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FEF58F70-5138-4A0D-9569-D829AF48BC6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x" sheetId="17" r:id="rId1"/>
  </sheets>
  <definedNames>
    <definedName name="_xlnm.Print_Area" localSheetId="0">Sex!$A$1:$K$36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7" l="1"/>
  <c r="I16" i="17"/>
  <c r="H16" i="17"/>
  <c r="G16" i="17"/>
  <c r="F16" i="17"/>
  <c r="E16" i="17"/>
  <c r="D16" i="17"/>
  <c r="C16" i="17"/>
  <c r="B16" i="17"/>
  <c r="J15" i="17"/>
  <c r="I15" i="17"/>
  <c r="H15" i="17"/>
  <c r="G15" i="17"/>
  <c r="F15" i="17"/>
  <c r="E15" i="17"/>
  <c r="D15" i="17"/>
  <c r="C15" i="17"/>
  <c r="B15" i="17"/>
  <c r="I14" i="17"/>
  <c r="I18" i="17" s="1"/>
  <c r="G12" i="17"/>
  <c r="J9" i="17"/>
  <c r="J13" i="17" s="1"/>
  <c r="I9" i="17"/>
  <c r="I12" i="17" s="1"/>
  <c r="H9" i="17"/>
  <c r="H13" i="17" s="1"/>
  <c r="G9" i="17"/>
  <c r="G13" i="17" s="1"/>
  <c r="F9" i="17"/>
  <c r="F12" i="17" s="1"/>
  <c r="E9" i="17"/>
  <c r="D9" i="17"/>
  <c r="C9" i="17"/>
  <c r="C12" i="17" s="1"/>
  <c r="B9" i="17"/>
  <c r="B13" i="17" s="1"/>
  <c r="I7" i="17"/>
  <c r="J4" i="17"/>
  <c r="J14" i="17" s="1"/>
  <c r="J17" i="17" s="1"/>
  <c r="I4" i="17"/>
  <c r="H4" i="17"/>
  <c r="G4" i="17"/>
  <c r="G14" i="17" s="1"/>
  <c r="F4" i="17"/>
  <c r="E4" i="17"/>
  <c r="E8" i="17" s="1"/>
  <c r="D4" i="17"/>
  <c r="D7" i="17" s="1"/>
  <c r="C4" i="17"/>
  <c r="C8" i="17" s="1"/>
  <c r="B4" i="17"/>
  <c r="B14" i="17" s="1"/>
  <c r="B17" i="17" s="1"/>
  <c r="K16" i="17"/>
  <c r="J12" i="17" l="1"/>
  <c r="H14" i="17"/>
  <c r="B7" i="17"/>
  <c r="E7" i="17"/>
  <c r="F13" i="17"/>
  <c r="F14" i="17"/>
  <c r="F18" i="17" s="1"/>
  <c r="J7" i="17"/>
  <c r="G17" i="17"/>
  <c r="G18" i="17"/>
  <c r="B12" i="17"/>
  <c r="J18" i="17"/>
  <c r="H17" i="17"/>
  <c r="I17" i="17"/>
  <c r="H18" i="17"/>
  <c r="D8" i="17"/>
  <c r="B18" i="17"/>
  <c r="D14" i="17"/>
  <c r="D17" i="17" s="1"/>
  <c r="E14" i="17"/>
  <c r="E17" i="17" s="1"/>
  <c r="H19" i="17"/>
  <c r="I19" i="17"/>
  <c r="I8" i="17"/>
  <c r="I13" i="17"/>
  <c r="B19" i="17"/>
  <c r="J19" i="17"/>
  <c r="D18" i="17"/>
  <c r="F8" i="17"/>
  <c r="D12" i="17"/>
  <c r="C13" i="17"/>
  <c r="H7" i="17"/>
  <c r="G8" i="17"/>
  <c r="E12" i="17"/>
  <c r="D13" i="17"/>
  <c r="C14" i="17"/>
  <c r="C19" i="17" s="1"/>
  <c r="H8" i="17"/>
  <c r="E13" i="17"/>
  <c r="G19" i="17"/>
  <c r="F7" i="17"/>
  <c r="C7" i="17"/>
  <c r="B8" i="17"/>
  <c r="J8" i="17"/>
  <c r="H12" i="17"/>
  <c r="G7" i="17"/>
  <c r="K9" i="17"/>
  <c r="K4" i="17"/>
  <c r="K7" i="17" s="1"/>
  <c r="K15" i="17"/>
  <c r="F17" i="17" l="1"/>
  <c r="F19" i="17"/>
  <c r="D19" i="17"/>
  <c r="E19" i="17"/>
  <c r="E18" i="17"/>
  <c r="C17" i="17"/>
  <c r="C18" i="17"/>
  <c r="K13" i="17"/>
  <c r="K12" i="17"/>
  <c r="K14" i="17"/>
  <c r="K18" i="17" s="1"/>
  <c r="K8" i="17"/>
  <c r="K17" i="17" l="1"/>
  <c r="K19" i="17"/>
</calcChain>
</file>

<file path=xl/sharedStrings.xml><?xml version="1.0" encoding="utf-8"?>
<sst xmlns="http://schemas.openxmlformats.org/spreadsheetml/2006/main" count="23" uniqueCount="15">
  <si>
    <t>Total</t>
  </si>
  <si>
    <t>First-Generation</t>
  </si>
  <si>
    <t>Not First-Generation</t>
  </si>
  <si>
    <t>Women</t>
  </si>
  <si>
    <t>Percent Women</t>
  </si>
  <si>
    <t>Men</t>
  </si>
  <si>
    <t>Percent First-Generation</t>
  </si>
  <si>
    <t>"Not First-Generation" includes international students, who are not asked to report first-generation status.</t>
  </si>
  <si>
    <t>Percent Men</t>
  </si>
  <si>
    <t>First Generation Status  |  Sex</t>
  </si>
  <si>
    <t>Fall Semester Undergraduate Headcount Enrollment by First Generation Status and Sex</t>
  </si>
  <si>
    <t>Source: MAUI student information system.</t>
  </si>
  <si>
    <t>See Note 3 regarding change in reporting by sex effective fall 2019.</t>
  </si>
  <si>
    <t>See Note 4 regarding the removal from the counts, in all years, of students who withdrew between the first day of the session and the official census date.</t>
  </si>
  <si>
    <t>Note: First-generation students are those who report not having a parent or legal guardian who completed a four-year degree.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</si>
</sst>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sz val="7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9" fillId="0" borderId="0" xfId="0" applyFont="1"/>
    <xf numFmtId="164" fontId="1" fillId="0" borderId="0" xfId="2" applyNumberFormat="1" applyFont="1"/>
    <xf numFmtId="164" fontId="1" fillId="0" borderId="0" xfId="0" applyNumberFormat="1" applyFont="1"/>
    <xf numFmtId="164" fontId="11" fillId="0" borderId="2" xfId="0" applyNumberFormat="1" applyFont="1" applyBorder="1"/>
    <xf numFmtId="0" fontId="5" fillId="0" borderId="0" xfId="0" applyFont="1" applyAlignment="1">
      <alignment horizontal="left"/>
    </xf>
    <xf numFmtId="164" fontId="11" fillId="0" borderId="1" xfId="0" applyNumberFormat="1" applyFont="1" applyBorder="1"/>
    <xf numFmtId="165" fontId="6" fillId="0" borderId="0" xfId="1" applyNumberFormat="1" applyFont="1"/>
    <xf numFmtId="165" fontId="5" fillId="0" borderId="0" xfId="1" applyNumberFormat="1" applyFont="1"/>
    <xf numFmtId="3" fontId="5" fillId="0" borderId="0" xfId="1" applyNumberFormat="1" applyFont="1"/>
    <xf numFmtId="164" fontId="7" fillId="0" borderId="0" xfId="2" applyNumberFormat="1" applyFont="1"/>
    <xf numFmtId="0" fontId="5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11" fillId="0" borderId="2" xfId="0" applyFont="1" applyBorder="1" applyAlignment="1">
      <alignment horizontal="left" indent="2"/>
    </xf>
    <xf numFmtId="0" fontId="11" fillId="0" borderId="1" xfId="0" applyFont="1" applyBorder="1" applyAlignment="1">
      <alignment horizontal="left" indent="2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+mj-lt"/>
                <a:cs typeface="Arial" panose="020B0604020202020204" pitchFamily="34" charset="0"/>
              </a:defRPr>
            </a:pPr>
            <a:r>
              <a:rPr lang="en-US" sz="900">
                <a:latin typeface="+mj-lt"/>
                <a:cs typeface="Arial" panose="020B0604020202020204" pitchFamily="34" charset="0"/>
              </a:rPr>
              <a:t>Women</a:t>
            </a:r>
            <a:r>
              <a:rPr lang="en-US" sz="900" baseline="0">
                <a:latin typeface="+mj-lt"/>
                <a:cs typeface="Arial" panose="020B0604020202020204" pitchFamily="34" charset="0"/>
              </a:rPr>
              <a:t> </a:t>
            </a:r>
            <a:r>
              <a:rPr lang="en-US" sz="900">
                <a:latin typeface="+mj-lt"/>
                <a:cs typeface="Arial" panose="020B0604020202020204" pitchFamily="34" charset="0"/>
              </a:rPr>
              <a:t>as a Percentage of Undergraduate</a:t>
            </a:r>
            <a:r>
              <a:rPr lang="en-US" sz="900" baseline="0">
                <a:latin typeface="+mj-lt"/>
                <a:cs typeface="Arial" panose="020B0604020202020204" pitchFamily="34" charset="0"/>
              </a:rPr>
              <a:t> Students</a:t>
            </a:r>
            <a:endParaRPr lang="en-US" sz="900">
              <a:latin typeface="+mj-lt"/>
              <a:cs typeface="Arial" panose="020B0604020202020204" pitchFamily="34" charset="0"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4432852143482076E-2"/>
          <c:y val="0.18177145767226857"/>
          <c:w val="0.87417825896762902"/>
          <c:h val="0.54013502043587835"/>
        </c:manualLayout>
      </c:layout>
      <c:lineChart>
        <c:grouping val="standard"/>
        <c:varyColors val="0"/>
        <c:ser>
          <c:idx val="1"/>
          <c:order val="0"/>
          <c:tx>
            <c:strRef>
              <c:f>Sex!$A$4</c:f>
              <c:strCache>
                <c:ptCount val="1"/>
                <c:pt idx="0">
                  <c:v>First-Generation</c:v>
                </c:pt>
              </c:strCache>
            </c:strRef>
          </c:tx>
          <c:marker>
            <c:symbol val="square"/>
            <c:size val="6"/>
            <c:spPr>
              <a:solidFill>
                <a:schemeClr val="tx1"/>
              </a:solidFill>
              <a:ln w="15875">
                <a:noFill/>
              </a:ln>
            </c:spPr>
          </c:marker>
          <c:dLbls>
            <c:dLbl>
              <c:idx val="0"/>
              <c:layout>
                <c:manualLayout>
                  <c:x val="-2.3573557542595311E-2"/>
                  <c:y val="-5.4229138739631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C9-45DD-B22C-BDCE646B4761}"/>
                </c:ext>
              </c:extLst>
            </c:dLbl>
            <c:dLbl>
              <c:idx val="1"/>
              <c:layout>
                <c:manualLayout>
                  <c:x val="-3.4872992570843898E-2"/>
                  <c:y val="-6.0190035258468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9-45DD-B22C-BDCE646B47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Sex!$B$3:$K$3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Sex!$B$8:$K$8</c:f>
              <c:numCache>
                <c:formatCode>0.0%</c:formatCode>
                <c:ptCount val="10"/>
                <c:pt idx="0">
                  <c:v>0.57388859602881748</c:v>
                </c:pt>
                <c:pt idx="1">
                  <c:v>0.57635983263598323</c:v>
                </c:pt>
                <c:pt idx="2">
                  <c:v>0.57876834944504119</c:v>
                </c:pt>
                <c:pt idx="3">
                  <c:v>0.58446891917117794</c:v>
                </c:pt>
                <c:pt idx="4">
                  <c:v>0.58843137254901956</c:v>
                </c:pt>
                <c:pt idx="5">
                  <c:v>0.6066310160427808</c:v>
                </c:pt>
                <c:pt idx="6">
                  <c:v>0.60924369747899154</c:v>
                </c:pt>
                <c:pt idx="7">
                  <c:v>0.61306001690617073</c:v>
                </c:pt>
                <c:pt idx="8">
                  <c:v>0.61837081035214259</c:v>
                </c:pt>
                <c:pt idx="9">
                  <c:v>0.63387528298003704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7-4181-A511-4C2AD113E738}"/>
            </c:ext>
          </c:extLst>
        </c:ser>
        <c:ser>
          <c:idx val="0"/>
          <c:order val="1"/>
          <c:tx>
            <c:strRef>
              <c:f>Sex!$A$9</c:f>
              <c:strCache>
                <c:ptCount val="1"/>
                <c:pt idx="0">
                  <c:v>Not First-Generation</c:v>
                </c:pt>
              </c:strCache>
            </c:strRef>
          </c:tx>
          <c:marker>
            <c:symbol val="triangle"/>
            <c:size val="6"/>
          </c:marker>
          <c:cat>
            <c:numRef>
              <c:f>Sex!$B$3:$K$3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Sex!$B$13:$K$13</c:f>
              <c:numCache>
                <c:formatCode>0.0%</c:formatCode>
                <c:ptCount val="10"/>
                <c:pt idx="0">
                  <c:v>0.51044792113159021</c:v>
                </c:pt>
                <c:pt idx="1">
                  <c:v>0.51337041394801586</c:v>
                </c:pt>
                <c:pt idx="2">
                  <c:v>0.51956557332314579</c:v>
                </c:pt>
                <c:pt idx="3">
                  <c:v>0.52531295003877254</c:v>
                </c:pt>
                <c:pt idx="4">
                  <c:v>0.53545687049523372</c:v>
                </c:pt>
                <c:pt idx="5">
                  <c:v>0.54379023209118293</c:v>
                </c:pt>
                <c:pt idx="6">
                  <c:v>0.54737698251321676</c:v>
                </c:pt>
                <c:pt idx="7">
                  <c:v>0.54741924359121741</c:v>
                </c:pt>
                <c:pt idx="8">
                  <c:v>0.55054371948513092</c:v>
                </c:pt>
                <c:pt idx="9">
                  <c:v>0.55817338796635751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7-4181-A511-4C2AD113E738}"/>
            </c:ext>
          </c:extLst>
        </c:ser>
        <c:ser>
          <c:idx val="2"/>
          <c:order val="2"/>
          <c:tx>
            <c:strRef>
              <c:f>Sex!$A$14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circle"/>
            <c:size val="6"/>
          </c:marker>
          <c:cat>
            <c:numRef>
              <c:f>Sex!$B$3:$K$3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Sex!$B$18:$K$18</c:f>
              <c:numCache>
                <c:formatCode>0.0%</c:formatCode>
                <c:ptCount val="10"/>
                <c:pt idx="0">
                  <c:v>0.52527201806610557</c:v>
                </c:pt>
                <c:pt idx="1">
                  <c:v>0.52815748547106489</c:v>
                </c:pt>
                <c:pt idx="2">
                  <c:v>0.5333974653896022</c:v>
                </c:pt>
                <c:pt idx="3">
                  <c:v>0.53884925889539104</c:v>
                </c:pt>
                <c:pt idx="4">
                  <c:v>0.54756994261119085</c:v>
                </c:pt>
                <c:pt idx="5">
                  <c:v>0.55738615327656427</c:v>
                </c:pt>
                <c:pt idx="6">
                  <c:v>0.56077913803304058</c:v>
                </c:pt>
                <c:pt idx="7">
                  <c:v>0.56145503840939903</c:v>
                </c:pt>
                <c:pt idx="8">
                  <c:v>0.56460550620107308</c:v>
                </c:pt>
                <c:pt idx="9">
                  <c:v>0.57388815311658903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7-4181-A511-4C2AD113E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28968"/>
        <c:axId val="459029360"/>
      </c:lineChart>
      <c:catAx>
        <c:axId val="459028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459029360"/>
        <c:crosses val="autoZero"/>
        <c:auto val="1"/>
        <c:lblAlgn val="ctr"/>
        <c:lblOffset val="100"/>
        <c:noMultiLvlLbl val="0"/>
      </c:catAx>
      <c:valAx>
        <c:axId val="459029360"/>
        <c:scaling>
          <c:orientation val="minMax"/>
          <c:max val="0.70000000000000007"/>
          <c:min val="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459028968"/>
        <c:crossesAt val="1"/>
        <c:crossBetween val="midCat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276223</xdr:colOff>
      <xdr:row>24</xdr:row>
      <xdr:rowOff>114300</xdr:rowOff>
    </xdr:from>
    <xdr:to>
      <xdr:col>7</xdr:col>
      <xdr:colOff>371473</xdr:colOff>
      <xdr:row>37</xdr:row>
      <xdr:rowOff>130302</xdr:rowOff>
    </xdr:to>
    <xdr:graphicFrame macro="">
      <xdr:nvGraphicFramePr>
        <xdr:cNvPr id="3" name="Chart 2" descr="Line chart showing that the percent of undergraduate first-generation students who are women has grown from 57% to 63% over the past 10 years, while the overall percent of undergraduate women has grown from 53% to 57%.">
          <a:extLst>
            <a:ext uri="{FF2B5EF4-FFF2-40B4-BE49-F238E27FC236}">
              <a16:creationId xmlns:a16="http://schemas.microsoft.com/office/drawing/2014/main" id="{BA1DFC1C-7B08-438E-8438-F5A564E0E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ADA7-22DB-4C7D-81C2-5B1D6D26A865}">
  <sheetPr>
    <pageSetUpPr fitToPage="1"/>
  </sheetPr>
  <dimension ref="A1:N36"/>
  <sheetViews>
    <sheetView tabSelected="1" workbookViewId="0">
      <pane xSplit="1" ySplit="3" topLeftCell="B4" activePane="bottomRight" state="frozen"/>
      <selection activeCell="N9" sqref="N9"/>
      <selection pane="topRight" activeCell="N9" sqref="N9"/>
      <selection pane="bottomLeft" activeCell="N9" sqref="N9"/>
      <selection pane="bottomRight" activeCell="A29" sqref="A29"/>
    </sheetView>
  </sheetViews>
  <sheetFormatPr defaultColWidth="9" defaultRowHeight="12.5" x14ac:dyDescent="0.25"/>
  <cols>
    <col min="1" max="1" width="27.6640625" style="1" customWidth="1"/>
    <col min="2" max="11" width="9.58203125" style="1" customWidth="1"/>
    <col min="12" max="16384" width="9" style="1"/>
  </cols>
  <sheetData>
    <row r="1" spans="1:14" ht="14" x14ac:dyDescent="0.3">
      <c r="A1" s="2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4" x14ac:dyDescent="0.25">
      <c r="A3" s="19" t="s">
        <v>9</v>
      </c>
      <c r="B3" s="5">
        <v>2016</v>
      </c>
      <c r="C3" s="5">
        <v>2017</v>
      </c>
      <c r="D3" s="5">
        <v>2018</v>
      </c>
      <c r="E3" s="5">
        <v>2019</v>
      </c>
      <c r="F3" s="5">
        <v>2020</v>
      </c>
      <c r="G3" s="5">
        <v>2021</v>
      </c>
      <c r="H3" s="5">
        <v>2022</v>
      </c>
      <c r="I3" s="5">
        <v>2023</v>
      </c>
      <c r="J3" s="5">
        <v>2024</v>
      </c>
      <c r="K3" s="5">
        <v>2025</v>
      </c>
    </row>
    <row r="4" spans="1:14" x14ac:dyDescent="0.25">
      <c r="A4" s="13" t="s">
        <v>1</v>
      </c>
      <c r="B4" s="16">
        <f t="shared" ref="B4:J4" si="0">+B5+B6</f>
        <v>5691</v>
      </c>
      <c r="C4" s="16">
        <f t="shared" si="0"/>
        <v>5736</v>
      </c>
      <c r="D4" s="16">
        <f t="shared" si="0"/>
        <v>5586</v>
      </c>
      <c r="E4" s="16">
        <f t="shared" si="0"/>
        <v>5357</v>
      </c>
      <c r="F4" s="16">
        <f t="shared" si="0"/>
        <v>5100</v>
      </c>
      <c r="G4" s="16">
        <f t="shared" si="0"/>
        <v>4675</v>
      </c>
      <c r="H4" s="16">
        <f t="shared" si="0"/>
        <v>4760</v>
      </c>
      <c r="I4" s="16">
        <f t="shared" si="0"/>
        <v>4732</v>
      </c>
      <c r="J4" s="16">
        <f t="shared" si="0"/>
        <v>4714</v>
      </c>
      <c r="K4" s="16">
        <f t="shared" ref="K4" si="1">+K5+K6</f>
        <v>4859</v>
      </c>
      <c r="L4" s="10"/>
    </row>
    <row r="5" spans="1:14" x14ac:dyDescent="0.25">
      <c r="A5" s="20" t="s">
        <v>5</v>
      </c>
      <c r="B5" s="15">
        <v>2425</v>
      </c>
      <c r="C5" s="15">
        <v>2430</v>
      </c>
      <c r="D5" s="15">
        <v>2353</v>
      </c>
      <c r="E5" s="15">
        <v>2226</v>
      </c>
      <c r="F5" s="15">
        <v>2099</v>
      </c>
      <c r="G5" s="15">
        <v>1839</v>
      </c>
      <c r="H5" s="15">
        <v>1860</v>
      </c>
      <c r="I5" s="15">
        <v>1831</v>
      </c>
      <c r="J5" s="15">
        <v>1799</v>
      </c>
      <c r="K5" s="15">
        <v>1779</v>
      </c>
      <c r="L5" s="10"/>
    </row>
    <row r="6" spans="1:14" x14ac:dyDescent="0.25">
      <c r="A6" s="20" t="s">
        <v>3</v>
      </c>
      <c r="B6" s="15">
        <v>3266</v>
      </c>
      <c r="C6" s="15">
        <v>3306</v>
      </c>
      <c r="D6" s="15">
        <v>3233</v>
      </c>
      <c r="E6" s="15">
        <v>3131</v>
      </c>
      <c r="F6" s="15">
        <v>3001</v>
      </c>
      <c r="G6" s="15">
        <v>2836</v>
      </c>
      <c r="H6" s="15">
        <v>2900</v>
      </c>
      <c r="I6" s="15">
        <v>2901</v>
      </c>
      <c r="J6" s="15">
        <v>2915</v>
      </c>
      <c r="K6" s="15">
        <v>3080</v>
      </c>
      <c r="L6" s="10"/>
    </row>
    <row r="7" spans="1:14" x14ac:dyDescent="0.25">
      <c r="A7" s="21" t="s">
        <v>8</v>
      </c>
      <c r="B7" s="18">
        <f t="shared" ref="B7:J7" si="2">+B5/B4</f>
        <v>0.42611140397118258</v>
      </c>
      <c r="C7" s="18">
        <f t="shared" si="2"/>
        <v>0.42364016736401672</v>
      </c>
      <c r="D7" s="18">
        <f t="shared" si="2"/>
        <v>0.42123165055495881</v>
      </c>
      <c r="E7" s="18">
        <f t="shared" si="2"/>
        <v>0.41553108082882212</v>
      </c>
      <c r="F7" s="18">
        <f t="shared" si="2"/>
        <v>0.41156862745098038</v>
      </c>
      <c r="G7" s="18">
        <f t="shared" si="2"/>
        <v>0.39336898395721925</v>
      </c>
      <c r="H7" s="18">
        <f t="shared" si="2"/>
        <v>0.3907563025210084</v>
      </c>
      <c r="I7" s="18">
        <f t="shared" si="2"/>
        <v>0.38693998309382927</v>
      </c>
      <c r="J7" s="18">
        <f t="shared" si="2"/>
        <v>0.38162918964785747</v>
      </c>
      <c r="K7" s="18">
        <f t="shared" ref="K7" si="3">+K5/K4</f>
        <v>0.36612471701996296</v>
      </c>
      <c r="L7" s="10"/>
    </row>
    <row r="8" spans="1:14" x14ac:dyDescent="0.25">
      <c r="A8" s="22" t="s">
        <v>4</v>
      </c>
      <c r="B8" s="12">
        <f t="shared" ref="B8:J8" si="4">+B6/B4</f>
        <v>0.57388859602881748</v>
      </c>
      <c r="C8" s="12">
        <f t="shared" si="4"/>
        <v>0.57635983263598323</v>
      </c>
      <c r="D8" s="12">
        <f t="shared" si="4"/>
        <v>0.57876834944504119</v>
      </c>
      <c r="E8" s="12">
        <f t="shared" si="4"/>
        <v>0.58446891917117794</v>
      </c>
      <c r="F8" s="12">
        <f t="shared" si="4"/>
        <v>0.58843137254901956</v>
      </c>
      <c r="G8" s="12">
        <f t="shared" si="4"/>
        <v>0.6066310160427808</v>
      </c>
      <c r="H8" s="12">
        <f t="shared" si="4"/>
        <v>0.60924369747899154</v>
      </c>
      <c r="I8" s="12">
        <f t="shared" si="4"/>
        <v>0.61306001690617073</v>
      </c>
      <c r="J8" s="12">
        <f t="shared" si="4"/>
        <v>0.61837081035214259</v>
      </c>
      <c r="K8" s="12">
        <f t="shared" ref="K8" si="5">+K6/K4</f>
        <v>0.63387528298003704</v>
      </c>
      <c r="L8" s="10"/>
    </row>
    <row r="9" spans="1:14" x14ac:dyDescent="0.25">
      <c r="A9" s="13" t="s">
        <v>2</v>
      </c>
      <c r="B9" s="17">
        <f t="shared" ref="B9:J9" si="6">+B10+B11</f>
        <v>18664</v>
      </c>
      <c r="C9" s="17">
        <f t="shared" si="6"/>
        <v>18698</v>
      </c>
      <c r="D9" s="17">
        <f t="shared" si="6"/>
        <v>18323</v>
      </c>
      <c r="E9" s="17">
        <f t="shared" si="6"/>
        <v>18054</v>
      </c>
      <c r="F9" s="17">
        <f t="shared" si="6"/>
        <v>17204</v>
      </c>
      <c r="G9" s="17">
        <f t="shared" si="6"/>
        <v>16933</v>
      </c>
      <c r="H9" s="17">
        <f t="shared" si="6"/>
        <v>17213</v>
      </c>
      <c r="I9" s="17">
        <f t="shared" si="6"/>
        <v>17398</v>
      </c>
      <c r="J9" s="17">
        <f t="shared" si="6"/>
        <v>18024</v>
      </c>
      <c r="K9" s="17">
        <f t="shared" ref="K9" si="7">+K10+K11</f>
        <v>18548</v>
      </c>
      <c r="L9" s="10"/>
    </row>
    <row r="10" spans="1:14" x14ac:dyDescent="0.25">
      <c r="A10" s="20" t="s">
        <v>5</v>
      </c>
      <c r="B10" s="15">
        <v>9137</v>
      </c>
      <c r="C10" s="15">
        <v>9099</v>
      </c>
      <c r="D10" s="15">
        <v>8803</v>
      </c>
      <c r="E10" s="15">
        <v>8570</v>
      </c>
      <c r="F10" s="15">
        <v>7992</v>
      </c>
      <c r="G10" s="15">
        <v>7725</v>
      </c>
      <c r="H10" s="15">
        <v>7791</v>
      </c>
      <c r="I10" s="15">
        <v>7874</v>
      </c>
      <c r="J10" s="15">
        <v>8101</v>
      </c>
      <c r="K10" s="15">
        <v>8195</v>
      </c>
      <c r="L10" s="10"/>
      <c r="N10" s="9"/>
    </row>
    <row r="11" spans="1:14" x14ac:dyDescent="0.25">
      <c r="A11" s="20" t="s">
        <v>3</v>
      </c>
      <c r="B11" s="15">
        <v>9527</v>
      </c>
      <c r="C11" s="15">
        <v>9599</v>
      </c>
      <c r="D11" s="15">
        <v>9520</v>
      </c>
      <c r="E11" s="15">
        <v>9484</v>
      </c>
      <c r="F11" s="15">
        <v>9212</v>
      </c>
      <c r="G11" s="15">
        <v>9208</v>
      </c>
      <c r="H11" s="15">
        <v>9422</v>
      </c>
      <c r="I11" s="15">
        <v>9524</v>
      </c>
      <c r="J11" s="15">
        <v>9923</v>
      </c>
      <c r="K11" s="15">
        <v>10353</v>
      </c>
      <c r="L11" s="10"/>
      <c r="N11" s="9"/>
    </row>
    <row r="12" spans="1:14" x14ac:dyDescent="0.25">
      <c r="A12" s="21" t="s">
        <v>8</v>
      </c>
      <c r="B12" s="18">
        <f t="shared" ref="B12:J12" si="8">+B10/B9</f>
        <v>0.48955207886840979</v>
      </c>
      <c r="C12" s="18">
        <f t="shared" si="8"/>
        <v>0.48662958605198414</v>
      </c>
      <c r="D12" s="18">
        <f t="shared" si="8"/>
        <v>0.48043442667685421</v>
      </c>
      <c r="E12" s="18">
        <f t="shared" si="8"/>
        <v>0.4746870499612274</v>
      </c>
      <c r="F12" s="18">
        <f t="shared" si="8"/>
        <v>0.46454312950476634</v>
      </c>
      <c r="G12" s="18">
        <f t="shared" si="8"/>
        <v>0.45620976790881712</v>
      </c>
      <c r="H12" s="18">
        <f t="shared" si="8"/>
        <v>0.45262301748678324</v>
      </c>
      <c r="I12" s="18">
        <f t="shared" si="8"/>
        <v>0.45258075640878259</v>
      </c>
      <c r="J12" s="18">
        <f t="shared" si="8"/>
        <v>0.44945628051486908</v>
      </c>
      <c r="K12" s="18">
        <f t="shared" ref="K12" si="9">+K10/K9</f>
        <v>0.44182661203364243</v>
      </c>
      <c r="L12" s="10"/>
      <c r="N12" s="9"/>
    </row>
    <row r="13" spans="1:14" x14ac:dyDescent="0.25">
      <c r="A13" s="22" t="s">
        <v>4</v>
      </c>
      <c r="B13" s="12">
        <f t="shared" ref="B13:J13" si="10">+B11/B9</f>
        <v>0.51044792113159021</v>
      </c>
      <c r="C13" s="12">
        <f t="shared" si="10"/>
        <v>0.51337041394801586</v>
      </c>
      <c r="D13" s="12">
        <f t="shared" si="10"/>
        <v>0.51956557332314579</v>
      </c>
      <c r="E13" s="12">
        <f t="shared" si="10"/>
        <v>0.52531295003877254</v>
      </c>
      <c r="F13" s="12">
        <f t="shared" si="10"/>
        <v>0.53545687049523372</v>
      </c>
      <c r="G13" s="12">
        <f t="shared" si="10"/>
        <v>0.54379023209118293</v>
      </c>
      <c r="H13" s="12">
        <f t="shared" si="10"/>
        <v>0.54737698251321676</v>
      </c>
      <c r="I13" s="12">
        <f t="shared" si="10"/>
        <v>0.54741924359121741</v>
      </c>
      <c r="J13" s="12">
        <f t="shared" si="10"/>
        <v>0.55054371948513092</v>
      </c>
      <c r="K13" s="12">
        <f t="shared" ref="K13" si="11">+K11/K9</f>
        <v>0.55817338796635751</v>
      </c>
      <c r="L13" s="10"/>
      <c r="N13" s="9"/>
    </row>
    <row r="14" spans="1:14" x14ac:dyDescent="0.25">
      <c r="A14" s="13" t="s">
        <v>0</v>
      </c>
      <c r="B14" s="16">
        <f t="shared" ref="B14:J14" si="12">+B4+B9</f>
        <v>24355</v>
      </c>
      <c r="C14" s="16">
        <f t="shared" si="12"/>
        <v>24434</v>
      </c>
      <c r="D14" s="16">
        <f t="shared" si="12"/>
        <v>23909</v>
      </c>
      <c r="E14" s="16">
        <f t="shared" si="12"/>
        <v>23411</v>
      </c>
      <c r="F14" s="16">
        <f t="shared" si="12"/>
        <v>22304</v>
      </c>
      <c r="G14" s="16">
        <f t="shared" si="12"/>
        <v>21608</v>
      </c>
      <c r="H14" s="16">
        <f t="shared" si="12"/>
        <v>21973</v>
      </c>
      <c r="I14" s="16">
        <f t="shared" si="12"/>
        <v>22130</v>
      </c>
      <c r="J14" s="16">
        <f t="shared" si="12"/>
        <v>22738</v>
      </c>
      <c r="K14" s="16">
        <f t="shared" ref="K14" si="13">+K4+K9</f>
        <v>23407</v>
      </c>
      <c r="L14" s="11"/>
    </row>
    <row r="15" spans="1:14" x14ac:dyDescent="0.25">
      <c r="A15" s="20" t="s">
        <v>5</v>
      </c>
      <c r="B15" s="15">
        <f t="shared" ref="B15:J15" si="14">+B5+B10</f>
        <v>11562</v>
      </c>
      <c r="C15" s="15">
        <f t="shared" si="14"/>
        <v>11529</v>
      </c>
      <c r="D15" s="15">
        <f t="shared" si="14"/>
        <v>11156</v>
      </c>
      <c r="E15" s="15">
        <f t="shared" si="14"/>
        <v>10796</v>
      </c>
      <c r="F15" s="15">
        <f t="shared" si="14"/>
        <v>10091</v>
      </c>
      <c r="G15" s="15">
        <f t="shared" si="14"/>
        <v>9564</v>
      </c>
      <c r="H15" s="15">
        <f t="shared" si="14"/>
        <v>9651</v>
      </c>
      <c r="I15" s="15">
        <f t="shared" si="14"/>
        <v>9705</v>
      </c>
      <c r="J15" s="15">
        <f t="shared" si="14"/>
        <v>9900</v>
      </c>
      <c r="K15" s="15">
        <f t="shared" ref="K15" si="15">+K5+K10</f>
        <v>9974</v>
      </c>
      <c r="L15" s="11"/>
    </row>
    <row r="16" spans="1:14" x14ac:dyDescent="0.25">
      <c r="A16" s="20" t="s">
        <v>3</v>
      </c>
      <c r="B16" s="15">
        <f t="shared" ref="B16:J16" si="16">+B6+B11</f>
        <v>12793</v>
      </c>
      <c r="C16" s="15">
        <f t="shared" si="16"/>
        <v>12905</v>
      </c>
      <c r="D16" s="15">
        <f t="shared" si="16"/>
        <v>12753</v>
      </c>
      <c r="E16" s="15">
        <f t="shared" si="16"/>
        <v>12615</v>
      </c>
      <c r="F16" s="15">
        <f t="shared" si="16"/>
        <v>12213</v>
      </c>
      <c r="G16" s="15">
        <f t="shared" si="16"/>
        <v>12044</v>
      </c>
      <c r="H16" s="15">
        <f t="shared" si="16"/>
        <v>12322</v>
      </c>
      <c r="I16" s="15">
        <f t="shared" si="16"/>
        <v>12425</v>
      </c>
      <c r="J16" s="15">
        <f t="shared" si="16"/>
        <v>12838</v>
      </c>
      <c r="K16" s="15">
        <f t="shared" ref="K16" si="17">+K6+K11</f>
        <v>13433</v>
      </c>
      <c r="L16" s="11"/>
    </row>
    <row r="17" spans="1:12" x14ac:dyDescent="0.25">
      <c r="A17" s="21" t="s">
        <v>8</v>
      </c>
      <c r="B17" s="18">
        <f t="shared" ref="B17:J17" si="18">+B15/B14</f>
        <v>0.47472798193389448</v>
      </c>
      <c r="C17" s="18">
        <f t="shared" si="18"/>
        <v>0.47184251452893511</v>
      </c>
      <c r="D17" s="18">
        <f t="shared" si="18"/>
        <v>0.46660253461039775</v>
      </c>
      <c r="E17" s="18">
        <f t="shared" si="18"/>
        <v>0.46115074110460896</v>
      </c>
      <c r="F17" s="18">
        <f t="shared" si="18"/>
        <v>0.4524300573888092</v>
      </c>
      <c r="G17" s="18">
        <f t="shared" si="18"/>
        <v>0.44261384672343579</v>
      </c>
      <c r="H17" s="18">
        <f t="shared" si="18"/>
        <v>0.43922086196695947</v>
      </c>
      <c r="I17" s="18">
        <f t="shared" si="18"/>
        <v>0.43854496159060097</v>
      </c>
      <c r="J17" s="18">
        <f t="shared" si="18"/>
        <v>0.43539449379892692</v>
      </c>
      <c r="K17" s="18">
        <f t="shared" ref="K17" si="19">+K15/K14</f>
        <v>0.42611184688341097</v>
      </c>
      <c r="L17" s="11"/>
    </row>
    <row r="18" spans="1:12" x14ac:dyDescent="0.25">
      <c r="A18" s="22" t="s">
        <v>4</v>
      </c>
      <c r="B18" s="12">
        <f t="shared" ref="B18:J18" si="20">+B16/B14</f>
        <v>0.52527201806610557</v>
      </c>
      <c r="C18" s="12">
        <f t="shared" si="20"/>
        <v>0.52815748547106489</v>
      </c>
      <c r="D18" s="12">
        <f t="shared" si="20"/>
        <v>0.5333974653896022</v>
      </c>
      <c r="E18" s="12">
        <f t="shared" si="20"/>
        <v>0.53884925889539104</v>
      </c>
      <c r="F18" s="12">
        <f t="shared" si="20"/>
        <v>0.54756994261119085</v>
      </c>
      <c r="G18" s="12">
        <f t="shared" si="20"/>
        <v>0.55738615327656427</v>
      </c>
      <c r="H18" s="12">
        <f t="shared" si="20"/>
        <v>0.56077913803304058</v>
      </c>
      <c r="I18" s="12">
        <f t="shared" si="20"/>
        <v>0.56145503840939903</v>
      </c>
      <c r="J18" s="12">
        <f t="shared" si="20"/>
        <v>0.56460550620107308</v>
      </c>
      <c r="K18" s="12">
        <f t="shared" ref="K18" si="21">+K16/K14</f>
        <v>0.57388815311658903</v>
      </c>
      <c r="L18" s="11"/>
    </row>
    <row r="19" spans="1:12" x14ac:dyDescent="0.25">
      <c r="A19" s="23" t="s">
        <v>6</v>
      </c>
      <c r="B19" s="14">
        <f t="shared" ref="B19:J19" si="22">+B4/B14</f>
        <v>0.23366865120098543</v>
      </c>
      <c r="C19" s="14">
        <f t="shared" si="22"/>
        <v>0.23475484979945976</v>
      </c>
      <c r="D19" s="14">
        <f t="shared" si="22"/>
        <v>0.23363586933790623</v>
      </c>
      <c r="E19" s="14">
        <f t="shared" si="22"/>
        <v>0.22882405706719064</v>
      </c>
      <c r="F19" s="14">
        <f t="shared" si="22"/>
        <v>0.22865853658536586</v>
      </c>
      <c r="G19" s="14">
        <f t="shared" si="22"/>
        <v>0.2163550536838208</v>
      </c>
      <c r="H19" s="14">
        <f t="shared" si="22"/>
        <v>0.21662949984071361</v>
      </c>
      <c r="I19" s="14">
        <f t="shared" si="22"/>
        <v>0.21382738364211479</v>
      </c>
      <c r="J19" s="14">
        <f t="shared" si="22"/>
        <v>0.20731814583516581</v>
      </c>
      <c r="K19" s="14">
        <f t="shared" ref="K19" si="23">+K4/K14</f>
        <v>0.20758747383261417</v>
      </c>
      <c r="L19" s="11"/>
    </row>
    <row r="20" spans="1:12" x14ac:dyDescent="0.25">
      <c r="A20" s="6" t="s">
        <v>11</v>
      </c>
      <c r="B20" s="7"/>
      <c r="C20" s="4"/>
      <c r="D20" s="4"/>
      <c r="E20" s="4"/>
      <c r="F20" s="4"/>
      <c r="G20" s="4"/>
      <c r="H20" s="4"/>
      <c r="I20" s="4"/>
      <c r="J20" s="4"/>
      <c r="K20" s="4"/>
      <c r="L20" s="11"/>
    </row>
    <row r="21" spans="1:12" x14ac:dyDescent="0.25">
      <c r="A21" s="6" t="s">
        <v>14</v>
      </c>
      <c r="B21" s="7"/>
      <c r="C21" s="4"/>
      <c r="D21" s="4"/>
      <c r="E21" s="4"/>
      <c r="F21" s="4"/>
      <c r="G21" s="4"/>
      <c r="H21" s="4"/>
      <c r="I21" s="4"/>
      <c r="J21" s="4"/>
      <c r="K21" s="4"/>
      <c r="L21" s="11"/>
    </row>
    <row r="22" spans="1:12" x14ac:dyDescent="0.25">
      <c r="A22" s="6" t="s">
        <v>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10"/>
    </row>
    <row r="23" spans="1:12" x14ac:dyDescent="0.25">
      <c r="A23" s="6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10"/>
    </row>
    <row r="24" spans="1:12" x14ac:dyDescent="0.25">
      <c r="A24" s="6" t="s">
        <v>13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10"/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10"/>
    </row>
    <row r="26" spans="1:1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11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1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3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</sheetData>
  <printOptions horizontalCentered="1" verticalCentered="1"/>
  <pageMargins left="0.45" right="0.45" top="0.75" bottom="0.75" header="0.25" footer="0.3"/>
  <pageSetup scale="95" orientation="landscape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Sex</vt:lpstr>
      <vt:lpstr>Sex!Print_Area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Headcount Enrollment by First Generation Status and Sex</dc:title>
  <dc:creator>Yows, Kristina</dc:creator>
  <cp:lastModifiedBy>Yows, Kristina</cp:lastModifiedBy>
  <cp:lastPrinted>2026-04-10T22:55:39Z</cp:lastPrinted>
  <dcterms:created xsi:type="dcterms:W3CDTF">2015-12-04T21:49:47Z</dcterms:created>
  <dcterms:modified xsi:type="dcterms:W3CDTF">2026-05-11T22:06:22Z</dcterms:modified>
</cp:coreProperties>
</file>