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D4D56469-8315-4BCB-9CA9-BAB4CA3A1A3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aceEthnic" sheetId="18" r:id="rId1"/>
  </sheets>
  <definedNames>
    <definedName name="_xlnm.Print_Area" localSheetId="0">RaceEthnic!$A$1:$K$43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8" l="1"/>
  <c r="G13" i="18"/>
  <c r="C4" i="18"/>
  <c r="H4" i="18"/>
  <c r="E4" i="18"/>
  <c r="B4" i="18"/>
  <c r="I4" i="18"/>
  <c r="G4" i="18"/>
  <c r="F4" i="18"/>
  <c r="D4" i="18"/>
  <c r="J4" i="18"/>
  <c r="J13" i="18"/>
  <c r="K13" i="18"/>
  <c r="D13" i="18"/>
  <c r="E13" i="18"/>
  <c r="C13" i="18"/>
  <c r="F13" i="18"/>
  <c r="F23" i="18" s="1"/>
  <c r="F24" i="18" s="1"/>
  <c r="I13" i="18"/>
  <c r="H13" i="18"/>
  <c r="B13" i="18"/>
  <c r="D23" i="18" l="1"/>
  <c r="D24" i="18" s="1"/>
  <c r="K23" i="18"/>
  <c r="K24" i="18" s="1"/>
  <c r="I23" i="18"/>
  <c r="I24" i="18" s="1"/>
  <c r="E23" i="18"/>
  <c r="E24" i="18" s="1"/>
  <c r="J23" i="18"/>
  <c r="J24" i="18" s="1"/>
  <c r="B23" i="18"/>
  <c r="B24" i="18" s="1"/>
  <c r="G23" i="18"/>
  <c r="G24" i="18" s="1"/>
  <c r="C23" i="18"/>
  <c r="C24" i="18" s="1"/>
  <c r="H23" i="18"/>
  <c r="H24" i="18" s="1"/>
</calcChain>
</file>

<file path=xl/sharedStrings.xml><?xml version="1.0" encoding="utf-8"?>
<sst xmlns="http://schemas.openxmlformats.org/spreadsheetml/2006/main" count="28" uniqueCount="20">
  <si>
    <t>Total</t>
  </si>
  <si>
    <t>First-Generation</t>
  </si>
  <si>
    <t>Not First-Generation</t>
  </si>
  <si>
    <t>Hispanic/Latino</t>
  </si>
  <si>
    <t>American Indian or Alaska Native</t>
  </si>
  <si>
    <t xml:space="preserve">Asian </t>
  </si>
  <si>
    <t>Black or African American</t>
  </si>
  <si>
    <t>Native Hawaiian or Other Pacific Islander</t>
  </si>
  <si>
    <t>White</t>
  </si>
  <si>
    <t>Not Specified/Unknown</t>
  </si>
  <si>
    <t>International</t>
  </si>
  <si>
    <t>Percent First Generation</t>
  </si>
  <si>
    <t>Fall Semester Undergraduate Headcount Enrollment by First Generation Status and Racial/Ethnic Category</t>
  </si>
  <si>
    <t xml:space="preserve">Two or More Races </t>
  </si>
  <si>
    <t>First Generation Status  |  Race/Ethnicity</t>
  </si>
  <si>
    <t>Source: MAUI student information system.</t>
  </si>
  <si>
    <t>See Note 4 regarding the removal from the counts, in all years, of students who withdrew between the first day of the session and the official census date.</t>
  </si>
  <si>
    <t>See Note 2 regarding federal guidelines for reporting by race/ethnicity.</t>
  </si>
  <si>
    <t>"Not First-Generation" includes international students, who are not asked to report first-generation status.</t>
  </si>
  <si>
    <t>Note: First-generation students are those who report not having a parent or legal guardian who completed a four-year degree.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</si>
</sst>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7"/>
      <name val="Arial"/>
      <family val="2"/>
      <scheme val="minor"/>
    </font>
    <font>
      <sz val="8"/>
      <name val="Arial"/>
      <family val="2"/>
    </font>
    <font>
      <i/>
      <sz val="8"/>
      <color theme="1"/>
      <name val="Arial"/>
      <family val="2"/>
      <scheme val="minor"/>
    </font>
    <font>
      <sz val="8"/>
      <name val="Arial"/>
      <family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3" fontId="6" fillId="0" borderId="0" xfId="1" applyNumberFormat="1" applyFont="1"/>
    <xf numFmtId="3" fontId="7" fillId="0" borderId="0" xfId="1" applyNumberFormat="1" applyFont="1" applyFill="1" applyBorder="1"/>
    <xf numFmtId="0" fontId="6" fillId="0" borderId="0" xfId="0" applyFont="1" applyAlignment="1">
      <alignment vertical="top"/>
    </xf>
    <xf numFmtId="0" fontId="5" fillId="0" borderId="0" xfId="0" applyFont="1" applyAlignment="1">
      <alignment horizontal="right"/>
    </xf>
    <xf numFmtId="164" fontId="10" fillId="0" borderId="0" xfId="2" applyNumberFormat="1" applyFont="1"/>
    <xf numFmtId="0" fontId="5" fillId="0" borderId="0" xfId="0" applyFont="1" applyAlignment="1">
      <alignment horizontal="left"/>
    </xf>
    <xf numFmtId="165" fontId="6" fillId="0" borderId="0" xfId="1" applyNumberFormat="1" applyFont="1"/>
    <xf numFmtId="165" fontId="5" fillId="0" borderId="0" xfId="1" applyNumberFormat="1" applyFont="1"/>
    <xf numFmtId="3" fontId="5" fillId="0" borderId="0" xfId="1" applyNumberFormat="1" applyFont="1"/>
    <xf numFmtId="0" fontId="5" fillId="0" borderId="3" xfId="0" applyFont="1" applyBorder="1" applyAlignment="1">
      <alignment horizontal="left"/>
    </xf>
    <xf numFmtId="165" fontId="5" fillId="0" borderId="3" xfId="1" applyNumberFormat="1" applyFont="1" applyBorder="1"/>
    <xf numFmtId="165" fontId="6" fillId="0" borderId="2" xfId="1" applyNumberFormat="1" applyFont="1" applyBorder="1"/>
    <xf numFmtId="0" fontId="7" fillId="0" borderId="2" xfId="0" applyFont="1" applyBorder="1" applyAlignment="1">
      <alignment horizontal="left" indent="1"/>
    </xf>
    <xf numFmtId="164" fontId="10" fillId="0" borderId="2" xfId="2" applyNumberFormat="1" applyFont="1" applyBorder="1"/>
    <xf numFmtId="165" fontId="6" fillId="0" borderId="0" xfId="1" applyNumberFormat="1" applyFont="1" applyBorder="1"/>
    <xf numFmtId="165" fontId="5" fillId="0" borderId="0" xfId="1" applyNumberFormat="1" applyFont="1" applyBorder="1"/>
    <xf numFmtId="0" fontId="4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11" fillId="0" borderId="2" xfId="0" applyFont="1" applyBorder="1" applyAlignment="1">
      <alignment horizontal="left" indent="2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First Generation Students</a:t>
            </a:r>
            <a:r>
              <a:rPr lang="en-US" sz="900" b="1" baseline="0">
                <a:solidFill>
                  <a:sysClr val="windowText" lastClr="000000"/>
                </a:solidFill>
              </a:rPr>
              <a:t> as a Percentage of All Undergraduate Students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68888401090308E-2"/>
          <c:y val="0.20512820512820512"/>
          <c:w val="0.90592184882927362"/>
          <c:h val="0.66226244343891405"/>
        </c:manualLayout>
      </c:layout>
      <c:lineChart>
        <c:grouping val="standard"/>
        <c:varyColors val="0"/>
        <c:ser>
          <c:idx val="0"/>
          <c:order val="0"/>
          <c:tx>
            <c:strRef>
              <c:f>RaceEthnic!$A$3</c:f>
              <c:strCache>
                <c:ptCount val="1"/>
                <c:pt idx="0">
                  <c:v>First Generation Status  |  Race/Ethnicity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RaceEthnic!$B$3:$K$3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RaceEthnic!$B$24:$K$24</c:f>
              <c:numCache>
                <c:formatCode>0.0%</c:formatCode>
                <c:ptCount val="10"/>
                <c:pt idx="0">
                  <c:v>0.23366865120098543</c:v>
                </c:pt>
                <c:pt idx="1">
                  <c:v>0.23475484979945976</c:v>
                </c:pt>
                <c:pt idx="2">
                  <c:v>0.23363586933790623</c:v>
                </c:pt>
                <c:pt idx="3">
                  <c:v>0.22882405706719064</c:v>
                </c:pt>
                <c:pt idx="4">
                  <c:v>0.22865853658536586</c:v>
                </c:pt>
                <c:pt idx="5">
                  <c:v>0.2163550536838208</c:v>
                </c:pt>
                <c:pt idx="6">
                  <c:v>0.21662949984071361</c:v>
                </c:pt>
                <c:pt idx="7">
                  <c:v>0.21382738364211479</c:v>
                </c:pt>
                <c:pt idx="8">
                  <c:v>0.20731814583516581</c:v>
                </c:pt>
                <c:pt idx="9">
                  <c:v>0.20758747383261417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E-4713-B5EE-6798521B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68431"/>
        <c:axId val="953774191"/>
      </c:lineChart>
      <c:catAx>
        <c:axId val="95376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74191"/>
        <c:crosses val="autoZero"/>
        <c:auto val="1"/>
        <c:lblAlgn val="ctr"/>
        <c:lblOffset val="100"/>
        <c:noMultiLvlLbl val="0"/>
      </c:catAx>
      <c:valAx>
        <c:axId val="95377419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3768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2333630</xdr:colOff>
      <xdr:row>30</xdr:row>
      <xdr:rowOff>47623</xdr:rowOff>
    </xdr:from>
    <xdr:to>
      <xdr:col>7</xdr:col>
      <xdr:colOff>568330</xdr:colOff>
      <xdr:row>43</xdr:row>
      <xdr:rowOff>66674</xdr:rowOff>
    </xdr:to>
    <xdr:graphicFrame macro="">
      <xdr:nvGraphicFramePr>
        <xdr:cNvPr id="4" name="Chart 3" descr="Line chart showing a decrease in the percentage of undergraduate students who are first-generation from 23% in fall 2016 to 21% in fall 2025.">
          <a:extLst>
            <a:ext uri="{FF2B5EF4-FFF2-40B4-BE49-F238E27FC236}">
              <a16:creationId xmlns:a16="http://schemas.microsoft.com/office/drawing/2014/main" id="{6B41E838-D149-4035-377B-1B255A116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8D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0294-499D-45CB-B243-CA055ADC2894}">
  <sheetPr>
    <pageSetUpPr fitToPage="1"/>
  </sheetPr>
  <dimension ref="A1:L43"/>
  <sheetViews>
    <sheetView tabSelected="1" workbookViewId="0">
      <pane xSplit="1" ySplit="3" topLeftCell="B4" activePane="bottomRight" state="frozen"/>
      <selection activeCell="F39" sqref="F39"/>
      <selection pane="topRight" activeCell="F39" sqref="F39"/>
      <selection pane="bottomLeft" activeCell="F39" sqref="F39"/>
      <selection pane="bottomRight" activeCell="I31" sqref="I31"/>
    </sheetView>
  </sheetViews>
  <sheetFormatPr defaultColWidth="9" defaultRowHeight="12.5" x14ac:dyDescent="0.25"/>
  <cols>
    <col min="1" max="1" width="31.33203125" style="1" customWidth="1"/>
    <col min="2" max="12" width="10.58203125" style="1" customWidth="1"/>
    <col min="13" max="16384" width="9" style="1"/>
  </cols>
  <sheetData>
    <row r="1" spans="1:12" ht="28" x14ac:dyDescent="0.3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24"/>
    </row>
    <row r="2" spans="1:12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5">
      <c r="A3" s="25" t="s">
        <v>14</v>
      </c>
      <c r="B3" s="5">
        <v>2016</v>
      </c>
      <c r="C3" s="5">
        <v>2017</v>
      </c>
      <c r="D3" s="5">
        <v>2018</v>
      </c>
      <c r="E3" s="5">
        <v>2019</v>
      </c>
      <c r="F3" s="5">
        <v>2020</v>
      </c>
      <c r="G3" s="5">
        <v>2021</v>
      </c>
      <c r="H3" s="5">
        <v>2022</v>
      </c>
      <c r="I3" s="5">
        <v>2023</v>
      </c>
      <c r="J3" s="5">
        <v>2024</v>
      </c>
      <c r="K3" s="5">
        <v>2025</v>
      </c>
      <c r="L3" s="11"/>
    </row>
    <row r="4" spans="1:12" x14ac:dyDescent="0.25">
      <c r="A4" s="13" t="s">
        <v>1</v>
      </c>
      <c r="B4" s="15">
        <f>SUM(B5:B12)</f>
        <v>5691</v>
      </c>
      <c r="C4" s="15">
        <f t="shared" ref="C4:K4" si="0">SUM(C5:C12)</f>
        <v>5736</v>
      </c>
      <c r="D4" s="15">
        <f t="shared" si="0"/>
        <v>5586</v>
      </c>
      <c r="E4" s="15">
        <f t="shared" si="0"/>
        <v>5357</v>
      </c>
      <c r="F4" s="15">
        <f t="shared" si="0"/>
        <v>5100</v>
      </c>
      <c r="G4" s="15">
        <f t="shared" si="0"/>
        <v>4675</v>
      </c>
      <c r="H4" s="15">
        <f t="shared" si="0"/>
        <v>4760</v>
      </c>
      <c r="I4" s="15">
        <f t="shared" si="0"/>
        <v>4732</v>
      </c>
      <c r="J4" s="15">
        <f t="shared" si="0"/>
        <v>4714</v>
      </c>
      <c r="K4" s="15">
        <f t="shared" si="0"/>
        <v>4859</v>
      </c>
      <c r="L4" s="15"/>
    </row>
    <row r="5" spans="1:12" x14ac:dyDescent="0.25">
      <c r="A5" s="26" t="s">
        <v>3</v>
      </c>
      <c r="B5" s="14">
        <v>938</v>
      </c>
      <c r="C5" s="14">
        <v>920</v>
      </c>
      <c r="D5" s="14">
        <v>892</v>
      </c>
      <c r="E5" s="14">
        <v>875</v>
      </c>
      <c r="F5" s="14">
        <v>850</v>
      </c>
      <c r="G5" s="14">
        <v>810</v>
      </c>
      <c r="H5" s="14">
        <v>853</v>
      </c>
      <c r="I5" s="14">
        <v>884</v>
      </c>
      <c r="J5" s="14">
        <v>876</v>
      </c>
      <c r="K5" s="14">
        <v>910</v>
      </c>
      <c r="L5" s="14"/>
    </row>
    <row r="6" spans="1:12" x14ac:dyDescent="0.25">
      <c r="A6" s="26" t="s">
        <v>4</v>
      </c>
      <c r="B6" s="14">
        <v>11</v>
      </c>
      <c r="C6" s="14">
        <v>15</v>
      </c>
      <c r="D6" s="14">
        <v>15</v>
      </c>
      <c r="E6" s="14">
        <v>18</v>
      </c>
      <c r="F6" s="14">
        <v>15</v>
      </c>
      <c r="G6" s="14">
        <v>14</v>
      </c>
      <c r="H6" s="14">
        <v>13</v>
      </c>
      <c r="I6" s="14">
        <v>9</v>
      </c>
      <c r="J6" s="14">
        <v>13</v>
      </c>
      <c r="K6" s="14">
        <v>6</v>
      </c>
      <c r="L6" s="14"/>
    </row>
    <row r="7" spans="1:12" x14ac:dyDescent="0.25">
      <c r="A7" s="26" t="s">
        <v>5</v>
      </c>
      <c r="B7" s="14">
        <v>296</v>
      </c>
      <c r="C7" s="14">
        <v>313</v>
      </c>
      <c r="D7" s="14">
        <v>345</v>
      </c>
      <c r="E7" s="14">
        <v>322</v>
      </c>
      <c r="F7" s="14">
        <v>328</v>
      </c>
      <c r="G7" s="14">
        <v>345</v>
      </c>
      <c r="H7" s="14">
        <v>341</v>
      </c>
      <c r="I7" s="14">
        <v>319</v>
      </c>
      <c r="J7" s="14">
        <v>318</v>
      </c>
      <c r="K7" s="14">
        <v>311</v>
      </c>
      <c r="L7" s="14"/>
    </row>
    <row r="8" spans="1:12" x14ac:dyDescent="0.25">
      <c r="A8" s="26" t="s">
        <v>6</v>
      </c>
      <c r="B8" s="14">
        <v>347</v>
      </c>
      <c r="C8" s="14">
        <v>321</v>
      </c>
      <c r="D8" s="14">
        <v>297</v>
      </c>
      <c r="E8" s="14">
        <v>282</v>
      </c>
      <c r="F8" s="14">
        <v>270</v>
      </c>
      <c r="G8" s="14">
        <v>271</v>
      </c>
      <c r="H8" s="14">
        <v>279</v>
      </c>
      <c r="I8" s="14">
        <v>288</v>
      </c>
      <c r="J8" s="14">
        <v>282</v>
      </c>
      <c r="K8" s="14">
        <v>291</v>
      </c>
      <c r="L8" s="14"/>
    </row>
    <row r="9" spans="1:12" x14ac:dyDescent="0.25">
      <c r="A9" s="26" t="s">
        <v>7</v>
      </c>
      <c r="B9" s="14">
        <v>8</v>
      </c>
      <c r="C9" s="14">
        <v>7</v>
      </c>
      <c r="D9" s="14">
        <v>6</v>
      </c>
      <c r="E9" s="14">
        <v>6</v>
      </c>
      <c r="F9" s="14">
        <v>5</v>
      </c>
      <c r="G9" s="14">
        <v>4</v>
      </c>
      <c r="H9" s="14">
        <v>8</v>
      </c>
      <c r="I9" s="14">
        <v>9</v>
      </c>
      <c r="J9" s="14">
        <v>7</v>
      </c>
      <c r="K9" s="14">
        <v>4</v>
      </c>
      <c r="L9" s="14"/>
    </row>
    <row r="10" spans="1:12" x14ac:dyDescent="0.25">
      <c r="A10" s="26" t="s">
        <v>13</v>
      </c>
      <c r="B10" s="14">
        <v>210</v>
      </c>
      <c r="C10" s="14">
        <v>224</v>
      </c>
      <c r="D10" s="14">
        <v>207</v>
      </c>
      <c r="E10" s="14">
        <v>206</v>
      </c>
      <c r="F10" s="14">
        <v>191</v>
      </c>
      <c r="G10" s="14">
        <v>180</v>
      </c>
      <c r="H10" s="14">
        <v>197</v>
      </c>
      <c r="I10" s="14">
        <v>208</v>
      </c>
      <c r="J10" s="14">
        <v>210</v>
      </c>
      <c r="K10" s="14">
        <v>215</v>
      </c>
      <c r="L10" s="14"/>
    </row>
    <row r="11" spans="1:12" x14ac:dyDescent="0.25">
      <c r="A11" s="27" t="s">
        <v>8</v>
      </c>
      <c r="B11" s="14">
        <v>3802</v>
      </c>
      <c r="C11" s="14">
        <v>3869</v>
      </c>
      <c r="D11" s="14">
        <v>3745</v>
      </c>
      <c r="E11" s="14">
        <v>3564</v>
      </c>
      <c r="F11" s="14">
        <v>3359</v>
      </c>
      <c r="G11" s="14">
        <v>2982</v>
      </c>
      <c r="H11" s="14">
        <v>2995</v>
      </c>
      <c r="I11" s="14">
        <v>2936</v>
      </c>
      <c r="J11" s="14">
        <v>2883</v>
      </c>
      <c r="K11" s="14">
        <v>2953</v>
      </c>
      <c r="L11" s="14"/>
    </row>
    <row r="12" spans="1:12" x14ac:dyDescent="0.25">
      <c r="A12" s="28" t="s">
        <v>9</v>
      </c>
      <c r="B12" s="19">
        <v>79</v>
      </c>
      <c r="C12" s="19">
        <v>67</v>
      </c>
      <c r="D12" s="19">
        <v>79</v>
      </c>
      <c r="E12" s="19">
        <v>84</v>
      </c>
      <c r="F12" s="19">
        <v>82</v>
      </c>
      <c r="G12" s="19">
        <v>69</v>
      </c>
      <c r="H12" s="19">
        <v>74</v>
      </c>
      <c r="I12" s="19">
        <v>79</v>
      </c>
      <c r="J12" s="19">
        <v>125</v>
      </c>
      <c r="K12" s="19">
        <v>169</v>
      </c>
      <c r="L12" s="22"/>
    </row>
    <row r="13" spans="1:12" x14ac:dyDescent="0.25">
      <c r="A13" s="13" t="s">
        <v>2</v>
      </c>
      <c r="B13" s="15">
        <f>SUM(B14:B21)</f>
        <v>16190</v>
      </c>
      <c r="C13" s="15">
        <f>SUM(C14:C21)</f>
        <v>16638</v>
      </c>
      <c r="D13" s="15">
        <f>SUM(D14:D21)</f>
        <v>16563</v>
      </c>
      <c r="E13" s="15">
        <f>SUM(E14:E21)</f>
        <v>16798</v>
      </c>
      <c r="F13" s="15">
        <f>SUM(F14:F21)</f>
        <v>16382</v>
      </c>
      <c r="G13" s="15">
        <f t="shared" ref="G13:K13" si="1">SUM(G14:G21)</f>
        <v>16357</v>
      </c>
      <c r="H13" s="15">
        <f t="shared" si="1"/>
        <v>16798</v>
      </c>
      <c r="I13" s="15">
        <f t="shared" si="1"/>
        <v>17048</v>
      </c>
      <c r="J13" s="15">
        <f t="shared" si="1"/>
        <v>17732</v>
      </c>
      <c r="K13" s="15">
        <f t="shared" si="1"/>
        <v>18282</v>
      </c>
      <c r="L13" s="16"/>
    </row>
    <row r="14" spans="1:12" x14ac:dyDescent="0.25">
      <c r="A14" s="26" t="s">
        <v>3</v>
      </c>
      <c r="B14" s="14">
        <v>877</v>
      </c>
      <c r="C14" s="14">
        <v>904</v>
      </c>
      <c r="D14" s="14">
        <v>932</v>
      </c>
      <c r="E14" s="14">
        <v>966</v>
      </c>
      <c r="F14" s="14">
        <v>980</v>
      </c>
      <c r="G14" s="14">
        <v>1016</v>
      </c>
      <c r="H14" s="14">
        <v>1094</v>
      </c>
      <c r="I14" s="14">
        <v>1126</v>
      </c>
      <c r="J14" s="14">
        <v>1133</v>
      </c>
      <c r="K14" s="14">
        <v>1137</v>
      </c>
      <c r="L14" s="14"/>
    </row>
    <row r="15" spans="1:12" x14ac:dyDescent="0.25">
      <c r="A15" s="26" t="s">
        <v>4</v>
      </c>
      <c r="B15" s="14">
        <v>28</v>
      </c>
      <c r="C15" s="14">
        <v>27</v>
      </c>
      <c r="D15" s="14">
        <v>26</v>
      </c>
      <c r="E15" s="14">
        <v>30</v>
      </c>
      <c r="F15" s="14">
        <v>22</v>
      </c>
      <c r="G15" s="14">
        <v>19</v>
      </c>
      <c r="H15" s="14">
        <v>18</v>
      </c>
      <c r="I15" s="14">
        <v>20</v>
      </c>
      <c r="J15" s="14">
        <v>25</v>
      </c>
      <c r="K15" s="14">
        <v>23</v>
      </c>
      <c r="L15" s="14"/>
    </row>
    <row r="16" spans="1:12" x14ac:dyDescent="0.25">
      <c r="A16" s="26" t="s">
        <v>5</v>
      </c>
      <c r="B16" s="14">
        <v>682</v>
      </c>
      <c r="C16" s="14">
        <v>708</v>
      </c>
      <c r="D16" s="14">
        <v>668</v>
      </c>
      <c r="E16" s="14">
        <v>651</v>
      </c>
      <c r="F16" s="14">
        <v>695</v>
      </c>
      <c r="G16" s="14">
        <v>723</v>
      </c>
      <c r="H16" s="14">
        <v>722</v>
      </c>
      <c r="I16" s="14">
        <v>714</v>
      </c>
      <c r="J16" s="14">
        <v>711</v>
      </c>
      <c r="K16" s="14">
        <v>682</v>
      </c>
      <c r="L16" s="14"/>
    </row>
    <row r="17" spans="1:12" x14ac:dyDescent="0.25">
      <c r="A17" s="26" t="s">
        <v>6</v>
      </c>
      <c r="B17" s="14">
        <v>467</v>
      </c>
      <c r="C17" s="14">
        <v>477</v>
      </c>
      <c r="D17" s="14">
        <v>424</v>
      </c>
      <c r="E17" s="14">
        <v>404</v>
      </c>
      <c r="F17" s="14">
        <v>415</v>
      </c>
      <c r="G17" s="14">
        <v>385</v>
      </c>
      <c r="H17" s="14">
        <v>384</v>
      </c>
      <c r="I17" s="14">
        <v>356</v>
      </c>
      <c r="J17" s="14">
        <v>359</v>
      </c>
      <c r="K17" s="14">
        <v>345</v>
      </c>
      <c r="L17" s="14"/>
    </row>
    <row r="18" spans="1:12" x14ac:dyDescent="0.25">
      <c r="A18" s="26" t="s">
        <v>7</v>
      </c>
      <c r="B18" s="14">
        <v>15</v>
      </c>
      <c r="C18" s="14">
        <v>16</v>
      </c>
      <c r="D18" s="14">
        <v>14</v>
      </c>
      <c r="E18" s="14">
        <v>12</v>
      </c>
      <c r="F18" s="14">
        <v>12</v>
      </c>
      <c r="G18" s="14">
        <v>12</v>
      </c>
      <c r="H18" s="14">
        <v>7</v>
      </c>
      <c r="I18" s="14">
        <v>5</v>
      </c>
      <c r="J18" s="14">
        <v>3</v>
      </c>
      <c r="K18" s="14">
        <v>7</v>
      </c>
      <c r="L18" s="14"/>
    </row>
    <row r="19" spans="1:12" x14ac:dyDescent="0.25">
      <c r="A19" s="26" t="s">
        <v>13</v>
      </c>
      <c r="B19" s="14">
        <v>468</v>
      </c>
      <c r="C19" s="14">
        <v>518</v>
      </c>
      <c r="D19" s="14">
        <v>571</v>
      </c>
      <c r="E19" s="14">
        <v>597</v>
      </c>
      <c r="F19" s="14">
        <v>606</v>
      </c>
      <c r="G19" s="14">
        <v>626</v>
      </c>
      <c r="H19" s="14">
        <v>625</v>
      </c>
      <c r="I19" s="14">
        <v>643</v>
      </c>
      <c r="J19" s="14">
        <v>662</v>
      </c>
      <c r="K19" s="14">
        <v>704</v>
      </c>
      <c r="L19" s="14"/>
    </row>
    <row r="20" spans="1:12" x14ac:dyDescent="0.25">
      <c r="A20" s="27" t="s">
        <v>8</v>
      </c>
      <c r="B20" s="14">
        <v>12934</v>
      </c>
      <c r="C20" s="14">
        <v>13412</v>
      </c>
      <c r="D20" s="14">
        <v>13562</v>
      </c>
      <c r="E20" s="14">
        <v>13705</v>
      </c>
      <c r="F20" s="14">
        <v>13229</v>
      </c>
      <c r="G20" s="14">
        <v>13061</v>
      </c>
      <c r="H20" s="14">
        <v>13351</v>
      </c>
      <c r="I20" s="14">
        <v>13543</v>
      </c>
      <c r="J20" s="14">
        <v>14005</v>
      </c>
      <c r="K20" s="14">
        <v>14410</v>
      </c>
      <c r="L20" s="14"/>
    </row>
    <row r="21" spans="1:12" x14ac:dyDescent="0.25">
      <c r="A21" s="28" t="s">
        <v>9</v>
      </c>
      <c r="B21" s="19">
        <v>719</v>
      </c>
      <c r="C21" s="19">
        <v>576</v>
      </c>
      <c r="D21" s="19">
        <v>366</v>
      </c>
      <c r="E21" s="19">
        <v>433</v>
      </c>
      <c r="F21" s="19">
        <v>423</v>
      </c>
      <c r="G21" s="19">
        <v>515</v>
      </c>
      <c r="H21" s="19">
        <v>597</v>
      </c>
      <c r="I21" s="19">
        <v>641</v>
      </c>
      <c r="J21" s="19">
        <v>834</v>
      </c>
      <c r="K21" s="19">
        <v>974</v>
      </c>
      <c r="L21" s="22"/>
    </row>
    <row r="22" spans="1:12" x14ac:dyDescent="0.25">
      <c r="A22" s="17" t="s">
        <v>10</v>
      </c>
      <c r="B22" s="18">
        <v>2474</v>
      </c>
      <c r="C22" s="18">
        <v>2060</v>
      </c>
      <c r="D22" s="18">
        <v>1760</v>
      </c>
      <c r="E22" s="18">
        <v>1256</v>
      </c>
      <c r="F22" s="18">
        <v>822</v>
      </c>
      <c r="G22" s="18">
        <v>576</v>
      </c>
      <c r="H22" s="18">
        <v>415</v>
      </c>
      <c r="I22" s="18">
        <v>350</v>
      </c>
      <c r="J22" s="18">
        <v>292</v>
      </c>
      <c r="K22" s="18">
        <v>266</v>
      </c>
      <c r="L22" s="23"/>
    </row>
    <row r="23" spans="1:12" x14ac:dyDescent="0.25">
      <c r="A23" s="13" t="s">
        <v>0</v>
      </c>
      <c r="B23" s="15">
        <f t="shared" ref="B23:K23" si="2">+B4+B13+B22</f>
        <v>24355</v>
      </c>
      <c r="C23" s="15">
        <f t="shared" si="2"/>
        <v>24434</v>
      </c>
      <c r="D23" s="15">
        <f t="shared" si="2"/>
        <v>23909</v>
      </c>
      <c r="E23" s="15">
        <f t="shared" si="2"/>
        <v>23411</v>
      </c>
      <c r="F23" s="15">
        <f t="shared" si="2"/>
        <v>22304</v>
      </c>
      <c r="G23" s="15">
        <f t="shared" si="2"/>
        <v>21608</v>
      </c>
      <c r="H23" s="15">
        <f t="shared" si="2"/>
        <v>21973</v>
      </c>
      <c r="I23" s="15">
        <f t="shared" si="2"/>
        <v>22130</v>
      </c>
      <c r="J23" s="15">
        <f t="shared" si="2"/>
        <v>22738</v>
      </c>
      <c r="K23" s="15">
        <f t="shared" si="2"/>
        <v>23407</v>
      </c>
      <c r="L23" s="15"/>
    </row>
    <row r="24" spans="1:12" x14ac:dyDescent="0.25">
      <c r="A24" s="20" t="s">
        <v>11</v>
      </c>
      <c r="B24" s="21">
        <f t="shared" ref="B24:K24" si="3">+B4/B23</f>
        <v>0.23366865120098543</v>
      </c>
      <c r="C24" s="21">
        <f t="shared" si="3"/>
        <v>0.23475484979945976</v>
      </c>
      <c r="D24" s="21">
        <f t="shared" si="3"/>
        <v>0.23363586933790623</v>
      </c>
      <c r="E24" s="21">
        <f t="shared" si="3"/>
        <v>0.22882405706719064</v>
      </c>
      <c r="F24" s="21">
        <f t="shared" si="3"/>
        <v>0.22865853658536586</v>
      </c>
      <c r="G24" s="21">
        <f t="shared" si="3"/>
        <v>0.2163550536838208</v>
      </c>
      <c r="H24" s="21">
        <f t="shared" si="3"/>
        <v>0.21662949984071361</v>
      </c>
      <c r="I24" s="21">
        <f t="shared" si="3"/>
        <v>0.21382738364211479</v>
      </c>
      <c r="J24" s="21">
        <f t="shared" si="3"/>
        <v>0.20731814583516581</v>
      </c>
      <c r="K24" s="21">
        <f t="shared" si="3"/>
        <v>0.20758747383261417</v>
      </c>
      <c r="L24" s="12"/>
    </row>
    <row r="25" spans="1:12" x14ac:dyDescent="0.25">
      <c r="A25" s="6" t="s">
        <v>15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6" t="s">
        <v>19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6" t="s">
        <v>18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6" t="s">
        <v>17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6" t="s">
        <v>16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5">
      <c r="A42" s="6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</sheetData>
  <printOptions horizontalCentered="1" verticalCentered="1"/>
  <pageMargins left="0.45" right="0.45" top="0.75" bottom="0.75" header="0.25" footer="0.3"/>
  <pageSetup scale="86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RaceEthnic</vt:lpstr>
      <vt:lpstr>RaceEthnic!Print_Area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First Generation Status and Race/Ethnicity</dc:title>
  <dc:creator>Yows, Kristina</dc:creator>
  <cp:lastModifiedBy>Yows, Kristina</cp:lastModifiedBy>
  <cp:lastPrinted>2026-04-10T22:57:15Z</cp:lastPrinted>
  <dcterms:created xsi:type="dcterms:W3CDTF">2015-12-04T21:49:47Z</dcterms:created>
  <dcterms:modified xsi:type="dcterms:W3CDTF">2026-05-11T22:06:52Z</dcterms:modified>
</cp:coreProperties>
</file>