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provost\Data_Digest\2025-26\Excel\"/>
    </mc:Choice>
  </mc:AlternateContent>
  <xr:revisionPtr revIDLastSave="0" documentId="13_ncr:1_{75DF80B9-2436-49AC-B1F2-AD0B25F3F101}" xr6:coauthVersionLast="47" xr6:coauthVersionMax="47" xr10:uidLastSave="{00000000-0000-0000-0000-000000000000}"/>
  <bookViews>
    <workbookView showVerticalScroll="0" xWindow="-28920" yWindow="-120" windowWidth="29040" windowHeight="15720" xr2:uid="{00000000-000D-0000-FFFF-FFFF00000000}"/>
  </bookViews>
  <sheets>
    <sheet name=" By Fund Group" sheetId="17" r:id="rId1"/>
  </sheets>
  <definedNames>
    <definedName name="_xlnm.Print_Area" localSheetId="0">' By Fund Group'!$A$1:$K$28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7" l="1"/>
  <c r="I12" i="17"/>
  <c r="H12" i="17"/>
  <c r="G12" i="17"/>
  <c r="E12" i="17"/>
  <c r="D12" i="17"/>
  <c r="C12" i="17"/>
  <c r="B12" i="17"/>
  <c r="K11" i="17"/>
  <c r="F11" i="17"/>
  <c r="K10" i="17"/>
  <c r="F10" i="17"/>
  <c r="K9" i="17"/>
  <c r="F9" i="17"/>
  <c r="K8" i="17"/>
  <c r="F8" i="17"/>
  <c r="K7" i="17"/>
  <c r="F7" i="17"/>
  <c r="K6" i="17"/>
  <c r="F6" i="17"/>
  <c r="K5" i="17"/>
  <c r="F5" i="17"/>
  <c r="K12" i="17" l="1"/>
  <c r="F12" i="17"/>
</calcChain>
</file>

<file path=xl/sharedStrings.xml><?xml version="1.0" encoding="utf-8"?>
<sst xmlns="http://schemas.openxmlformats.org/spreadsheetml/2006/main" count="24" uniqueCount="18">
  <si>
    <t>Fund Name</t>
  </si>
  <si>
    <t>Total</t>
  </si>
  <si>
    <t>Tenured</t>
  </si>
  <si>
    <t>Tenure Track</t>
  </si>
  <si>
    <t>Clinical Track</t>
  </si>
  <si>
    <t>Other Non-Tenure Track</t>
  </si>
  <si>
    <t>General Education Funds</t>
  </si>
  <si>
    <t>Organized Activities Funds</t>
  </si>
  <si>
    <t>Stores Services Rev Funds</t>
  </si>
  <si>
    <t>Auxiliary Funds</t>
  </si>
  <si>
    <t>Restricted Funds</t>
  </si>
  <si>
    <t>Agency Funds</t>
  </si>
  <si>
    <t>November 1 Faculty FTE by Fund Group</t>
  </si>
  <si>
    <t>Fall 2016</t>
  </si>
  <si>
    <t>P3 Strategic Initiative Funds</t>
  </si>
  <si>
    <t>Source: November 1 Peoplesoft HR, as reported in ProView.  Fall 2021 total faculty FTE includes 0.1 FTE in other funds not shown here.</t>
  </si>
  <si>
    <t>Fall 2025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</si>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</sst>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.0%"/>
  </numFmts>
  <fonts count="6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quotePrefix="1" applyFont="1" applyBorder="1" applyAlignment="1">
      <alignment horizontal="centerContinuous" wrapText="1"/>
    </xf>
    <xf numFmtId="0" fontId="3" fillId="0" borderId="1" xfId="0" applyFont="1" applyBorder="1" applyAlignment="1">
      <alignment horizontal="centerContinuous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/>
    <xf numFmtId="164" fontId="4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centerContinuous" vertical="center" wrapText="1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4" fontId="4" fillId="0" borderId="0" xfId="1" applyNumberFormat="1" applyFont="1" applyFill="1" applyBorder="1"/>
    <xf numFmtId="4" fontId="3" fillId="0" borderId="1" xfId="1" applyNumberFormat="1" applyFont="1" applyFill="1" applyBorder="1"/>
    <xf numFmtId="0" fontId="3" fillId="0" borderId="4" xfId="0" applyFont="1" applyBorder="1" applyAlignment="1">
      <alignment horizontal="right" wrapText="1"/>
    </xf>
    <xf numFmtId="4" fontId="4" fillId="0" borderId="5" xfId="1" applyNumberFormat="1" applyFont="1" applyFill="1" applyBorder="1"/>
    <xf numFmtId="4" fontId="3" fillId="0" borderId="0" xfId="1" applyNumberFormat="1" applyFont="1" applyFill="1" applyBorder="1"/>
    <xf numFmtId="4" fontId="3" fillId="0" borderId="6" xfId="1" applyNumberFormat="1" applyFont="1" applyFill="1" applyBorder="1"/>
    <xf numFmtId="17" fontId="3" fillId="0" borderId="1" xfId="0" quotePrefix="1" applyNumberFormat="1" applyFont="1" applyBorder="1" applyAlignment="1">
      <alignment horizontal="centerContinuous" wrapText="1"/>
    </xf>
    <xf numFmtId="165" fontId="4" fillId="0" borderId="0" xfId="2" applyNumberFormat="1" applyFont="1"/>
    <xf numFmtId="0" fontId="4" fillId="0" borderId="3" xfId="0" applyFont="1" applyBorder="1" applyAlignment="1">
      <alignment vertical="top"/>
    </xf>
    <xf numFmtId="0" fontId="4" fillId="0" borderId="0" xfId="0" applyFont="1" applyAlignment="1">
      <alignment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2016 Faculty FTE</a:t>
            </a:r>
          </a:p>
        </c:rich>
      </c:tx>
      <c:layout>
        <c:manualLayout>
          <c:xMode val="edge"/>
          <c:yMode val="edge"/>
          <c:x val="1.7056167979002626E-2"/>
          <c:y val="4.15869170199878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878973461650626"/>
          <c:y val="0.1048731273351264"/>
          <c:w val="0.41434869252454559"/>
          <c:h val="0.82997821562876517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explosion val="3"/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1-F04C-4284-9899-20CCAA4895A5}"/>
              </c:ext>
            </c:extLst>
          </c:dPt>
          <c:dLbls>
            <c:dLbl>
              <c:idx val="0"/>
              <c:layout>
                <c:manualLayout>
                  <c:x val="6.4814814814814811E-2"/>
                  <c:y val="-7.3959938366718089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97827354913971"/>
                      <c:h val="0.306810477657935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04C-4284-9899-20CCAA4895A5}"/>
                </c:ext>
              </c:extLst>
            </c:dLbl>
            <c:dLbl>
              <c:idx val="1"/>
              <c:layout>
                <c:manualLayout>
                  <c:x val="-3.0864197530864196E-3"/>
                  <c:y val="-3.69799691833590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C-4284-9899-20CCAA4895A5}"/>
                </c:ext>
              </c:extLst>
            </c:dLbl>
            <c:dLbl>
              <c:idx val="2"/>
              <c:layout>
                <c:manualLayout>
                  <c:x val="6.48148148148147E-2"/>
                  <c:y val="-0.1294298921417565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C-4284-9899-20CCAA4895A5}"/>
                </c:ext>
              </c:extLst>
            </c:dLbl>
            <c:dLbl>
              <c:idx val="3"/>
              <c:layout>
                <c:manualLayout>
                  <c:x val="3.3950617283950615E-2"/>
                  <c:y val="-1.1299304497718822E-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C-4284-9899-20CCAA4895A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By Fund Group'!$A$5:$A$7,' By Fund Group'!$A$9)</c:f>
              <c:strCache>
                <c:ptCount val="4"/>
                <c:pt idx="0">
                  <c:v>General Education Funds</c:v>
                </c:pt>
                <c:pt idx="1">
                  <c:v>Organized Activities Funds</c:v>
                </c:pt>
                <c:pt idx="2">
                  <c:v>Stores Services Rev Funds</c:v>
                </c:pt>
                <c:pt idx="3">
                  <c:v>Restricted Funds</c:v>
                </c:pt>
              </c:strCache>
            </c:strRef>
          </c:cat>
          <c:val>
            <c:numRef>
              <c:f>(' By Fund Group'!$F$5:$F$7,' By Fund Group'!$F$9)</c:f>
              <c:numCache>
                <c:formatCode>#,##0.00</c:formatCode>
                <c:ptCount val="4"/>
                <c:pt idx="0">
                  <c:v>1544.945187</c:v>
                </c:pt>
                <c:pt idx="1">
                  <c:v>825.81335200000001</c:v>
                </c:pt>
                <c:pt idx="2">
                  <c:v>16.065355</c:v>
                </c:pt>
                <c:pt idx="3">
                  <c:v>284.22336900000005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4C-4284-9899-20CCAA4895A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67" r="0.75000000000000167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2025 Faculty FTE</a:t>
            </a:r>
          </a:p>
        </c:rich>
      </c:tx>
      <c:layout>
        <c:manualLayout>
          <c:xMode val="edge"/>
          <c:yMode val="edge"/>
          <c:x val="1.7056167979002626E-2"/>
          <c:y val="4.15869170199878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496257412267912"/>
          <c:y val="0.10561793377064345"/>
          <c:w val="0.41126227277145916"/>
          <c:h val="0.82379583541238188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explosion val="3"/>
          <c:dLbls>
            <c:dLbl>
              <c:idx val="0"/>
              <c:layout>
                <c:manualLayout>
                  <c:x val="5.9689413823272093E-2"/>
                  <c:y val="-0.1729879945562360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5461747837076"/>
                      <c:h val="0.291512345679012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A66E-49C6-8099-505DD18F0B6B}"/>
                </c:ext>
              </c:extLst>
            </c:dLbl>
            <c:dLbl>
              <c:idx val="1"/>
              <c:layout>
                <c:manualLayout>
                  <c:x val="5.1889641701763911E-2"/>
                  <c:y val="1.5886530084799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6E-49C6-8099-505DD18F0B6B}"/>
                </c:ext>
              </c:extLst>
            </c:dLbl>
            <c:dLbl>
              <c:idx val="2"/>
              <c:layout>
                <c:manualLayout>
                  <c:x val="9.0036501251297071E-2"/>
                  <c:y val="-0.174634354451276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6E-49C6-8099-505DD18F0B6B}"/>
                </c:ext>
              </c:extLst>
            </c:dLbl>
            <c:dLbl>
              <c:idx val="3"/>
              <c:layout>
                <c:manualLayout>
                  <c:x val="5.1032370953630793E-2"/>
                  <c:y val="-5.034558180227471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6E-49C6-8099-505DD18F0B6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By Fund Group'!$A$5:$A$7,' By Fund Group'!$A$9)</c:f>
              <c:strCache>
                <c:ptCount val="4"/>
                <c:pt idx="0">
                  <c:v>General Education Funds</c:v>
                </c:pt>
                <c:pt idx="1">
                  <c:v>Organized Activities Funds</c:v>
                </c:pt>
                <c:pt idx="2">
                  <c:v>Stores Services Rev Funds</c:v>
                </c:pt>
                <c:pt idx="3">
                  <c:v>Restricted Funds</c:v>
                </c:pt>
              </c:strCache>
            </c:strRef>
          </c:cat>
          <c:val>
            <c:numRef>
              <c:f>(' By Fund Group'!$K$5:$K$7,' By Fund Group'!$K$9)</c:f>
              <c:numCache>
                <c:formatCode>#,##0.00</c:formatCode>
                <c:ptCount val="4"/>
                <c:pt idx="0">
                  <c:v>1490.0414599999999</c:v>
                </c:pt>
                <c:pt idx="1">
                  <c:v>1114.6310390000001</c:v>
                </c:pt>
                <c:pt idx="2">
                  <c:v>15.375871999999999</c:v>
                </c:pt>
                <c:pt idx="3">
                  <c:v>313.62752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6E-49C6-8099-505DD18F0B6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67" r="0.75000000000000167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63500</xdr:rowOff>
    </xdr:from>
    <xdr:to>
      <xdr:col>4</xdr:col>
      <xdr:colOff>666750</xdr:colOff>
      <xdr:row>27</xdr:row>
      <xdr:rowOff>15875</xdr:rowOff>
    </xdr:to>
    <xdr:graphicFrame macro="">
      <xdr:nvGraphicFramePr>
        <xdr:cNvPr id="2" name="Chart 1" descr="Pie chart showing that in fall 2016 58% of faculty FTE was budgeted to the General Education Fund, 31% to organized activities funds, and 11% to restricted funds.">
          <a:extLst>
            <a:ext uri="{FF2B5EF4-FFF2-40B4-BE49-F238E27FC236}">
              <a16:creationId xmlns:a16="http://schemas.microsoft.com/office/drawing/2014/main" id="{1A1438DD-4451-4C40-B1B8-6EA95EE94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676275</xdr:colOff>
      <xdr:row>14</xdr:row>
      <xdr:rowOff>63500</xdr:rowOff>
    </xdr:from>
    <xdr:to>
      <xdr:col>10</xdr:col>
      <xdr:colOff>676275</xdr:colOff>
      <xdr:row>27</xdr:row>
      <xdr:rowOff>15875</xdr:rowOff>
    </xdr:to>
    <xdr:graphicFrame macro="">
      <xdr:nvGraphicFramePr>
        <xdr:cNvPr id="3" name="Chart 2" descr="Pie chart showing that in fall 2025 51% of faculty FTE was budgeted to the General Education Fund, 38% to organized activities funds, and 11% to restricted funds.">
          <a:extLst>
            <a:ext uri="{FF2B5EF4-FFF2-40B4-BE49-F238E27FC236}">
              <a16:creationId xmlns:a16="http://schemas.microsoft.com/office/drawing/2014/main" id="{7B5B1157-D17F-493F-B9DC-B8656F602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Data Digest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CD00"/>
      </a:accent1>
      <a:accent2>
        <a:srgbClr val="000000"/>
      </a:accent2>
      <a:accent3>
        <a:srgbClr val="63666A"/>
      </a:accent3>
      <a:accent4>
        <a:srgbClr val="00558C"/>
      </a:accent4>
      <a:accent5>
        <a:srgbClr val="00664F"/>
      </a:accent5>
      <a:accent6>
        <a:srgbClr val="BD472A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F5AC-4F83-41FF-81B5-926E811CE395}">
  <dimension ref="A1:O30"/>
  <sheetViews>
    <sheetView tabSelected="1" zoomScaleNormal="100" workbookViewId="0">
      <selection activeCell="N9" sqref="N9"/>
    </sheetView>
  </sheetViews>
  <sheetFormatPr defaultColWidth="9" defaultRowHeight="12.5" x14ac:dyDescent="0.25"/>
  <cols>
    <col min="1" max="1" width="18.25" style="1" customWidth="1"/>
    <col min="2" max="16384" width="9" style="1"/>
  </cols>
  <sheetData>
    <row r="1" spans="1:15" ht="14" x14ac:dyDescent="0.25">
      <c r="A1" s="13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</row>
    <row r="2" spans="1:15" ht="6" customHeight="1" x14ac:dyDescent="0.25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</row>
    <row r="3" spans="1:15" x14ac:dyDescent="0.25">
      <c r="A3" s="4" t="s">
        <v>17</v>
      </c>
      <c r="B3" s="22" t="s">
        <v>13</v>
      </c>
      <c r="C3" s="22"/>
      <c r="D3" s="22"/>
      <c r="E3" s="22"/>
      <c r="F3" s="22"/>
      <c r="G3" s="5" t="s">
        <v>16</v>
      </c>
      <c r="H3" s="5"/>
      <c r="I3" s="6"/>
      <c r="J3" s="6"/>
      <c r="K3" s="6"/>
      <c r="L3" s="3"/>
      <c r="M3" s="3"/>
      <c r="N3" s="3"/>
      <c r="O3" s="3"/>
    </row>
    <row r="4" spans="1:15" ht="31.5" x14ac:dyDescent="0.25">
      <c r="A4" s="14" t="s">
        <v>0</v>
      </c>
      <c r="B4" s="18" t="s">
        <v>2</v>
      </c>
      <c r="C4" s="15" t="s">
        <v>3</v>
      </c>
      <c r="D4" s="15" t="s">
        <v>4</v>
      </c>
      <c r="E4" s="15" t="s">
        <v>5</v>
      </c>
      <c r="F4" s="15" t="s">
        <v>1</v>
      </c>
      <c r="G4" s="18" t="s">
        <v>2</v>
      </c>
      <c r="H4" s="15" t="s">
        <v>3</v>
      </c>
      <c r="I4" s="15" t="s">
        <v>4</v>
      </c>
      <c r="J4" s="15" t="s">
        <v>5</v>
      </c>
      <c r="K4" s="15" t="s">
        <v>1</v>
      </c>
      <c r="L4" s="7"/>
      <c r="M4" s="8"/>
      <c r="N4" s="7"/>
      <c r="O4" s="7"/>
    </row>
    <row r="5" spans="1:15" x14ac:dyDescent="0.25">
      <c r="A5" s="9" t="s">
        <v>6</v>
      </c>
      <c r="B5" s="19">
        <v>747.60652200000004</v>
      </c>
      <c r="C5" s="16">
        <v>238.329667</v>
      </c>
      <c r="D5" s="16">
        <v>151.54210499999999</v>
      </c>
      <c r="E5" s="16">
        <v>407.46689300000003</v>
      </c>
      <c r="F5" s="16">
        <f>SUM(B5:E5)</f>
        <v>1544.945187</v>
      </c>
      <c r="G5" s="19">
        <v>625.03924500000005</v>
      </c>
      <c r="H5" s="16">
        <v>244.153864</v>
      </c>
      <c r="I5" s="16">
        <v>185.46311399999999</v>
      </c>
      <c r="J5" s="16">
        <v>435.38523700000002</v>
      </c>
      <c r="K5" s="16">
        <f>SUM(G5:J5)</f>
        <v>1490.0414599999999</v>
      </c>
      <c r="L5" s="3"/>
      <c r="M5" s="23"/>
      <c r="N5" s="3"/>
      <c r="O5" s="3"/>
    </row>
    <row r="6" spans="1:15" x14ac:dyDescent="0.25">
      <c r="A6" s="9" t="s">
        <v>7</v>
      </c>
      <c r="B6" s="19">
        <v>163.907926</v>
      </c>
      <c r="C6" s="16">
        <v>52.491504999999997</v>
      </c>
      <c r="D6" s="16">
        <v>495.96318000000002</v>
      </c>
      <c r="E6" s="16">
        <v>113.45074099999999</v>
      </c>
      <c r="F6" s="16">
        <f t="shared" ref="F6:F11" si="0">SUM(B6:E6)</f>
        <v>825.81335200000001</v>
      </c>
      <c r="G6" s="19">
        <v>149.839178</v>
      </c>
      <c r="H6" s="16">
        <v>72.025225000000006</v>
      </c>
      <c r="I6" s="16">
        <v>789.36406599999998</v>
      </c>
      <c r="J6" s="16">
        <v>103.40257</v>
      </c>
      <c r="K6" s="16">
        <f t="shared" ref="K6:K11" si="1">SUM(G6:J6)</f>
        <v>1114.6310390000001</v>
      </c>
      <c r="L6" s="3"/>
      <c r="M6" s="23"/>
      <c r="N6" s="3"/>
      <c r="O6" s="3"/>
    </row>
    <row r="7" spans="1:15" x14ac:dyDescent="0.25">
      <c r="A7" s="9" t="s">
        <v>8</v>
      </c>
      <c r="B7" s="19">
        <v>3.0964680000000002</v>
      </c>
      <c r="C7" s="16">
        <v>1.1845300000000001</v>
      </c>
      <c r="D7" s="16">
        <v>10.281096</v>
      </c>
      <c r="E7" s="16">
        <v>1.503261</v>
      </c>
      <c r="F7" s="16">
        <f t="shared" si="0"/>
        <v>16.065355</v>
      </c>
      <c r="G7" s="19">
        <v>4.4741920000000004</v>
      </c>
      <c r="H7" s="16">
        <v>0.70704500000000003</v>
      </c>
      <c r="I7" s="16">
        <v>8.0709459999999993</v>
      </c>
      <c r="J7" s="16">
        <v>2.1236890000000002</v>
      </c>
      <c r="K7" s="16">
        <f t="shared" si="1"/>
        <v>15.375871999999999</v>
      </c>
      <c r="L7" s="3"/>
      <c r="M7" s="23"/>
      <c r="N7" s="3"/>
      <c r="O7" s="3"/>
    </row>
    <row r="8" spans="1:15" x14ac:dyDescent="0.25">
      <c r="A8" s="9" t="s">
        <v>9</v>
      </c>
      <c r="B8" s="19">
        <v>0.47135300000000002</v>
      </c>
      <c r="C8" s="16">
        <v>0</v>
      </c>
      <c r="D8" s="16">
        <v>0</v>
      </c>
      <c r="E8" s="16">
        <v>0</v>
      </c>
      <c r="F8" s="16">
        <f t="shared" si="0"/>
        <v>0.47135300000000002</v>
      </c>
      <c r="G8" s="19">
        <v>3.2870000000000003E-2</v>
      </c>
      <c r="H8" s="16">
        <v>0</v>
      </c>
      <c r="I8" s="16">
        <v>0.83784999999999998</v>
      </c>
      <c r="J8" s="16">
        <v>0.37278499999999998</v>
      </c>
      <c r="K8" s="16">
        <f t="shared" si="1"/>
        <v>1.2435049999999999</v>
      </c>
      <c r="L8" s="3"/>
      <c r="M8" s="23"/>
      <c r="N8" s="3"/>
      <c r="O8" s="3"/>
    </row>
    <row r="9" spans="1:15" x14ac:dyDescent="0.25">
      <c r="A9" s="9" t="s">
        <v>10</v>
      </c>
      <c r="B9" s="19">
        <v>165.86350300000001</v>
      </c>
      <c r="C9" s="16">
        <v>50.267524999999999</v>
      </c>
      <c r="D9" s="16">
        <v>21.995987</v>
      </c>
      <c r="E9" s="16">
        <v>46.096353999999998</v>
      </c>
      <c r="F9" s="16">
        <f t="shared" si="0"/>
        <v>284.22336900000005</v>
      </c>
      <c r="G9" s="19">
        <v>179.368852</v>
      </c>
      <c r="H9" s="16">
        <v>45.774518999999998</v>
      </c>
      <c r="I9" s="16">
        <v>37.479705000000003</v>
      </c>
      <c r="J9" s="16">
        <v>51.004443999999999</v>
      </c>
      <c r="K9" s="16">
        <f t="shared" si="1"/>
        <v>313.62752</v>
      </c>
      <c r="L9" s="3"/>
      <c r="M9" s="23"/>
      <c r="N9" s="3"/>
      <c r="O9" s="3"/>
    </row>
    <row r="10" spans="1:15" x14ac:dyDescent="0.25">
      <c r="A10" s="9" t="s">
        <v>11</v>
      </c>
      <c r="B10" s="19">
        <v>9.4491000000000006E-2</v>
      </c>
      <c r="C10" s="16">
        <v>0</v>
      </c>
      <c r="D10" s="16">
        <v>0.82989800000000002</v>
      </c>
      <c r="E10" s="16">
        <v>0</v>
      </c>
      <c r="F10" s="16">
        <f t="shared" si="0"/>
        <v>0.92438900000000002</v>
      </c>
      <c r="G10" s="19">
        <v>0.21859300000000001</v>
      </c>
      <c r="H10" s="16">
        <v>0</v>
      </c>
      <c r="I10" s="16">
        <v>0</v>
      </c>
      <c r="J10" s="16">
        <v>0</v>
      </c>
      <c r="K10" s="16">
        <f t="shared" si="1"/>
        <v>0.21859300000000001</v>
      </c>
      <c r="L10" s="3"/>
      <c r="M10" s="23"/>
      <c r="N10" s="3"/>
      <c r="O10" s="3"/>
    </row>
    <row r="11" spans="1:15" x14ac:dyDescent="0.25">
      <c r="A11" s="9" t="s">
        <v>14</v>
      </c>
      <c r="B11" s="19">
        <v>0</v>
      </c>
      <c r="C11" s="16">
        <v>0</v>
      </c>
      <c r="D11" s="16">
        <v>0</v>
      </c>
      <c r="E11" s="16">
        <v>0</v>
      </c>
      <c r="F11" s="16">
        <f t="shared" si="0"/>
        <v>0</v>
      </c>
      <c r="G11" s="19">
        <v>2.1406510000000001</v>
      </c>
      <c r="H11" s="16">
        <v>1.2429699999999999</v>
      </c>
      <c r="I11" s="16">
        <v>0.11509999999999999</v>
      </c>
      <c r="J11" s="16">
        <v>0.553477</v>
      </c>
      <c r="K11" s="16">
        <f t="shared" si="1"/>
        <v>4.0521979999999997</v>
      </c>
      <c r="L11" s="3"/>
      <c r="M11" s="23"/>
      <c r="N11" s="3"/>
      <c r="O11" s="3"/>
    </row>
    <row r="12" spans="1:15" x14ac:dyDescent="0.25">
      <c r="A12" s="10" t="s">
        <v>1</v>
      </c>
      <c r="B12" s="21">
        <f>SUM(B5:B11)</f>
        <v>1081.0402630000001</v>
      </c>
      <c r="C12" s="17">
        <f>SUM(C5:C11)</f>
        <v>342.27322699999996</v>
      </c>
      <c r="D12" s="17">
        <f>SUM(D5:D11)</f>
        <v>680.61226599999998</v>
      </c>
      <c r="E12" s="17">
        <f>SUM(E5:E11)</f>
        <v>568.51724899999999</v>
      </c>
      <c r="F12" s="20">
        <f t="shared" ref="F12:K12" si="2">SUM(F5:F11)</f>
        <v>2672.4430050000001</v>
      </c>
      <c r="G12" s="21">
        <f t="shared" si="2"/>
        <v>961.11358100000018</v>
      </c>
      <c r="H12" s="17">
        <f t="shared" si="2"/>
        <v>363.90362299999998</v>
      </c>
      <c r="I12" s="17">
        <f t="shared" si="2"/>
        <v>1021.330781</v>
      </c>
      <c r="J12" s="17">
        <f t="shared" si="2"/>
        <v>592.84220200000016</v>
      </c>
      <c r="K12" s="17">
        <f t="shared" si="2"/>
        <v>2939.1901870000002</v>
      </c>
      <c r="L12" s="3"/>
      <c r="M12" s="3"/>
      <c r="N12" s="3"/>
      <c r="O12" s="3"/>
    </row>
    <row r="13" spans="1:15" ht="12.5" customHeight="1" x14ac:dyDescent="0.25">
      <c r="A13" s="24" t="s">
        <v>15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3"/>
      <c r="M13" s="3"/>
      <c r="N13" s="3"/>
      <c r="O13" s="3"/>
    </row>
    <row r="14" spans="1:15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3"/>
      <c r="M14" s="3"/>
      <c r="N14" s="3"/>
      <c r="O14" s="3"/>
    </row>
    <row r="15" spans="1:15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3"/>
      <c r="M15" s="3"/>
      <c r="N15" s="3"/>
      <c r="O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3"/>
      <c r="C29" s="11"/>
      <c r="D29" s="3"/>
      <c r="E29" s="3"/>
      <c r="F29" s="3"/>
      <c r="G29" s="3"/>
      <c r="H29" s="3"/>
      <c r="I29" s="12"/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</sheetData>
  <printOptions horizontalCentered="1" verticalCentered="1"/>
  <pageMargins left="0.45" right="0.45" top="0.75" bottom="0.75" header="0.25" footer="0.3"/>
  <pageSetup orientation="landscape" horizontalDpi="1200" verticalDpi="1200" r:id="rId1"/>
  <headerFooter scaleWithDoc="0">
    <oddHeader>&amp;C&amp;G</oddHeader>
    <oddFooter xml:space="preserve">&amp;R&amp;"+,Italic"&amp;8Office of the Provost            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By Fund Group</vt:lpstr>
      <vt:lpstr>' By Fund Group'!Print_Area</vt:lpstr>
    </vt:vector>
  </TitlesOfParts>
  <Company>University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2025-26 Data Digest: November 1 Faculty FTE by Fund Group</dc:title>
  <dc:creator>Yows, Kristina</dc:creator>
  <cp:lastModifiedBy>Yows, Kristina</cp:lastModifiedBy>
  <cp:lastPrinted>2026-02-23T01:54:13Z</cp:lastPrinted>
  <dcterms:created xsi:type="dcterms:W3CDTF">2015-12-04T21:49:47Z</dcterms:created>
  <dcterms:modified xsi:type="dcterms:W3CDTF">2026-03-01T21:24:14Z</dcterms:modified>
</cp:coreProperties>
</file>