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provost\Data_Digest\2024-25\Excel\"/>
    </mc:Choice>
  </mc:AlternateContent>
  <xr:revisionPtr revIDLastSave="0" documentId="13_ncr:1_{24B4202B-B648-41C3-A1E7-6905BDE3D726}" xr6:coauthVersionLast="47" xr6:coauthVersionMax="47" xr10:uidLastSave="{00000000-0000-0000-0000-000000000000}"/>
  <bookViews>
    <workbookView xWindow="-28920" yWindow="-120" windowWidth="29040" windowHeight="15720" tabRatio="828" xr2:uid="{00000000-000D-0000-FFFF-FFFF00000000}"/>
  </bookViews>
  <sheets>
    <sheet name="Table" sheetId="85" r:id="rId1"/>
    <sheet name="Overview" sheetId="3" state="hidden" r:id="rId2"/>
  </sheets>
  <definedNames>
    <definedName name="_xlnm.Print_Area" localSheetId="1">Overview!$A$1:$L$28</definedName>
    <definedName name="_xlnm.Print_Area" localSheetId="0">Table!$A$1:$O$41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L23" i="3"/>
  <c r="L21" i="3"/>
  <c r="L20" i="3"/>
  <c r="L19" i="3"/>
  <c r="L17" i="3"/>
  <c r="L16" i="3"/>
  <c r="L14" i="3"/>
  <c r="L12" i="3"/>
  <c r="L10" i="3"/>
  <c r="L9" i="3"/>
</calcChain>
</file>

<file path=xl/sharedStrings.xml><?xml version="1.0" encoding="utf-8"?>
<sst xmlns="http://schemas.openxmlformats.org/spreadsheetml/2006/main" count="55" uniqueCount="42">
  <si>
    <t>Women</t>
  </si>
  <si>
    <t>Men</t>
  </si>
  <si>
    <t>Retention and Graduation Rates of New Freshmen Groups by Fall Semester Entrance Cohort</t>
  </si>
  <si>
    <t>2013 Cohort</t>
  </si>
  <si>
    <t>2008 Cohort</t>
  </si>
  <si>
    <t xml:space="preserve">1-Year Retention Rate </t>
  </si>
  <si>
    <t>Percentage Point Difference</t>
  </si>
  <si>
    <t>6-Year Graduation Rate</t>
  </si>
  <si>
    <t>Head</t>
  </si>
  <si>
    <t>Count</t>
  </si>
  <si>
    <t>All New Freshmen</t>
  </si>
  <si>
    <t>-</t>
  </si>
  <si>
    <t>First Generation in College</t>
  </si>
  <si>
    <t>Non-Residents (Domestic and International)</t>
  </si>
  <si>
    <t>Pell Grant Recipients</t>
  </si>
  <si>
    <t>Subsidized Stafford Loan Recipient (No Pell Grant)</t>
  </si>
  <si>
    <t>Did not Receive Stafford or Pell</t>
  </si>
  <si>
    <t>First-Year Interest Groups</t>
  </si>
  <si>
    <t>Residential Learning Communities</t>
  </si>
  <si>
    <t>Fall</t>
  </si>
  <si>
    <t>Cohort</t>
  </si>
  <si>
    <t>Semester</t>
  </si>
  <si>
    <t>After 4 Years</t>
  </si>
  <si>
    <t>After 5 Years</t>
  </si>
  <si>
    <t>After 6 Years</t>
  </si>
  <si>
    <t>of Entrance</t>
  </si>
  <si>
    <t>Minority</t>
  </si>
  <si>
    <t>Iowa Residents</t>
  </si>
  <si>
    <t>Notes:  Fall Semester entrance cohorts include undergraduates who first enrolled in fall or in the immediate previous summer term. Students who</t>
  </si>
  <si>
    <t>enter the PharmD program without a bachelor's degree are counted as "graduated" in this tabulation when they complete 120 credits.</t>
  </si>
  <si>
    <t xml:space="preserve">Minority students include African-American, Native American, Hispanic, and Asian.  </t>
  </si>
  <si>
    <t>Retention and Graduation Rates of New First Time Full Time Students</t>
  </si>
  <si>
    <t>Headcount</t>
  </si>
  <si>
    <t>Female</t>
  </si>
  <si>
    <t>Male</t>
  </si>
  <si>
    <t>Cumulative Graduation Rate</t>
  </si>
  <si>
    <t xml:space="preserve"> 1 Year</t>
  </si>
  <si>
    <t>Retention Rate After</t>
  </si>
  <si>
    <t xml:space="preserve">  enter the PharmD program without a bachelor's degree are counted as "graduated" in this tabulation when they complete 120 credits. </t>
  </si>
  <si>
    <t>Source: MAUI academic persistence data fall 2023 snapshot for fall 2006 cohort and later; Registrar's data warehouse (longstudy tables) prior to fall 2006</t>
  </si>
  <si>
    <t>by Sex and Fall Semester Entrance Cohort</t>
  </si>
  <si>
    <t>See Note 5 regarding change in reporting by sex effective fall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</si>
</sst>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Continuous" wrapText="1"/>
    </xf>
    <xf numFmtId="0" fontId="7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Continuous" wrapText="1"/>
    </xf>
    <xf numFmtId="0" fontId="3" fillId="0" borderId="3" xfId="0" applyFont="1" applyBorder="1" applyAlignment="1">
      <alignment horizontal="centerContinuous" wrapText="1"/>
    </xf>
    <xf numFmtId="0" fontId="4" fillId="0" borderId="0" xfId="0" applyFont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7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37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1" applyNumberFormat="1" applyFont="1" applyFill="1" applyAlignment="1">
      <alignment vertical="center"/>
    </xf>
    <xf numFmtId="0" fontId="4" fillId="0" borderId="0" xfId="0" applyFont="1" applyAlignment="1">
      <alignment vertical="top" wrapText="1"/>
    </xf>
    <xf numFmtId="3" fontId="4" fillId="0" borderId="0" xfId="1" applyNumberFormat="1" applyFont="1" applyFill="1" applyAlignment="1">
      <alignment vertical="top"/>
    </xf>
    <xf numFmtId="164" fontId="4" fillId="0" borderId="0" xfId="0" applyNumberFormat="1" applyFont="1"/>
    <xf numFmtId="165" fontId="4" fillId="0" borderId="0" xfId="1" applyNumberFormat="1" applyFont="1" applyFill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4" fillId="0" borderId="0" xfId="1" applyNumberFormat="1" applyFont="1" applyFill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0" fontId="8" fillId="0" borderId="0" xfId="0" applyFont="1"/>
    <xf numFmtId="0" fontId="4" fillId="0" borderId="1" xfId="0" applyFont="1" applyBorder="1" applyAlignment="1">
      <alignment horizontal="center"/>
    </xf>
    <xf numFmtId="166" fontId="4" fillId="2" borderId="0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1" fillId="0" borderId="0" xfId="0" applyNumberFormat="1" applyFont="1"/>
    <xf numFmtId="166" fontId="4" fillId="2" borderId="1" xfId="1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165" fontId="4" fillId="0" borderId="4" xfId="1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48A54"/>
      <color rgb="FF000000"/>
      <color rgb="FFFFF6C9"/>
      <color rgb="FFFFC000"/>
      <color rgb="FFFFE100"/>
      <color rgb="FFE8FFD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chemeClr val="tx1"/>
                </a:solidFill>
              </a:rPr>
              <a:t>Trend in 1st-Year</a:t>
            </a:r>
            <a:r>
              <a:rPr lang="en-US" sz="900" b="1" baseline="0">
                <a:solidFill>
                  <a:schemeClr val="tx1"/>
                </a:solidFill>
              </a:rPr>
              <a:t> Retention Rate</a:t>
            </a:r>
            <a:endParaRPr lang="en-US" sz="900" b="1">
              <a:solidFill>
                <a:schemeClr val="tx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Table!$E$6</c:f>
              <c:strCache>
                <c:ptCount val="1"/>
                <c:pt idx="0">
                  <c:v>Female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Table!$A$17:$A$26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Table!$E$17:$E$26</c:f>
              <c:numCache>
                <c:formatCode>0.0%</c:formatCode>
                <c:ptCount val="10"/>
                <c:pt idx="0">
                  <c:v>0.85660099999999995</c:v>
                </c:pt>
                <c:pt idx="1">
                  <c:v>0.87646000000000002</c:v>
                </c:pt>
                <c:pt idx="2">
                  <c:v>0.86563999999999997</c:v>
                </c:pt>
                <c:pt idx="3">
                  <c:v>0.86036000000000001</c:v>
                </c:pt>
                <c:pt idx="4">
                  <c:v>0.86014800000000002</c:v>
                </c:pt>
                <c:pt idx="5">
                  <c:v>0.88951800000000003</c:v>
                </c:pt>
                <c:pt idx="6">
                  <c:v>0.88783599999999996</c:v>
                </c:pt>
                <c:pt idx="7">
                  <c:v>0.88632999999999995</c:v>
                </c:pt>
                <c:pt idx="8">
                  <c:v>0.89763300000000001</c:v>
                </c:pt>
                <c:pt idx="9">
                  <c:v>0.90344400000000002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9-4327-9034-E02A31203238}"/>
            </c:ext>
          </c:extLst>
        </c:ser>
        <c:ser>
          <c:idx val="1"/>
          <c:order val="1"/>
          <c:tx>
            <c:strRef>
              <c:f>Table!$F$6</c:f>
              <c:strCache>
                <c:ptCount val="1"/>
                <c:pt idx="0">
                  <c:v>Male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Table!$A$17:$A$26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Table!$F$17:$F$26</c:f>
              <c:numCache>
                <c:formatCode>0.0%</c:formatCode>
                <c:ptCount val="10"/>
                <c:pt idx="0">
                  <c:v>0.85020200000000001</c:v>
                </c:pt>
                <c:pt idx="1">
                  <c:v>0.86340799999999995</c:v>
                </c:pt>
                <c:pt idx="2">
                  <c:v>0.85279199999999999</c:v>
                </c:pt>
                <c:pt idx="3">
                  <c:v>0.85707299999999997</c:v>
                </c:pt>
                <c:pt idx="4">
                  <c:v>0.85813499999999998</c:v>
                </c:pt>
                <c:pt idx="5">
                  <c:v>0.86958599999999997</c:v>
                </c:pt>
                <c:pt idx="6">
                  <c:v>0.86929500000000004</c:v>
                </c:pt>
                <c:pt idx="7">
                  <c:v>0.88660399999999995</c:v>
                </c:pt>
                <c:pt idx="8">
                  <c:v>0.88646899999999995</c:v>
                </c:pt>
                <c:pt idx="9">
                  <c:v>0.90373599999999998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9-4327-9034-E02A31203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14496"/>
        <c:axId val="558423680"/>
      </c:lineChart>
      <c:catAx>
        <c:axId val="5584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23680"/>
        <c:crosses val="autoZero"/>
        <c:auto val="1"/>
        <c:lblAlgn val="ctr"/>
        <c:lblOffset val="100"/>
        <c:tickMarkSkip val="2"/>
        <c:noMultiLvlLbl val="0"/>
      </c:catAx>
      <c:valAx>
        <c:axId val="5584236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1449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chemeClr val="tx1"/>
                </a:solidFill>
              </a:rPr>
              <a:t>Trend in 6-Year</a:t>
            </a:r>
            <a:r>
              <a:rPr lang="en-US" sz="900" b="1" baseline="0">
                <a:solidFill>
                  <a:schemeClr val="tx1"/>
                </a:solidFill>
              </a:rPr>
              <a:t> Graduation Rate</a:t>
            </a:r>
            <a:endParaRPr lang="en-US" sz="900" b="1">
              <a:solidFill>
                <a:schemeClr val="tx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Table!$N$6</c:f>
              <c:strCache>
                <c:ptCount val="1"/>
                <c:pt idx="0">
                  <c:v>Female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Table!$A$12:$A$21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Table!$N$12:$N$21</c:f>
              <c:numCache>
                <c:formatCode>0.0%</c:formatCode>
                <c:ptCount val="10"/>
                <c:pt idx="0">
                  <c:v>0.74199499999999996</c:v>
                </c:pt>
                <c:pt idx="1">
                  <c:v>0.73294499999999996</c:v>
                </c:pt>
                <c:pt idx="2">
                  <c:v>0.76176600000000005</c:v>
                </c:pt>
                <c:pt idx="3">
                  <c:v>0.75787700000000002</c:v>
                </c:pt>
                <c:pt idx="4">
                  <c:v>0.73844200000000004</c:v>
                </c:pt>
                <c:pt idx="5">
                  <c:v>0.73597599999999996</c:v>
                </c:pt>
                <c:pt idx="6">
                  <c:v>0.76045200000000002</c:v>
                </c:pt>
                <c:pt idx="7">
                  <c:v>0.75332399999999999</c:v>
                </c:pt>
                <c:pt idx="8">
                  <c:v>0.74099099999999996</c:v>
                </c:pt>
                <c:pt idx="9">
                  <c:v>0.760517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2-4483-96C5-3275824CE807}"/>
            </c:ext>
          </c:extLst>
        </c:ser>
        <c:ser>
          <c:idx val="1"/>
          <c:order val="1"/>
          <c:tx>
            <c:strRef>
              <c:f>Table!$O$6</c:f>
              <c:strCache>
                <c:ptCount val="1"/>
                <c:pt idx="0">
                  <c:v>Male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Table!$A$12:$A$21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Table!$O$12:$O$21</c:f>
              <c:numCache>
                <c:formatCode>0.0%</c:formatCode>
                <c:ptCount val="10"/>
                <c:pt idx="0">
                  <c:v>0.70145999999999997</c:v>
                </c:pt>
                <c:pt idx="1">
                  <c:v>0.70579599999999998</c:v>
                </c:pt>
                <c:pt idx="2">
                  <c:v>0.70816900000000005</c:v>
                </c:pt>
                <c:pt idx="3">
                  <c:v>0.704453</c:v>
                </c:pt>
                <c:pt idx="4">
                  <c:v>0.70615600000000001</c:v>
                </c:pt>
                <c:pt idx="5">
                  <c:v>0.71001999999999998</c:v>
                </c:pt>
                <c:pt idx="6">
                  <c:v>0.71174099999999996</c:v>
                </c:pt>
                <c:pt idx="7">
                  <c:v>0.71827399999999997</c:v>
                </c:pt>
                <c:pt idx="8">
                  <c:v>0.71806199999999998</c:v>
                </c:pt>
                <c:pt idx="9">
                  <c:v>0.72718300000000002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483-96C5-3275824CE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14496"/>
        <c:axId val="558423680"/>
        <c:extLst/>
      </c:lineChart>
      <c:catAx>
        <c:axId val="5584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23680"/>
        <c:crosses val="autoZero"/>
        <c:auto val="1"/>
        <c:lblAlgn val="ctr"/>
        <c:lblOffset val="100"/>
        <c:tickMarkSkip val="2"/>
        <c:noMultiLvlLbl val="0"/>
      </c:catAx>
      <c:valAx>
        <c:axId val="55842368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1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133351</xdr:rowOff>
    </xdr:from>
    <xdr:to>
      <xdr:col>7</xdr:col>
      <xdr:colOff>228600</xdr:colOff>
      <xdr:row>40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2C0E78-3017-441D-8627-17935D35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247648</xdr:colOff>
      <xdr:row>30</xdr:row>
      <xdr:rowOff>123825</xdr:rowOff>
    </xdr:from>
    <xdr:to>
      <xdr:col>14</xdr:col>
      <xdr:colOff>582166</xdr:colOff>
      <xdr:row>40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409A22-58DC-44E2-B791-BEF11A3DD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ataDiges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E100"/>
      </a:accent1>
      <a:accent2>
        <a:srgbClr val="000000"/>
      </a:accent2>
      <a:accent3>
        <a:srgbClr val="7F7F7F"/>
      </a:accent3>
      <a:accent4>
        <a:srgbClr val="D2D2D2"/>
      </a:accent4>
      <a:accent5>
        <a:srgbClr val="FFEC8F"/>
      </a:accent5>
      <a:accent6>
        <a:srgbClr val="FFF6C9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57AA-AE20-4916-8BB3-6B2B0908186E}">
  <sheetPr>
    <pageSetUpPr fitToPage="1"/>
  </sheetPr>
  <dimension ref="A1:P41"/>
  <sheetViews>
    <sheetView tabSelected="1" workbookViewId="0">
      <pane xSplit="1" ySplit="6" topLeftCell="B9" activePane="bottomRight" state="frozen"/>
      <selection activeCell="Q2" sqref="Q2"/>
      <selection pane="topRight" activeCell="Q2" sqref="Q2"/>
      <selection pane="bottomLeft" activeCell="Q2" sqref="Q2"/>
      <selection pane="bottomRight" activeCell="W13" sqref="W13"/>
    </sheetView>
  </sheetViews>
  <sheetFormatPr defaultColWidth="9" defaultRowHeight="12.5" x14ac:dyDescent="0.25"/>
  <cols>
    <col min="1" max="1" width="9.5" style="1" customWidth="1"/>
    <col min="2" max="3" width="8" style="1" customWidth="1"/>
    <col min="4" max="4" width="1.58203125" style="1" customWidth="1"/>
    <col min="5" max="6" width="8" style="1" customWidth="1"/>
    <col min="7" max="7" width="1.58203125" style="1" customWidth="1"/>
    <col min="8" max="9" width="8" style="1" customWidth="1"/>
    <col min="10" max="10" width="1.58203125" style="1" customWidth="1"/>
    <col min="11" max="12" width="8" style="1" customWidth="1"/>
    <col min="13" max="13" width="1.58203125" style="1" customWidth="1"/>
    <col min="14" max="15" width="8" style="1" customWidth="1"/>
    <col min="16" max="16" width="9" style="1"/>
    <col min="17" max="17" width="8.5" style="1" customWidth="1"/>
    <col min="18" max="16384" width="9" style="1"/>
  </cols>
  <sheetData>
    <row r="1" spans="1:15" ht="17.25" customHeight="1" x14ac:dyDescent="0.2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9.5" customHeight="1" x14ac:dyDescent="0.25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0.5" customHeight="1" x14ac:dyDescent="0.35">
      <c r="A3" s="8"/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2.75" customHeight="1" x14ac:dyDescent="0.25">
      <c r="A4" s="11" t="s">
        <v>19</v>
      </c>
      <c r="B4" s="58" t="s">
        <v>20</v>
      </c>
      <c r="C4" s="58"/>
      <c r="D4" s="2"/>
      <c r="E4" s="58" t="s">
        <v>37</v>
      </c>
      <c r="F4" s="58"/>
      <c r="G4" s="2"/>
      <c r="H4" s="17" t="s">
        <v>35</v>
      </c>
      <c r="I4" s="17"/>
      <c r="J4" s="17"/>
      <c r="K4" s="17"/>
      <c r="L4" s="17"/>
      <c r="M4" s="17"/>
      <c r="N4" s="17"/>
      <c r="O4" s="17"/>
    </row>
    <row r="5" spans="1:15" ht="12.75" customHeight="1" x14ac:dyDescent="0.25">
      <c r="A5" s="11" t="s">
        <v>21</v>
      </c>
      <c r="B5" s="57" t="s">
        <v>32</v>
      </c>
      <c r="C5" s="57"/>
      <c r="D5" s="4"/>
      <c r="E5" s="56" t="s">
        <v>36</v>
      </c>
      <c r="F5" s="56"/>
      <c r="G5" s="11"/>
      <c r="H5" s="17" t="s">
        <v>22</v>
      </c>
      <c r="I5" s="17"/>
      <c r="J5" s="2"/>
      <c r="K5" s="18" t="s">
        <v>23</v>
      </c>
      <c r="L5" s="18"/>
      <c r="M5" s="2"/>
      <c r="N5" s="18" t="s">
        <v>24</v>
      </c>
      <c r="O5" s="18"/>
    </row>
    <row r="6" spans="1:15" x14ac:dyDescent="0.25">
      <c r="A6" s="15" t="s">
        <v>25</v>
      </c>
      <c r="B6" s="3" t="s">
        <v>33</v>
      </c>
      <c r="C6" s="3" t="s">
        <v>34</v>
      </c>
      <c r="D6" s="3"/>
      <c r="E6" s="3" t="s">
        <v>33</v>
      </c>
      <c r="F6" s="3" t="s">
        <v>34</v>
      </c>
      <c r="G6" s="3"/>
      <c r="H6" s="3" t="s">
        <v>33</v>
      </c>
      <c r="I6" s="3" t="s">
        <v>34</v>
      </c>
      <c r="J6" s="3"/>
      <c r="K6" s="3" t="s">
        <v>33</v>
      </c>
      <c r="L6" s="3" t="s">
        <v>34</v>
      </c>
      <c r="M6" s="3"/>
      <c r="N6" s="3" t="s">
        <v>33</v>
      </c>
      <c r="O6" s="3" t="s">
        <v>34</v>
      </c>
    </row>
    <row r="7" spans="1:15" hidden="1" x14ac:dyDescent="0.25">
      <c r="A7" s="19">
        <v>2004</v>
      </c>
      <c r="B7" s="20">
        <v>2226</v>
      </c>
      <c r="C7" s="20">
        <v>1756</v>
      </c>
      <c r="D7" s="40"/>
      <c r="E7" s="40">
        <v>0.83063799999999999</v>
      </c>
      <c r="F7" s="40">
        <v>0.85819999999999996</v>
      </c>
      <c r="G7" s="40"/>
      <c r="H7" s="40">
        <v>0.47978399999999999</v>
      </c>
      <c r="I7" s="40">
        <v>0.39350800000000002</v>
      </c>
      <c r="J7" s="40"/>
      <c r="K7" s="40">
        <v>0.66891299999999998</v>
      </c>
      <c r="L7" s="40">
        <v>0.66116200000000003</v>
      </c>
      <c r="M7" s="40"/>
      <c r="N7" s="40">
        <v>0.69541799999999998</v>
      </c>
      <c r="O7" s="40">
        <v>0.69589999999999996</v>
      </c>
    </row>
    <row r="8" spans="1:15" hidden="1" x14ac:dyDescent="0.25">
      <c r="A8" s="19">
        <v>2005</v>
      </c>
      <c r="B8" s="20">
        <v>2149</v>
      </c>
      <c r="C8" s="20">
        <v>1669</v>
      </c>
      <c r="D8" s="40"/>
      <c r="E8" s="40">
        <v>0.83248</v>
      </c>
      <c r="F8" s="40">
        <v>0.85200699999999996</v>
      </c>
      <c r="G8" s="40"/>
      <c r="H8" s="40">
        <v>0.50814300000000001</v>
      </c>
      <c r="I8" s="40">
        <v>0.42061100000000001</v>
      </c>
      <c r="J8" s="40"/>
      <c r="K8" s="40">
        <v>0.69381099999999996</v>
      </c>
      <c r="L8" s="40">
        <v>0.66327100000000005</v>
      </c>
      <c r="M8" s="40"/>
      <c r="N8" s="40">
        <v>0.71754300000000004</v>
      </c>
      <c r="O8" s="40">
        <v>0.69622499999999998</v>
      </c>
    </row>
    <row r="9" spans="1:15" x14ac:dyDescent="0.25">
      <c r="A9" s="51">
        <v>2006</v>
      </c>
      <c r="B9" s="52">
        <v>2299</v>
      </c>
      <c r="C9" s="52">
        <v>1957</v>
      </c>
      <c r="D9" s="53"/>
      <c r="E9" s="53">
        <v>0.82775100000000001</v>
      </c>
      <c r="F9" s="53">
        <v>0.82575399999999999</v>
      </c>
      <c r="G9" s="53"/>
      <c r="H9" s="53">
        <v>0.49282300000000001</v>
      </c>
      <c r="I9" s="53">
        <v>0.44046999999999997</v>
      </c>
      <c r="J9" s="53"/>
      <c r="K9" s="53">
        <v>0.67942599999999997</v>
      </c>
      <c r="L9" s="53">
        <v>0.67296900000000004</v>
      </c>
      <c r="M9" s="53"/>
      <c r="N9" s="53">
        <v>0.69769499999999995</v>
      </c>
      <c r="O9" s="53">
        <v>0.70005099999999998</v>
      </c>
    </row>
    <row r="10" spans="1:15" hidden="1" x14ac:dyDescent="0.25">
      <c r="A10" s="19">
        <v>2007</v>
      </c>
      <c r="B10" s="20">
        <v>2322</v>
      </c>
      <c r="C10" s="20">
        <v>1931</v>
      </c>
      <c r="D10" s="40"/>
      <c r="E10" s="40">
        <v>0.82299699999999998</v>
      </c>
      <c r="F10" s="42">
        <v>0.84153299999999998</v>
      </c>
      <c r="G10" s="40"/>
      <c r="H10" s="40">
        <v>0.50732100000000002</v>
      </c>
      <c r="I10" s="40">
        <v>0.437079</v>
      </c>
      <c r="J10" s="40"/>
      <c r="K10" s="40">
        <v>0.67398800000000003</v>
      </c>
      <c r="L10" s="40">
        <v>0.66752999999999996</v>
      </c>
      <c r="M10" s="40"/>
      <c r="N10" s="40">
        <v>0.69552099999999994</v>
      </c>
      <c r="O10" s="40">
        <v>0.69860199999999995</v>
      </c>
    </row>
    <row r="11" spans="1:15" hidden="1" x14ac:dyDescent="0.25">
      <c r="A11" s="19">
        <v>2008</v>
      </c>
      <c r="B11" s="20">
        <v>2192</v>
      </c>
      <c r="C11" s="20">
        <v>1990</v>
      </c>
      <c r="D11" s="42"/>
      <c r="E11" s="40">
        <v>0.81706199999999995</v>
      </c>
      <c r="F11" s="42">
        <v>0.844221</v>
      </c>
      <c r="G11" s="40"/>
      <c r="H11" s="40">
        <v>0.52965300000000004</v>
      </c>
      <c r="I11" s="40">
        <v>0.42914600000000003</v>
      </c>
      <c r="J11" s="40"/>
      <c r="K11" s="40">
        <v>0.69297399999999998</v>
      </c>
      <c r="L11" s="40">
        <v>0.65527599999999997</v>
      </c>
      <c r="M11" s="40"/>
      <c r="N11" s="40">
        <v>0.71487199999999995</v>
      </c>
      <c r="O11" s="40">
        <v>0.688442</v>
      </c>
    </row>
    <row r="12" spans="1:15" x14ac:dyDescent="0.25">
      <c r="A12" s="19">
        <v>2009</v>
      </c>
      <c r="B12" s="39">
        <v>2155</v>
      </c>
      <c r="C12" s="39">
        <v>1849</v>
      </c>
      <c r="D12" s="43"/>
      <c r="E12" s="41">
        <v>0.87702999999999998</v>
      </c>
      <c r="F12" s="43">
        <v>0.85343400000000003</v>
      </c>
      <c r="G12" s="43"/>
      <c r="H12" s="41">
        <v>0.57494199999999995</v>
      </c>
      <c r="I12" s="41">
        <v>0.43915599999999999</v>
      </c>
      <c r="J12" s="41"/>
      <c r="K12" s="41">
        <v>0.71786499999999998</v>
      </c>
      <c r="L12" s="40">
        <v>0.66035699999999997</v>
      </c>
      <c r="M12" s="40"/>
      <c r="N12" s="40">
        <v>0.74199499999999996</v>
      </c>
      <c r="O12" s="40">
        <v>0.70145999999999997</v>
      </c>
    </row>
    <row r="13" spans="1:15" x14ac:dyDescent="0.25">
      <c r="A13" s="19">
        <v>2010</v>
      </c>
      <c r="B13" s="39">
        <v>2404</v>
      </c>
      <c r="C13" s="39">
        <v>2053</v>
      </c>
      <c r="D13" s="43"/>
      <c r="E13" s="43">
        <v>0.84983399999999998</v>
      </c>
      <c r="F13" s="43">
        <v>0.86215299999999995</v>
      </c>
      <c r="G13" s="43"/>
      <c r="H13" s="43">
        <v>0.56821999999999995</v>
      </c>
      <c r="I13" s="43">
        <v>0.443741</v>
      </c>
      <c r="J13" s="43"/>
      <c r="K13" s="43">
        <v>0.71089899999999995</v>
      </c>
      <c r="L13" s="42">
        <v>0.66926399999999997</v>
      </c>
      <c r="M13" s="42"/>
      <c r="N13" s="43">
        <v>0.73294499999999996</v>
      </c>
      <c r="O13" s="43">
        <v>0.70579599999999998</v>
      </c>
    </row>
    <row r="14" spans="1:15" x14ac:dyDescent="0.25">
      <c r="A14" s="19">
        <v>2011</v>
      </c>
      <c r="B14" s="39">
        <v>2401</v>
      </c>
      <c r="C14" s="39">
        <v>2032</v>
      </c>
      <c r="D14" s="43"/>
      <c r="E14" s="43">
        <v>0.85506000000000004</v>
      </c>
      <c r="F14" s="43">
        <v>0.85580699999999998</v>
      </c>
      <c r="G14" s="43"/>
      <c r="H14" s="43">
        <v>0.59475199999999995</v>
      </c>
      <c r="I14" s="43">
        <v>0.47834599999999999</v>
      </c>
      <c r="J14" s="43"/>
      <c r="K14" s="43">
        <v>0.74135799999999996</v>
      </c>
      <c r="L14" s="42">
        <v>0.67815000000000003</v>
      </c>
      <c r="M14" s="42"/>
      <c r="N14" s="43">
        <v>0.76176600000000005</v>
      </c>
      <c r="O14" s="43">
        <v>0.70816900000000005</v>
      </c>
    </row>
    <row r="15" spans="1:15" x14ac:dyDescent="0.25">
      <c r="A15" s="19">
        <v>2012</v>
      </c>
      <c r="B15" s="39">
        <v>2317</v>
      </c>
      <c r="C15" s="39">
        <v>1976</v>
      </c>
      <c r="D15" s="43"/>
      <c r="E15" s="43">
        <v>0.86145899999999997</v>
      </c>
      <c r="F15" s="43">
        <v>0.85475699999999999</v>
      </c>
      <c r="G15" s="43"/>
      <c r="H15" s="43">
        <v>0.586534</v>
      </c>
      <c r="I15" s="43">
        <v>0.46659899999999999</v>
      </c>
      <c r="J15" s="43"/>
      <c r="K15" s="43">
        <v>0.73586499999999999</v>
      </c>
      <c r="L15" s="42">
        <v>0.67915000000000003</v>
      </c>
      <c r="M15" s="42"/>
      <c r="N15" s="43">
        <v>0.75787700000000002</v>
      </c>
      <c r="O15" s="43">
        <v>0.704453</v>
      </c>
    </row>
    <row r="16" spans="1:15" x14ac:dyDescent="0.25">
      <c r="A16" s="19">
        <v>2013</v>
      </c>
      <c r="B16" s="39">
        <v>2336</v>
      </c>
      <c r="C16" s="39">
        <v>1933</v>
      </c>
      <c r="D16" s="43"/>
      <c r="E16" s="43">
        <v>0.85830499999999998</v>
      </c>
      <c r="F16" s="43">
        <v>0.86445899999999998</v>
      </c>
      <c r="G16" s="43"/>
      <c r="H16" s="43">
        <v>0.58561600000000003</v>
      </c>
      <c r="I16" s="43">
        <v>0.49870700000000001</v>
      </c>
      <c r="J16" s="43"/>
      <c r="K16" s="43">
        <v>0.71875</v>
      </c>
      <c r="L16" s="42">
        <v>0.66580399999999995</v>
      </c>
      <c r="M16" s="42"/>
      <c r="N16" s="43">
        <v>0.73844200000000004</v>
      </c>
      <c r="O16" s="43">
        <v>0.70615600000000001</v>
      </c>
    </row>
    <row r="17" spans="1:16" x14ac:dyDescent="0.25">
      <c r="A17" s="19">
        <v>2014</v>
      </c>
      <c r="B17" s="39">
        <v>2371</v>
      </c>
      <c r="C17" s="39">
        <v>1976</v>
      </c>
      <c r="D17" s="43"/>
      <c r="E17" s="43">
        <v>0.85660099999999995</v>
      </c>
      <c r="F17" s="43">
        <v>0.85020200000000001</v>
      </c>
      <c r="G17" s="43"/>
      <c r="H17" s="43">
        <v>0.58118899999999996</v>
      </c>
      <c r="I17" s="43">
        <v>0.482794</v>
      </c>
      <c r="J17" s="43"/>
      <c r="K17" s="43">
        <v>0.71741900000000003</v>
      </c>
      <c r="L17" s="42">
        <v>0.67459499999999994</v>
      </c>
      <c r="M17" s="42"/>
      <c r="N17" s="43">
        <v>0.73597599999999996</v>
      </c>
      <c r="O17" s="43">
        <v>0.71001999999999998</v>
      </c>
    </row>
    <row r="18" spans="1:16" x14ac:dyDescent="0.25">
      <c r="A18" s="19">
        <v>2015</v>
      </c>
      <c r="B18" s="39">
        <v>2655</v>
      </c>
      <c r="C18" s="39">
        <v>2189</v>
      </c>
      <c r="D18" s="43"/>
      <c r="E18" s="41">
        <v>0.87646000000000002</v>
      </c>
      <c r="F18" s="43">
        <v>0.86340799999999995</v>
      </c>
      <c r="G18" s="43"/>
      <c r="H18" s="41">
        <v>0.60941599999999996</v>
      </c>
      <c r="I18" s="41">
        <v>0.49977199999999999</v>
      </c>
      <c r="J18" s="41"/>
      <c r="K18" s="41">
        <v>0.74463299999999999</v>
      </c>
      <c r="L18" s="40">
        <v>0.68250299999999997</v>
      </c>
      <c r="M18" s="40"/>
      <c r="N18" s="41">
        <v>0.76045200000000002</v>
      </c>
      <c r="O18" s="41">
        <v>0.71174099999999996</v>
      </c>
    </row>
    <row r="19" spans="1:16" x14ac:dyDescent="0.25">
      <c r="A19" s="19">
        <v>2016</v>
      </c>
      <c r="B19" s="39">
        <v>2858</v>
      </c>
      <c r="C19" s="39">
        <v>2364</v>
      </c>
      <c r="D19" s="43"/>
      <c r="E19" s="41">
        <v>0.86563999999999997</v>
      </c>
      <c r="F19" s="43">
        <v>0.85279199999999999</v>
      </c>
      <c r="G19" s="43"/>
      <c r="H19" s="41">
        <v>0.58852300000000002</v>
      </c>
      <c r="I19" s="41">
        <v>0.51226700000000003</v>
      </c>
      <c r="J19" s="43"/>
      <c r="K19" s="43">
        <v>0.73652899999999999</v>
      </c>
      <c r="L19" s="42">
        <v>0.68908599999999998</v>
      </c>
      <c r="M19" s="42"/>
      <c r="N19" s="43">
        <v>0.75332399999999999</v>
      </c>
      <c r="O19" s="43">
        <v>0.71827399999999997</v>
      </c>
    </row>
    <row r="20" spans="1:16" x14ac:dyDescent="0.25">
      <c r="A20" s="19">
        <v>2017</v>
      </c>
      <c r="B20" s="39">
        <v>2664</v>
      </c>
      <c r="C20" s="39">
        <v>2043</v>
      </c>
      <c r="D20" s="43"/>
      <c r="E20" s="43">
        <v>0.86036000000000001</v>
      </c>
      <c r="F20" s="43">
        <v>0.85707299999999997</v>
      </c>
      <c r="G20" s="43"/>
      <c r="H20" s="43">
        <v>0.60548000000000002</v>
      </c>
      <c r="I20" s="43">
        <v>0.52814499999999998</v>
      </c>
      <c r="J20" s="43"/>
      <c r="K20" s="43">
        <v>0.72447399999999995</v>
      </c>
      <c r="L20" s="43">
        <v>0.69652499999999995</v>
      </c>
      <c r="M20" s="43"/>
      <c r="N20" s="43">
        <v>0.74099099999999996</v>
      </c>
      <c r="O20" s="43">
        <v>0.71806199999999998</v>
      </c>
    </row>
    <row r="21" spans="1:16" x14ac:dyDescent="0.25">
      <c r="A21" s="19">
        <v>2018</v>
      </c>
      <c r="B21" s="39">
        <v>2710</v>
      </c>
      <c r="C21" s="39">
        <v>2016</v>
      </c>
      <c r="D21" s="43"/>
      <c r="E21" s="43">
        <v>0.86014800000000002</v>
      </c>
      <c r="F21" s="43">
        <v>0.85813499999999998</v>
      </c>
      <c r="G21" s="43"/>
      <c r="H21" s="43">
        <v>0.613653</v>
      </c>
      <c r="I21" s="43">
        <v>0.53968300000000002</v>
      </c>
      <c r="J21" s="43"/>
      <c r="K21" s="43">
        <v>0.739483</v>
      </c>
      <c r="L21" s="43">
        <v>0.70386899999999997</v>
      </c>
      <c r="M21" s="43"/>
      <c r="N21" s="43">
        <v>0.760517</v>
      </c>
      <c r="O21" s="43">
        <v>0.72718300000000002</v>
      </c>
    </row>
    <row r="22" spans="1:16" x14ac:dyDescent="0.25">
      <c r="A22" s="19">
        <v>2019</v>
      </c>
      <c r="B22" s="39">
        <v>2824</v>
      </c>
      <c r="C22" s="39">
        <v>2101</v>
      </c>
      <c r="D22" s="43"/>
      <c r="E22" s="43">
        <v>0.88951800000000003</v>
      </c>
      <c r="F22" s="43">
        <v>0.86958599999999997</v>
      </c>
      <c r="G22" s="43"/>
      <c r="H22" s="43">
        <v>0.63491500000000001</v>
      </c>
      <c r="I22" s="43">
        <v>0.56925300000000001</v>
      </c>
      <c r="J22" s="43"/>
      <c r="K22" s="43">
        <v>0.74858400000000003</v>
      </c>
      <c r="L22" s="43">
        <v>0.72632099999999999</v>
      </c>
      <c r="M22" s="46"/>
      <c r="N22" s="46"/>
      <c r="O22" s="46"/>
    </row>
    <row r="23" spans="1:16" x14ac:dyDescent="0.25">
      <c r="A23" s="19">
        <v>2020</v>
      </c>
      <c r="B23" s="20">
        <v>2532</v>
      </c>
      <c r="C23" s="20">
        <v>1928</v>
      </c>
      <c r="D23" s="42"/>
      <c r="E23" s="42">
        <v>0.88783599999999996</v>
      </c>
      <c r="F23" s="42">
        <v>0.86929500000000004</v>
      </c>
      <c r="G23" s="42"/>
      <c r="H23" s="43">
        <v>0.67732999999999999</v>
      </c>
      <c r="I23" s="43">
        <v>0.58091300000000001</v>
      </c>
      <c r="J23" s="46"/>
      <c r="K23" s="46"/>
      <c r="L23" s="46"/>
      <c r="M23" s="46"/>
      <c r="N23" s="46"/>
      <c r="O23" s="46"/>
    </row>
    <row r="24" spans="1:16" x14ac:dyDescent="0.25">
      <c r="A24" s="19">
        <v>2021</v>
      </c>
      <c r="B24" s="39">
        <v>2692</v>
      </c>
      <c r="C24" s="39">
        <v>1799</v>
      </c>
      <c r="D24" s="43"/>
      <c r="E24" s="43">
        <v>0.88632999999999995</v>
      </c>
      <c r="F24" s="43">
        <v>0.88660399999999995</v>
      </c>
      <c r="G24" s="43"/>
      <c r="H24" s="46"/>
      <c r="I24" s="46"/>
      <c r="J24" s="46"/>
      <c r="K24" s="46"/>
      <c r="L24" s="46"/>
      <c r="M24" s="46"/>
      <c r="N24" s="46"/>
      <c r="O24" s="46"/>
    </row>
    <row r="25" spans="1:16" x14ac:dyDescent="0.25">
      <c r="A25" s="19">
        <v>2022</v>
      </c>
      <c r="B25" s="39">
        <v>2999</v>
      </c>
      <c r="C25" s="39">
        <v>2158</v>
      </c>
      <c r="D25" s="43"/>
      <c r="E25" s="43">
        <v>0.89763300000000001</v>
      </c>
      <c r="F25" s="43">
        <v>0.88646899999999995</v>
      </c>
      <c r="G25" s="43"/>
      <c r="H25" s="46"/>
      <c r="I25" s="46"/>
      <c r="J25" s="46"/>
      <c r="K25" s="46"/>
      <c r="L25" s="46"/>
      <c r="M25" s="46"/>
      <c r="N25" s="46"/>
      <c r="O25" s="46"/>
      <c r="P25" s="49"/>
    </row>
    <row r="26" spans="1:16" x14ac:dyDescent="0.25">
      <c r="A26" s="45">
        <v>2023</v>
      </c>
      <c r="B26" s="48">
        <v>2962</v>
      </c>
      <c r="C26" s="48">
        <v>2088</v>
      </c>
      <c r="D26" s="47"/>
      <c r="E26" s="47">
        <v>0.90344400000000002</v>
      </c>
      <c r="F26" s="47">
        <v>0.90373599999999998</v>
      </c>
      <c r="G26" s="47"/>
      <c r="H26" s="50"/>
      <c r="I26" s="50"/>
      <c r="J26" s="50"/>
      <c r="K26" s="50"/>
      <c r="L26" s="50"/>
      <c r="M26" s="50"/>
      <c r="N26" s="50"/>
      <c r="O26" s="50"/>
      <c r="P26" s="49"/>
    </row>
    <row r="27" spans="1:16" x14ac:dyDescent="0.25">
      <c r="A27" s="44" t="s">
        <v>39</v>
      </c>
      <c r="B27" s="20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6" ht="12" customHeight="1" x14ac:dyDescent="0.25">
      <c r="A28" s="54" t="s">
        <v>28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6" x14ac:dyDescent="0.25">
      <c r="A29" s="21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 x14ac:dyDescent="0.25">
      <c r="A30" s="21" t="s">
        <v>41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6" ht="14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6" ht="14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</sheetData>
  <mergeCells count="7">
    <mergeCell ref="B5:C5"/>
    <mergeCell ref="E5:F5"/>
    <mergeCell ref="A28:O28"/>
    <mergeCell ref="A1:O1"/>
    <mergeCell ref="A2:O2"/>
    <mergeCell ref="B4:C4"/>
    <mergeCell ref="E4:F4"/>
  </mergeCells>
  <printOptions horizontalCentered="1" verticalCentered="1"/>
  <pageMargins left="0.45" right="0.45" top="0.75" bottom="0.75" header="0.25" footer="0.3"/>
  <pageSetup orientation="landscape" r:id="rId1"/>
  <headerFooter scaleWithDoc="0">
    <oddHeader>&amp;C&amp;G</oddHeader>
    <oddFooter xml:space="preserve">&amp;R&amp;"+,Italic"&amp;8Information and Resource Management, Office of the Provost          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A28"/>
  <sheetViews>
    <sheetView workbookViewId="0">
      <selection activeCell="D37" sqref="D37"/>
    </sheetView>
  </sheetViews>
  <sheetFormatPr defaultColWidth="9" defaultRowHeight="14" x14ac:dyDescent="0.3"/>
  <cols>
    <col min="1" max="1" width="4.5" customWidth="1"/>
    <col min="4" max="5" width="7.33203125" customWidth="1"/>
    <col min="6" max="6" width="7.33203125" style="6" customWidth="1"/>
    <col min="7" max="7" width="9.25" customWidth="1"/>
    <col min="8" max="8" width="1.58203125" customWidth="1"/>
    <col min="9" max="11" width="7.33203125" customWidth="1"/>
    <col min="12" max="12" width="10.08203125" customWidth="1"/>
    <col min="13" max="27" width="8.6640625" customWidth="1"/>
    <col min="28" max="16384" width="9" style="1"/>
  </cols>
  <sheetData>
    <row r="1" spans="1:12" ht="28" x14ac:dyDescent="0.35">
      <c r="A1" s="5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" customHeight="1" x14ac:dyDescent="0.35">
      <c r="A2" s="8"/>
      <c r="B2" s="9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x14ac:dyDescent="0.35">
      <c r="A3" s="8"/>
      <c r="B3" s="9"/>
      <c r="C3" s="7"/>
      <c r="D3" s="56" t="s">
        <v>3</v>
      </c>
      <c r="E3" s="56"/>
      <c r="F3" s="56"/>
      <c r="G3" s="56"/>
      <c r="H3" s="10"/>
      <c r="I3" s="56" t="s">
        <v>4</v>
      </c>
      <c r="J3" s="56"/>
      <c r="K3" s="56"/>
      <c r="L3" s="56"/>
    </row>
    <row r="4" spans="1:12" x14ac:dyDescent="0.3">
      <c r="A4" s="11"/>
      <c r="B4" s="12"/>
      <c r="C4" s="2"/>
      <c r="D4" s="12"/>
      <c r="E4" s="59" t="s">
        <v>5</v>
      </c>
      <c r="F4" s="59"/>
      <c r="G4" s="59" t="s">
        <v>6</v>
      </c>
      <c r="H4" s="13"/>
      <c r="I4" s="14"/>
      <c r="J4" s="59" t="s">
        <v>7</v>
      </c>
      <c r="K4" s="59"/>
      <c r="L4" s="59" t="s">
        <v>6</v>
      </c>
    </row>
    <row r="5" spans="1:12" x14ac:dyDescent="0.3">
      <c r="A5" s="11"/>
      <c r="B5" s="12"/>
      <c r="C5" s="4"/>
      <c r="D5" s="14" t="s">
        <v>8</v>
      </c>
      <c r="E5" s="59"/>
      <c r="F5" s="59"/>
      <c r="G5" s="59"/>
      <c r="H5" s="14"/>
      <c r="I5" s="14" t="s">
        <v>8</v>
      </c>
      <c r="J5" s="59"/>
      <c r="K5" s="59"/>
      <c r="L5" s="59"/>
    </row>
    <row r="6" spans="1:12" x14ac:dyDescent="0.3">
      <c r="A6" s="15"/>
      <c r="B6" s="3"/>
      <c r="C6" s="3"/>
      <c r="D6" s="3" t="s">
        <v>9</v>
      </c>
      <c r="E6" s="60"/>
      <c r="F6" s="60"/>
      <c r="G6" s="60"/>
      <c r="H6" s="14"/>
      <c r="I6" s="16" t="s">
        <v>9</v>
      </c>
      <c r="J6" s="60"/>
      <c r="K6" s="60"/>
      <c r="L6" s="60"/>
    </row>
    <row r="7" spans="1:12" x14ac:dyDescent="0.3">
      <c r="A7" s="61" t="s">
        <v>10</v>
      </c>
      <c r="B7" s="61"/>
      <c r="C7" s="61"/>
      <c r="D7" s="22"/>
      <c r="E7" s="62"/>
      <c r="F7" s="62"/>
      <c r="G7" s="23" t="s">
        <v>11</v>
      </c>
      <c r="H7" s="23"/>
      <c r="I7" s="24"/>
      <c r="J7" s="62"/>
      <c r="K7" s="62"/>
      <c r="L7" s="23" t="s">
        <v>11</v>
      </c>
    </row>
    <row r="8" spans="1:12" ht="9" customHeight="1" x14ac:dyDescent="0.3">
      <c r="A8" s="25"/>
      <c r="B8" s="25"/>
      <c r="C8" s="25"/>
      <c r="D8" s="22"/>
      <c r="E8" s="63"/>
      <c r="F8" s="63"/>
      <c r="G8" s="23"/>
      <c r="H8" s="23"/>
      <c r="I8" s="24"/>
      <c r="J8" s="26"/>
      <c r="K8" s="26"/>
      <c r="L8" s="23"/>
    </row>
    <row r="9" spans="1:12" x14ac:dyDescent="0.3">
      <c r="A9" s="64" t="s">
        <v>0</v>
      </c>
      <c r="B9" s="64"/>
      <c r="C9" s="64"/>
      <c r="D9" s="22"/>
      <c r="E9" s="65"/>
      <c r="F9" s="65"/>
      <c r="G9" s="23"/>
      <c r="H9" s="23"/>
      <c r="I9" s="24"/>
      <c r="J9" s="65"/>
      <c r="K9" s="65"/>
      <c r="L9" s="23">
        <f>J9-$J$7</f>
        <v>0</v>
      </c>
    </row>
    <row r="10" spans="1:12" x14ac:dyDescent="0.3">
      <c r="A10" s="64" t="s">
        <v>1</v>
      </c>
      <c r="B10" s="64"/>
      <c r="C10" s="64"/>
      <c r="D10" s="22"/>
      <c r="E10" s="65"/>
      <c r="F10" s="65"/>
      <c r="G10" s="23"/>
      <c r="H10" s="23"/>
      <c r="I10" s="24"/>
      <c r="J10" s="65"/>
      <c r="K10" s="65"/>
      <c r="L10" s="23">
        <f>J10-$J$7</f>
        <v>0</v>
      </c>
    </row>
    <row r="11" spans="1:12" ht="9" customHeight="1" x14ac:dyDescent="0.3">
      <c r="A11" s="25"/>
      <c r="B11" s="25"/>
      <c r="C11" s="25"/>
      <c r="D11" s="22"/>
      <c r="E11" s="65"/>
      <c r="F11" s="65"/>
      <c r="G11" s="23"/>
      <c r="H11" s="23"/>
      <c r="I11" s="24"/>
      <c r="J11" s="23"/>
      <c r="K11" s="23"/>
      <c r="L11" s="23"/>
    </row>
    <row r="12" spans="1:12" x14ac:dyDescent="0.3">
      <c r="A12" s="64" t="s">
        <v>26</v>
      </c>
      <c r="B12" s="64"/>
      <c r="C12" s="64"/>
      <c r="D12" s="22"/>
      <c r="E12" s="65"/>
      <c r="F12" s="65"/>
      <c r="G12" s="23"/>
      <c r="H12" s="23"/>
      <c r="I12" s="24"/>
      <c r="J12" s="65"/>
      <c r="K12" s="65"/>
      <c r="L12" s="23">
        <f>J12-$J$7</f>
        <v>0</v>
      </c>
    </row>
    <row r="13" spans="1:12" ht="9" customHeight="1" x14ac:dyDescent="0.3">
      <c r="A13" s="27"/>
      <c r="B13" s="27"/>
      <c r="C13" s="27"/>
      <c r="D13" s="27"/>
      <c r="E13" s="66"/>
      <c r="F13" s="66"/>
      <c r="G13" s="28"/>
      <c r="H13" s="28"/>
      <c r="I13" s="29"/>
      <c r="J13" s="28"/>
      <c r="K13" s="28"/>
      <c r="L13" s="28"/>
    </row>
    <row r="14" spans="1:12" x14ac:dyDescent="0.3">
      <c r="A14" s="64" t="s">
        <v>12</v>
      </c>
      <c r="B14" s="64"/>
      <c r="C14" s="64"/>
      <c r="D14" s="30"/>
      <c r="E14" s="64"/>
      <c r="F14" s="64"/>
      <c r="G14" s="23"/>
      <c r="H14" s="25"/>
      <c r="I14" s="30"/>
      <c r="J14" s="64"/>
      <c r="K14" s="64"/>
      <c r="L14" s="31">
        <f>-(J7-J14)</f>
        <v>0</v>
      </c>
    </row>
    <row r="15" spans="1:12" ht="9" customHeight="1" x14ac:dyDescent="0.3">
      <c r="A15" s="27"/>
      <c r="B15" s="27"/>
      <c r="C15" s="27"/>
      <c r="D15" s="27"/>
      <c r="E15" s="28"/>
      <c r="F15" s="28"/>
      <c r="G15" s="28"/>
      <c r="H15" s="28"/>
      <c r="I15" s="29"/>
      <c r="J15" s="28"/>
      <c r="K15" s="28"/>
      <c r="L15" s="28"/>
    </row>
    <row r="16" spans="1:12" x14ac:dyDescent="0.3">
      <c r="A16" s="64" t="s">
        <v>27</v>
      </c>
      <c r="B16" s="64"/>
      <c r="C16" s="64"/>
      <c r="D16" s="32"/>
      <c r="E16" s="63"/>
      <c r="F16" s="63"/>
      <c r="G16" s="23"/>
      <c r="H16" s="23"/>
      <c r="I16" s="24"/>
      <c r="J16" s="63"/>
      <c r="K16" s="63"/>
      <c r="L16" s="23">
        <f>J16-$J$7</f>
        <v>0</v>
      </c>
    </row>
    <row r="17" spans="1:12" x14ac:dyDescent="0.3">
      <c r="A17" s="64" t="s">
        <v>13</v>
      </c>
      <c r="B17" s="64"/>
      <c r="C17" s="64"/>
      <c r="D17" s="32"/>
      <c r="E17" s="63"/>
      <c r="F17" s="63"/>
      <c r="G17" s="26"/>
      <c r="H17" s="26"/>
      <c r="I17" s="24"/>
      <c r="J17" s="63"/>
      <c r="K17" s="63"/>
      <c r="L17" s="23">
        <f>J17-$J$7</f>
        <v>0</v>
      </c>
    </row>
    <row r="18" spans="1:12" ht="9" customHeight="1" x14ac:dyDescent="0.3">
      <c r="A18" s="25"/>
      <c r="B18" s="25"/>
      <c r="C18" s="25"/>
      <c r="D18" s="32"/>
      <c r="E18" s="63"/>
      <c r="F18" s="63"/>
      <c r="G18" s="23"/>
      <c r="H18" s="23"/>
      <c r="I18" s="24"/>
      <c r="J18" s="26"/>
      <c r="K18" s="26"/>
      <c r="L18" s="23"/>
    </row>
    <row r="19" spans="1:12" x14ac:dyDescent="0.3">
      <c r="A19" s="64" t="s">
        <v>14</v>
      </c>
      <c r="B19" s="64"/>
      <c r="C19" s="64"/>
      <c r="D19" s="24"/>
      <c r="E19" s="63"/>
      <c r="F19" s="63"/>
      <c r="G19" s="26"/>
      <c r="H19" s="26"/>
      <c r="I19" s="24"/>
      <c r="J19" s="63"/>
      <c r="K19" s="63"/>
      <c r="L19" s="26">
        <f>J19-$J$7</f>
        <v>0</v>
      </c>
    </row>
    <row r="20" spans="1:12" ht="20.25" customHeight="1" x14ac:dyDescent="0.3">
      <c r="A20" s="67" t="s">
        <v>15</v>
      </c>
      <c r="B20" s="67"/>
      <c r="C20" s="67"/>
      <c r="D20" s="24"/>
      <c r="E20" s="63"/>
      <c r="F20" s="63"/>
      <c r="G20" s="26"/>
      <c r="H20" s="26"/>
      <c r="I20" s="24"/>
      <c r="J20" s="63"/>
      <c r="K20" s="63"/>
      <c r="L20" s="26">
        <f>J20-$J$7</f>
        <v>0</v>
      </c>
    </row>
    <row r="21" spans="1:12" x14ac:dyDescent="0.3">
      <c r="A21" s="64" t="s">
        <v>16</v>
      </c>
      <c r="B21" s="64"/>
      <c r="C21" s="64"/>
      <c r="D21" s="33"/>
      <c r="E21" s="64"/>
      <c r="F21" s="64"/>
      <c r="G21" s="26"/>
      <c r="H21" s="26"/>
      <c r="I21" s="34"/>
      <c r="J21" s="68"/>
      <c r="K21" s="68"/>
      <c r="L21" s="26">
        <f>J21-$J$7</f>
        <v>0</v>
      </c>
    </row>
    <row r="22" spans="1:12" ht="9" customHeight="1" x14ac:dyDescent="0.3">
      <c r="A22" s="21"/>
      <c r="B22" s="21"/>
      <c r="C22" s="21"/>
      <c r="D22" s="35"/>
      <c r="E22" s="64"/>
      <c r="F22" s="64"/>
      <c r="G22" s="25"/>
      <c r="H22" s="25"/>
      <c r="I22" s="34"/>
      <c r="J22" s="25"/>
      <c r="K22" s="25"/>
      <c r="L22" s="25"/>
    </row>
    <row r="23" spans="1:12" x14ac:dyDescent="0.3">
      <c r="A23" s="64" t="s">
        <v>17</v>
      </c>
      <c r="B23" s="64"/>
      <c r="C23" s="64"/>
      <c r="D23" s="35"/>
      <c r="E23" s="68"/>
      <c r="F23" s="68"/>
      <c r="G23" s="26"/>
      <c r="H23" s="26"/>
      <c r="I23" s="34"/>
      <c r="J23" s="68"/>
      <c r="K23" s="68"/>
      <c r="L23" s="26">
        <f>J23-$J$7</f>
        <v>0</v>
      </c>
    </row>
    <row r="24" spans="1:12" x14ac:dyDescent="0.3">
      <c r="A24" s="67" t="s">
        <v>18</v>
      </c>
      <c r="B24" s="67"/>
      <c r="C24" s="67"/>
      <c r="D24" s="35"/>
      <c r="E24" s="68"/>
      <c r="F24" s="68"/>
      <c r="G24" s="26"/>
      <c r="H24" s="26"/>
      <c r="I24" s="34"/>
      <c r="J24" s="68"/>
      <c r="K24" s="68"/>
      <c r="L24" s="26">
        <f>J24-$J$7</f>
        <v>0</v>
      </c>
    </row>
    <row r="25" spans="1:12" ht="9" customHeight="1" x14ac:dyDescent="0.3">
      <c r="A25" s="36"/>
      <c r="B25" s="36"/>
      <c r="C25" s="36"/>
      <c r="D25" s="37"/>
      <c r="E25" s="70"/>
      <c r="F25" s="70"/>
      <c r="G25" s="38"/>
      <c r="H25" s="38"/>
      <c r="I25" s="38"/>
      <c r="J25" s="38"/>
      <c r="K25" s="38"/>
      <c r="L25" s="38"/>
    </row>
    <row r="26" spans="1:12" x14ac:dyDescent="0.3">
      <c r="A26" s="69" t="s">
        <v>28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</row>
    <row r="27" spans="1:12" x14ac:dyDescent="0.3">
      <c r="A27" s="69" t="s">
        <v>29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x14ac:dyDescent="0.3">
      <c r="A28" s="69" t="s">
        <v>30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</row>
  </sheetData>
  <mergeCells count="51">
    <mergeCell ref="E22:F22"/>
    <mergeCell ref="A23:C23"/>
    <mergeCell ref="E23:F23"/>
    <mergeCell ref="J23:K23"/>
    <mergeCell ref="A28:L28"/>
    <mergeCell ref="A24:C24"/>
    <mergeCell ref="E24:F24"/>
    <mergeCell ref="J24:K24"/>
    <mergeCell ref="E25:F25"/>
    <mergeCell ref="A26:L26"/>
    <mergeCell ref="A27:L27"/>
    <mergeCell ref="A20:C20"/>
    <mergeCell ref="E20:F20"/>
    <mergeCell ref="J20:K20"/>
    <mergeCell ref="A21:C21"/>
    <mergeCell ref="E21:F21"/>
    <mergeCell ref="J21:K21"/>
    <mergeCell ref="A17:C17"/>
    <mergeCell ref="E17:F17"/>
    <mergeCell ref="J17:K17"/>
    <mergeCell ref="E18:F18"/>
    <mergeCell ref="A19:C19"/>
    <mergeCell ref="E19:F19"/>
    <mergeCell ref="J19:K19"/>
    <mergeCell ref="E13:F13"/>
    <mergeCell ref="A14:C14"/>
    <mergeCell ref="E14:F14"/>
    <mergeCell ref="J14:K14"/>
    <mergeCell ref="A16:C16"/>
    <mergeCell ref="E16:F16"/>
    <mergeCell ref="J16:K16"/>
    <mergeCell ref="A10:C10"/>
    <mergeCell ref="E10:F10"/>
    <mergeCell ref="J10:K10"/>
    <mergeCell ref="E11:F11"/>
    <mergeCell ref="A12:C12"/>
    <mergeCell ref="E12:F12"/>
    <mergeCell ref="J12:K12"/>
    <mergeCell ref="A7:C7"/>
    <mergeCell ref="E7:F7"/>
    <mergeCell ref="J7:K7"/>
    <mergeCell ref="E8:F8"/>
    <mergeCell ref="A9:C9"/>
    <mergeCell ref="E9:F9"/>
    <mergeCell ref="J9:K9"/>
    <mergeCell ref="D3:G3"/>
    <mergeCell ref="I3:L3"/>
    <mergeCell ref="E4:F6"/>
    <mergeCell ref="G4:G6"/>
    <mergeCell ref="J4:K6"/>
    <mergeCell ref="L4:L6"/>
  </mergeCells>
  <printOptions horizontalCentered="1" verticalCentered="1"/>
  <pageMargins left="0.45" right="0.45" top="0.75" bottom="0.75" header="0.25" footer="0.3"/>
  <pageSetup orientation="landscape" horizontalDpi="1200" verticalDpi="1200" r:id="rId1"/>
  <headerFooter scaleWithDoc="0">
    <oddHeader>&amp;C&amp;G</oddHeader>
    <oddFooter xml:space="preserve">&amp;R&amp;"+,Italic"&amp;8Information and Resource Management, Office of the Provost         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Overview</vt:lpstr>
      <vt:lpstr>Overview!Print_Area</vt:lpstr>
      <vt:lpstr>Table!Print_Area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Yows, Kristina</dc:creator>
  <cp:lastModifiedBy>Yows, Kristina</cp:lastModifiedBy>
  <cp:lastPrinted>2025-03-17T19:56:31Z</cp:lastPrinted>
  <dcterms:created xsi:type="dcterms:W3CDTF">2015-12-04T21:49:47Z</dcterms:created>
  <dcterms:modified xsi:type="dcterms:W3CDTF">2025-03-17T21:58:44Z</dcterms:modified>
</cp:coreProperties>
</file>