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U:\provost\Data_Digest\ExcelFiles_post\2022-23\"/>
    </mc:Choice>
  </mc:AlternateContent>
  <xr:revisionPtr revIDLastSave="0" documentId="13_ncr:1_{1D508154-2B50-4168-B2F2-DB294F6EE59C}" xr6:coauthVersionLast="47" xr6:coauthVersionMax="47" xr10:uidLastSave="{00000000-0000-0000-0000-000000000000}"/>
  <bookViews>
    <workbookView xWindow="-28920" yWindow="-120" windowWidth="29040" windowHeight="15840" tabRatio="723" xr2:uid="{00000000-000D-0000-FFFF-FFFF00000000}"/>
  </bookViews>
  <sheets>
    <sheet name="RaceEthn" sheetId="42" r:id="rId1"/>
    <sheet name="Overview" sheetId="3" state="hidden" r:id="rId2"/>
  </sheets>
  <definedNames>
    <definedName name="_xlnm.Print_Area" localSheetId="1">Overview!$A$1:$L$28</definedName>
    <definedName name="_xlnm.Print_Area" localSheetId="0">RaceEthn!$A$1:$K$36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3" l="1"/>
  <c r="L23" i="3"/>
  <c r="L21" i="3"/>
  <c r="L20" i="3"/>
  <c r="L19" i="3"/>
  <c r="L17" i="3"/>
  <c r="L16" i="3"/>
  <c r="L14" i="3"/>
  <c r="L12" i="3"/>
  <c r="L10" i="3"/>
  <c r="L9" i="3"/>
</calcChain>
</file>

<file path=xl/sharedStrings.xml><?xml version="1.0" encoding="utf-8"?>
<sst xmlns="http://schemas.openxmlformats.org/spreadsheetml/2006/main" count="63" uniqueCount="46">
  <si>
    <t>Women</t>
  </si>
  <si>
    <t>Men</t>
  </si>
  <si>
    <t>Retention and Graduation Rates of New Freshmen Groups by Fall Semester Entrance Cohort</t>
  </si>
  <si>
    <t>2013 Cohort</t>
  </si>
  <si>
    <t>2008 Cohort</t>
  </si>
  <si>
    <t xml:space="preserve">1-Year Retention Rate </t>
  </si>
  <si>
    <t>Percentage Point Difference</t>
  </si>
  <si>
    <t>6-Year Graduation Rate</t>
  </si>
  <si>
    <t>Head</t>
  </si>
  <si>
    <t>Count</t>
  </si>
  <si>
    <t>All New Freshmen</t>
  </si>
  <si>
    <t>-</t>
  </si>
  <si>
    <t>First Generation in College</t>
  </si>
  <si>
    <t>Non-Residents (Domestic and International)</t>
  </si>
  <si>
    <t>Pell Grant Recipients</t>
  </si>
  <si>
    <t>Subsidized Stafford Loan Recipient (No Pell Grant)</t>
  </si>
  <si>
    <t>Did not Receive Stafford or Pell</t>
  </si>
  <si>
    <t>First-Year Interest Groups</t>
  </si>
  <si>
    <t>Residential Learning Communities</t>
  </si>
  <si>
    <t>Minority</t>
  </si>
  <si>
    <t>Iowa Residents</t>
  </si>
  <si>
    <t>Notes:  Fall Semester entrance cohorts include undergraduates who first enrolled in fall or in the immediate previous summer term. Students who</t>
  </si>
  <si>
    <t>enter the PharmD program without a bachelor's degree are counted as "graduated" in this tabulation when they complete 120 credits.</t>
  </si>
  <si>
    <t xml:space="preserve">Minority students include African-American, Native American, Hispanic, and Asian.  </t>
  </si>
  <si>
    <t>Retention and Graduation Rates of New First Time Full Time Students</t>
  </si>
  <si>
    <t>Entering Fall Cohort</t>
  </si>
  <si>
    <t>Ethnicity</t>
  </si>
  <si>
    <t>Native Hawaiian or Other Pacific Islander</t>
  </si>
  <si>
    <t>Notes:  Fall Semester entrance cohorts include undergraduates who first enrolled in fall or in the immediate previous summer term. Students</t>
  </si>
  <si>
    <t>Hispanic/Latino</t>
  </si>
  <si>
    <t>American Indian or Alaska Native</t>
  </si>
  <si>
    <t xml:space="preserve">Asian </t>
  </si>
  <si>
    <t>Black or African American</t>
  </si>
  <si>
    <t>White</t>
  </si>
  <si>
    <t>Not Specified/Unknown</t>
  </si>
  <si>
    <t>International</t>
  </si>
  <si>
    <t>Retention Rate After 1 Year</t>
  </si>
  <si>
    <t>Graduation Rate After 6 Years</t>
  </si>
  <si>
    <t>by Race/Ethnicity and Fall Semester Entrance Cohort</t>
  </si>
  <si>
    <t>Race/</t>
  </si>
  <si>
    <t>Two or More Races - URM</t>
  </si>
  <si>
    <t>Two or More Races - Non-URM</t>
  </si>
  <si>
    <t xml:space="preserve">"Underrepresented Minority" (URM) includes Hispanic/Latinx, American Indian or Alaskan Native, Black or African American, Native Hawaiian or Other Pacific </t>
  </si>
  <si>
    <t xml:space="preserve">   who enter the PharmD program without a bachelor's degree are counted as "graduated" in this tabulation when they complete 120 credits. </t>
  </si>
  <si>
    <t xml:space="preserve">  Islander, and Two or More Races (where at least one race is included in the preceding list).  </t>
  </si>
  <si>
    <t>Source: MAUI academic persistence data fall 2022 snapshot for fall 2006 cohort and later; Registrar's data warehouse (longstudy tables) prior to fall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</si>
</sst>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  <scheme val="minor"/>
    </font>
    <font>
      <sz val="8"/>
      <name val="Arial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37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37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164" fontId="4" fillId="0" borderId="0" xfId="0" applyNumberFormat="1" applyFont="1" applyFill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8" fillId="0" borderId="0" xfId="0" applyFont="1"/>
    <xf numFmtId="165" fontId="4" fillId="0" borderId="1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5" fontId="4" fillId="2" borderId="0" xfId="1" applyNumberFormat="1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9" fillId="0" borderId="0" xfId="0" applyFont="1"/>
    <xf numFmtId="165" fontId="4" fillId="0" borderId="2" xfId="1" applyNumberFormat="1" applyFont="1" applyFill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4" fillId="0" borderId="4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000000"/>
      <color rgb="FFFFF6C9"/>
      <color rgb="FFFFC000"/>
      <color rgb="FFFFE100"/>
      <color rgb="FFE8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6"/>
  <sheetViews>
    <sheetView tabSelected="1" workbookViewId="0">
      <pane xSplit="1" ySplit="6" topLeftCell="B7" activePane="bottomRight" state="frozen"/>
      <selection activeCell="P37" sqref="P37"/>
      <selection pane="topRight" activeCell="P37" sqref="P37"/>
      <selection pane="bottomLeft" activeCell="P37" sqref="P37"/>
      <selection pane="bottomRight" activeCell="Q11" sqref="Q11"/>
    </sheetView>
  </sheetViews>
  <sheetFormatPr defaultColWidth="9" defaultRowHeight="15" customHeight="1" x14ac:dyDescent="0.25"/>
  <cols>
    <col min="1" max="1" width="28.83203125" style="1" customWidth="1"/>
    <col min="2" max="11" width="6.58203125" style="1" customWidth="1"/>
    <col min="12" max="12" width="1.83203125" style="1" customWidth="1"/>
    <col min="13" max="16384" width="9" style="1"/>
  </cols>
  <sheetData>
    <row r="1" spans="1:11" ht="15" customHeight="1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 x14ac:dyDescent="0.25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6" customHeight="1" x14ac:dyDescent="0.35">
      <c r="A3" s="9"/>
      <c r="B3" s="8"/>
      <c r="C3" s="8"/>
      <c r="D3" s="8"/>
      <c r="E3" s="8"/>
      <c r="F3" s="8"/>
      <c r="G3" s="8"/>
      <c r="H3" s="8"/>
      <c r="I3" s="8"/>
      <c r="J3" s="8"/>
    </row>
    <row r="4" spans="1:11" ht="15" customHeight="1" x14ac:dyDescent="0.25">
      <c r="A4" s="56"/>
      <c r="B4" s="61" t="s">
        <v>36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15" customHeight="1" x14ac:dyDescent="0.25">
      <c r="A5" s="56" t="s">
        <v>39</v>
      </c>
      <c r="B5" s="62" t="s">
        <v>25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 x14ac:dyDescent="0.25">
      <c r="A6" s="17" t="s">
        <v>26</v>
      </c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>
        <v>2021</v>
      </c>
    </row>
    <row r="7" spans="1:11" ht="15" customHeight="1" x14ac:dyDescent="0.25">
      <c r="A7" s="2" t="s">
        <v>29</v>
      </c>
      <c r="B7" s="39">
        <v>0.85049799999999998</v>
      </c>
      <c r="C7" s="45">
        <v>0.84326000000000001</v>
      </c>
      <c r="D7" s="45">
        <v>0.87926499999999996</v>
      </c>
      <c r="E7" s="45">
        <v>0.83083499999999999</v>
      </c>
      <c r="F7" s="45">
        <v>0.80896199999999996</v>
      </c>
      <c r="G7" s="51">
        <v>0.83513499999999996</v>
      </c>
      <c r="H7" s="45">
        <v>0.81912099999999999</v>
      </c>
      <c r="I7" s="51">
        <v>0.85550499999999996</v>
      </c>
      <c r="J7" s="45">
        <v>0.84848500000000004</v>
      </c>
      <c r="K7" s="45">
        <v>0.84160800000000002</v>
      </c>
    </row>
    <row r="8" spans="1:11" ht="15" customHeight="1" x14ac:dyDescent="0.25">
      <c r="A8" s="2" t="s">
        <v>30</v>
      </c>
      <c r="B8" s="41">
        <v>0.66666700000000001</v>
      </c>
      <c r="C8" s="41">
        <v>0.85714299999999999</v>
      </c>
      <c r="D8" s="41">
        <v>0.75</v>
      </c>
      <c r="E8" s="41">
        <v>1</v>
      </c>
      <c r="F8" s="42">
        <v>0.72727299999999995</v>
      </c>
      <c r="G8" s="42">
        <v>1</v>
      </c>
      <c r="H8" s="42">
        <v>0.66666700000000001</v>
      </c>
      <c r="I8" s="42">
        <v>0.85714299999999999</v>
      </c>
      <c r="J8" s="42">
        <v>0.66666700000000001</v>
      </c>
      <c r="K8" s="42">
        <v>1</v>
      </c>
    </row>
    <row r="9" spans="1:11" ht="15" customHeight="1" x14ac:dyDescent="0.25">
      <c r="A9" s="2" t="s">
        <v>31</v>
      </c>
      <c r="B9" s="41">
        <v>0.87741899999999995</v>
      </c>
      <c r="C9" s="41">
        <v>0.84615399999999996</v>
      </c>
      <c r="D9" s="41">
        <v>0.88372099999999998</v>
      </c>
      <c r="E9" s="41">
        <v>0.88532100000000002</v>
      </c>
      <c r="F9" s="42">
        <v>0.85344799999999998</v>
      </c>
      <c r="G9" s="42">
        <v>0.87958099999999995</v>
      </c>
      <c r="H9" s="42">
        <v>0.86607100000000004</v>
      </c>
      <c r="I9" s="42">
        <v>0.92574299999999998</v>
      </c>
      <c r="J9" s="42">
        <v>0.92083300000000001</v>
      </c>
      <c r="K9" s="42">
        <v>0.92885399999999996</v>
      </c>
    </row>
    <row r="10" spans="1:11" ht="15" customHeight="1" x14ac:dyDescent="0.25">
      <c r="A10" s="2" t="s">
        <v>32</v>
      </c>
      <c r="B10" s="41">
        <v>0.79285700000000003</v>
      </c>
      <c r="C10" s="41">
        <v>0.87857099999999999</v>
      </c>
      <c r="D10" s="41">
        <v>0.8125</v>
      </c>
      <c r="E10" s="41">
        <v>0.80193199999999998</v>
      </c>
      <c r="F10" s="41">
        <v>0.77647100000000002</v>
      </c>
      <c r="G10" s="42">
        <v>0.769841</v>
      </c>
      <c r="H10" s="41">
        <v>0.86458299999999999</v>
      </c>
      <c r="I10" s="42">
        <v>0.87407400000000002</v>
      </c>
      <c r="J10" s="41">
        <v>0.83846200000000004</v>
      </c>
      <c r="K10" s="41">
        <v>0.87903200000000004</v>
      </c>
    </row>
    <row r="11" spans="1:11" ht="15" customHeight="1" x14ac:dyDescent="0.25">
      <c r="A11" s="2" t="s">
        <v>27</v>
      </c>
      <c r="B11" s="41">
        <v>0.33333299999999999</v>
      </c>
      <c r="C11" s="41">
        <v>1</v>
      </c>
      <c r="D11" s="41">
        <v>1</v>
      </c>
      <c r="E11" s="41">
        <v>1</v>
      </c>
      <c r="F11" s="41">
        <v>1</v>
      </c>
      <c r="G11" s="42">
        <v>0.66666700000000001</v>
      </c>
      <c r="H11" s="41">
        <v>0.75</v>
      </c>
      <c r="I11" s="42">
        <v>0.83333299999999999</v>
      </c>
      <c r="J11" s="41">
        <v>1</v>
      </c>
      <c r="K11" s="41">
        <v>1</v>
      </c>
    </row>
    <row r="12" spans="1:11" ht="15" customHeight="1" x14ac:dyDescent="0.25">
      <c r="A12" s="2" t="s">
        <v>40</v>
      </c>
      <c r="B12" s="41">
        <v>0.84112100000000001</v>
      </c>
      <c r="C12" s="41">
        <v>0.80722899999999997</v>
      </c>
      <c r="D12" s="41">
        <v>0.83908000000000005</v>
      </c>
      <c r="E12" s="41">
        <v>0.80769199999999997</v>
      </c>
      <c r="F12" s="41">
        <v>0.8</v>
      </c>
      <c r="G12" s="42">
        <v>0.80341899999999999</v>
      </c>
      <c r="H12" s="41">
        <v>0.80769199999999997</v>
      </c>
      <c r="I12" s="42">
        <v>0.84873900000000002</v>
      </c>
      <c r="J12" s="41">
        <v>0.86138599999999999</v>
      </c>
      <c r="K12" s="41">
        <v>0.82417600000000002</v>
      </c>
    </row>
    <row r="13" spans="1:11" ht="15" customHeight="1" x14ac:dyDescent="0.25">
      <c r="A13" s="2" t="s">
        <v>41</v>
      </c>
      <c r="B13" s="47"/>
      <c r="C13" s="40">
        <v>0.84615399999999996</v>
      </c>
      <c r="D13" s="41">
        <v>0.911111</v>
      </c>
      <c r="E13" s="41">
        <v>0.78</v>
      </c>
      <c r="F13" s="41">
        <v>0.88888900000000004</v>
      </c>
      <c r="G13" s="42">
        <v>0.86956500000000003</v>
      </c>
      <c r="H13" s="41">
        <v>0.85135099999999997</v>
      </c>
      <c r="I13" s="42">
        <v>0.83076899999999998</v>
      </c>
      <c r="J13" s="41">
        <v>0.89333300000000004</v>
      </c>
      <c r="K13" s="41">
        <v>0.89361699999999999</v>
      </c>
    </row>
    <row r="14" spans="1:11" ht="15" customHeight="1" x14ac:dyDescent="0.25">
      <c r="A14" s="50" t="s">
        <v>33</v>
      </c>
      <c r="B14" s="41">
        <v>0.86287000000000003</v>
      </c>
      <c r="C14" s="41">
        <v>0.86151800000000001</v>
      </c>
      <c r="D14" s="41">
        <v>0.84901899999999997</v>
      </c>
      <c r="E14" s="41">
        <v>0.87748999999999999</v>
      </c>
      <c r="F14" s="41">
        <v>0.86722399999999999</v>
      </c>
      <c r="G14" s="42">
        <v>0.86297599999999997</v>
      </c>
      <c r="H14" s="41">
        <v>0.86376399999999998</v>
      </c>
      <c r="I14" s="42">
        <v>0.88464600000000004</v>
      </c>
      <c r="J14" s="41">
        <v>0.883463</v>
      </c>
      <c r="K14" s="41">
        <v>0.88958899999999996</v>
      </c>
    </row>
    <row r="15" spans="1:11" ht="15" customHeight="1" x14ac:dyDescent="0.25">
      <c r="A15" s="50" t="s">
        <v>34</v>
      </c>
      <c r="B15" s="41">
        <v>0.84126999999999996</v>
      </c>
      <c r="C15" s="41">
        <v>0.841727</v>
      </c>
      <c r="D15" s="41">
        <v>0.83950599999999997</v>
      </c>
      <c r="E15" s="41">
        <v>0.79411799999999999</v>
      </c>
      <c r="F15" s="41">
        <v>0.85714299999999999</v>
      </c>
      <c r="G15" s="42">
        <v>0.90196100000000001</v>
      </c>
      <c r="H15" s="41">
        <v>0.88709700000000002</v>
      </c>
      <c r="I15" s="42">
        <v>0.86776900000000001</v>
      </c>
      <c r="J15" s="41">
        <v>0.89814799999999995</v>
      </c>
      <c r="K15" s="41">
        <v>0.90983599999999998</v>
      </c>
    </row>
    <row r="16" spans="1:11" ht="15" customHeight="1" x14ac:dyDescent="0.25">
      <c r="A16" s="46" t="s">
        <v>35</v>
      </c>
      <c r="B16" s="44">
        <v>0.86407800000000001</v>
      </c>
      <c r="C16" s="44">
        <v>0.89124700000000001</v>
      </c>
      <c r="D16" s="44">
        <v>0.86633700000000002</v>
      </c>
      <c r="E16" s="44">
        <v>0.91773800000000005</v>
      </c>
      <c r="F16" s="44">
        <v>0.90519899999999998</v>
      </c>
      <c r="G16" s="49">
        <v>0.89430900000000002</v>
      </c>
      <c r="H16" s="44">
        <v>0.87074799999999997</v>
      </c>
      <c r="I16" s="49">
        <v>0.87036999999999998</v>
      </c>
      <c r="J16" s="44">
        <v>0.81538500000000003</v>
      </c>
      <c r="K16" s="44">
        <v>0.88636400000000004</v>
      </c>
    </row>
    <row r="17" spans="1:11" ht="15" customHeight="1" x14ac:dyDescent="0.25">
      <c r="A17" s="43"/>
      <c r="B17" s="45"/>
    </row>
    <row r="18" spans="1:11" ht="6" customHeight="1" x14ac:dyDescent="0.25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" customHeight="1" x14ac:dyDescent="0.25">
      <c r="A19" s="56"/>
      <c r="B19" s="61" t="s">
        <v>37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" customHeight="1" x14ac:dyDescent="0.25">
      <c r="A20" s="56" t="s">
        <v>39</v>
      </c>
      <c r="B20" s="62" t="s">
        <v>25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" customHeight="1" x14ac:dyDescent="0.25">
      <c r="A21" s="17" t="s">
        <v>26</v>
      </c>
      <c r="B21" s="4">
        <v>2007</v>
      </c>
      <c r="C21" s="4">
        <v>2008</v>
      </c>
      <c r="D21" s="4">
        <v>2009</v>
      </c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  <c r="J21" s="4">
        <v>2015</v>
      </c>
      <c r="K21" s="4">
        <v>2016</v>
      </c>
    </row>
    <row r="22" spans="1:11" ht="15" customHeight="1" x14ac:dyDescent="0.25">
      <c r="A22" s="2" t="s">
        <v>29</v>
      </c>
      <c r="B22" s="39">
        <v>0.66929099999999997</v>
      </c>
      <c r="C22" s="39">
        <v>0.61870499999999995</v>
      </c>
      <c r="D22" s="52">
        <v>0.66489399999999999</v>
      </c>
      <c r="E22" s="45">
        <v>0.69565200000000005</v>
      </c>
      <c r="F22" s="45">
        <v>0.66666700000000001</v>
      </c>
      <c r="G22" s="45">
        <v>0.70431900000000003</v>
      </c>
      <c r="H22" s="45">
        <v>0.66771199999999997</v>
      </c>
      <c r="I22" s="45">
        <v>0.68766400000000005</v>
      </c>
      <c r="J22" s="45">
        <v>0.64668099999999995</v>
      </c>
      <c r="K22" s="45">
        <v>0.65330200000000005</v>
      </c>
    </row>
    <row r="23" spans="1:11" ht="15" customHeight="1" x14ac:dyDescent="0.25">
      <c r="A23" s="2" t="s">
        <v>30</v>
      </c>
      <c r="B23" s="39">
        <v>0.77777799999999997</v>
      </c>
      <c r="C23" s="39">
        <v>0.66666700000000001</v>
      </c>
      <c r="D23" s="53">
        <v>0.71428599999999998</v>
      </c>
      <c r="E23" s="41">
        <v>0.55555600000000005</v>
      </c>
      <c r="F23" s="41">
        <v>0.28571400000000002</v>
      </c>
      <c r="G23" s="41">
        <v>0.111111</v>
      </c>
      <c r="H23" s="41">
        <v>0.28571400000000002</v>
      </c>
      <c r="I23" s="41">
        <v>0.5</v>
      </c>
      <c r="J23" s="41">
        <v>0.7</v>
      </c>
      <c r="K23" s="41">
        <v>0.45454499999999998</v>
      </c>
    </row>
    <row r="24" spans="1:11" ht="15" customHeight="1" x14ac:dyDescent="0.25">
      <c r="A24" s="2" t="s">
        <v>31</v>
      </c>
      <c r="B24" s="39">
        <v>0.70303000000000004</v>
      </c>
      <c r="C24" s="39">
        <v>0.72258100000000003</v>
      </c>
      <c r="D24" s="58">
        <v>0.66935500000000003</v>
      </c>
      <c r="E24" s="41">
        <v>0.67910400000000004</v>
      </c>
      <c r="F24" s="41">
        <v>0.70833299999999999</v>
      </c>
      <c r="G24" s="41">
        <v>0.73548400000000003</v>
      </c>
      <c r="H24" s="41">
        <v>0.69230800000000003</v>
      </c>
      <c r="I24" s="41">
        <v>0.80232599999999998</v>
      </c>
      <c r="J24" s="41">
        <v>0.72935799999999995</v>
      </c>
      <c r="K24" s="41">
        <v>0.71551699999999996</v>
      </c>
    </row>
    <row r="25" spans="1:11" ht="15" customHeight="1" x14ac:dyDescent="0.25">
      <c r="A25" s="2" t="s">
        <v>32</v>
      </c>
      <c r="B25" s="39">
        <v>0.60747700000000004</v>
      </c>
      <c r="C25" s="39">
        <v>0.49019600000000002</v>
      </c>
      <c r="D25" s="58">
        <v>0.61363599999999996</v>
      </c>
      <c r="E25" s="41">
        <v>0.531532</v>
      </c>
      <c r="F25" s="41">
        <v>0.58620700000000003</v>
      </c>
      <c r="G25" s="41">
        <v>0.56428599999999995</v>
      </c>
      <c r="H25" s="41">
        <v>0.55714300000000005</v>
      </c>
      <c r="I25" s="41">
        <v>0.5625</v>
      </c>
      <c r="J25" s="41">
        <v>0.59420300000000004</v>
      </c>
      <c r="K25" s="41">
        <v>0.58823499999999995</v>
      </c>
    </row>
    <row r="26" spans="1:11" ht="15" customHeight="1" x14ac:dyDescent="0.25">
      <c r="A26" s="2" t="s">
        <v>27</v>
      </c>
      <c r="B26" s="48"/>
      <c r="C26" s="48"/>
      <c r="D26" s="58">
        <v>0.57142899999999996</v>
      </c>
      <c r="E26" s="41">
        <v>0.66666700000000001</v>
      </c>
      <c r="F26" s="41">
        <v>0.71428599999999998</v>
      </c>
      <c r="G26" s="41">
        <v>0.33333299999999999</v>
      </c>
      <c r="H26" s="41">
        <v>0.6</v>
      </c>
      <c r="I26" s="41">
        <v>0.83333299999999999</v>
      </c>
      <c r="J26" s="41">
        <v>1</v>
      </c>
      <c r="K26" s="41">
        <v>0.8</v>
      </c>
    </row>
    <row r="27" spans="1:11" ht="15" customHeight="1" x14ac:dyDescent="0.25">
      <c r="A27" s="2" t="s">
        <v>40</v>
      </c>
      <c r="B27" s="47"/>
      <c r="C27" s="47"/>
      <c r="D27" s="58">
        <v>0.625</v>
      </c>
      <c r="E27" s="41">
        <v>0.66265099999999999</v>
      </c>
      <c r="F27" s="41">
        <v>0.68965500000000002</v>
      </c>
      <c r="G27" s="41">
        <v>0.69158900000000001</v>
      </c>
      <c r="H27" s="41">
        <v>0.59036100000000002</v>
      </c>
      <c r="I27" s="41">
        <v>0.63218399999999997</v>
      </c>
      <c r="J27" s="41">
        <v>0.57692299999999996</v>
      </c>
      <c r="K27" s="41">
        <v>0.70833299999999999</v>
      </c>
    </row>
    <row r="28" spans="1:11" ht="15" customHeight="1" x14ac:dyDescent="0.25">
      <c r="A28" s="2" t="s">
        <v>41</v>
      </c>
      <c r="B28" s="47"/>
      <c r="C28" s="47"/>
      <c r="D28" s="55"/>
      <c r="E28" s="48"/>
      <c r="F28" s="48"/>
      <c r="G28" s="48"/>
      <c r="H28" s="48">
        <v>0.67307700000000004</v>
      </c>
      <c r="I28" s="41">
        <v>0.73333300000000001</v>
      </c>
      <c r="J28" s="41">
        <v>0.6</v>
      </c>
      <c r="K28" s="41">
        <v>0.66666700000000001</v>
      </c>
    </row>
    <row r="29" spans="1:11" ht="15" customHeight="1" x14ac:dyDescent="0.25">
      <c r="A29" s="50" t="s">
        <v>33</v>
      </c>
      <c r="B29" s="42">
        <v>0.70393799999999995</v>
      </c>
      <c r="C29" s="42">
        <v>0.707345</v>
      </c>
      <c r="D29" s="53">
        <v>0.73138999999999998</v>
      </c>
      <c r="E29" s="41">
        <v>0.72823800000000005</v>
      </c>
      <c r="F29" s="41">
        <v>0.75038400000000005</v>
      </c>
      <c r="G29" s="41">
        <v>0.74737500000000001</v>
      </c>
      <c r="H29" s="41">
        <v>0.73801600000000001</v>
      </c>
      <c r="I29" s="41">
        <v>0.73528400000000005</v>
      </c>
      <c r="J29" s="41">
        <v>0.76479299999999995</v>
      </c>
      <c r="K29" s="41">
        <v>0.75300599999999995</v>
      </c>
    </row>
    <row r="30" spans="1:11" ht="15" customHeight="1" x14ac:dyDescent="0.25">
      <c r="A30" s="50" t="s">
        <v>34</v>
      </c>
      <c r="B30" s="41">
        <v>0.605263</v>
      </c>
      <c r="C30" s="41">
        <v>0.75</v>
      </c>
      <c r="D30" s="53">
        <v>0.76087000000000005</v>
      </c>
      <c r="E30" s="41">
        <v>0.70253200000000005</v>
      </c>
      <c r="F30" s="41">
        <v>0.74324299999999999</v>
      </c>
      <c r="G30" s="41">
        <v>0.76190500000000005</v>
      </c>
      <c r="H30" s="41">
        <v>0.71942399999999995</v>
      </c>
      <c r="I30" s="41">
        <v>0.69135800000000003</v>
      </c>
      <c r="J30" s="41">
        <v>0.735294</v>
      </c>
      <c r="K30" s="41">
        <v>0.74285699999999999</v>
      </c>
    </row>
    <row r="31" spans="1:11" ht="15" customHeight="1" x14ac:dyDescent="0.25">
      <c r="A31" s="46" t="s">
        <v>35</v>
      </c>
      <c r="B31" s="44">
        <v>0.641509</v>
      </c>
      <c r="C31" s="44">
        <v>0.72789099999999995</v>
      </c>
      <c r="D31" s="54">
        <v>0.73451299999999997</v>
      </c>
      <c r="E31" s="44">
        <v>0.76261100000000004</v>
      </c>
      <c r="F31" s="44">
        <v>0.75</v>
      </c>
      <c r="G31" s="44">
        <v>0.71844699999999995</v>
      </c>
      <c r="H31" s="44">
        <v>0.77718799999999999</v>
      </c>
      <c r="I31" s="44">
        <v>0.73019800000000001</v>
      </c>
      <c r="J31" s="44">
        <v>0.758355</v>
      </c>
      <c r="K31" s="44">
        <v>0.78287499999999999</v>
      </c>
    </row>
    <row r="32" spans="1:11" ht="15" customHeight="1" x14ac:dyDescent="0.25">
      <c r="A32" s="43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5" customHeight="1" x14ac:dyDescent="0.25">
      <c r="A33" s="59" t="s">
        <v>28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5" customHeight="1" x14ac:dyDescent="0.25">
      <c r="A34" s="57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5" x14ac:dyDescent="0.25">
      <c r="A35" s="50" t="s">
        <v>42</v>
      </c>
    </row>
    <row r="36" spans="1:11" ht="12.5" x14ac:dyDescent="0.25">
      <c r="A36" s="50" t="s">
        <v>44</v>
      </c>
    </row>
  </sheetData>
  <mergeCells count="7">
    <mergeCell ref="A33:K33"/>
    <mergeCell ref="A1:K1"/>
    <mergeCell ref="A2:K2"/>
    <mergeCell ref="B4:K4"/>
    <mergeCell ref="B5:K5"/>
    <mergeCell ref="B19:K19"/>
    <mergeCell ref="B20:K20"/>
  </mergeCells>
  <printOptions horizontalCentered="1" verticalCentered="1"/>
  <pageMargins left="0.45" right="0.45" top="0.75" bottom="0.75" header="0.25" footer="0.3"/>
  <pageSetup scale="99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A28"/>
  <sheetViews>
    <sheetView workbookViewId="0">
      <selection activeCell="D37" sqref="D37"/>
    </sheetView>
  </sheetViews>
  <sheetFormatPr defaultColWidth="9" defaultRowHeight="14" x14ac:dyDescent="0.3"/>
  <cols>
    <col min="1" max="1" width="4.5" style="3" customWidth="1"/>
    <col min="2" max="3" width="9" style="3"/>
    <col min="4" max="5" width="7.33203125" style="3" customWidth="1"/>
    <col min="6" max="6" width="7.33203125" style="7" customWidth="1"/>
    <col min="7" max="7" width="9.25" customWidth="1"/>
    <col min="8" max="8" width="1.58203125" customWidth="1"/>
    <col min="9" max="9" width="7.33203125" customWidth="1"/>
    <col min="10" max="10" width="7.33203125" style="3" customWidth="1"/>
    <col min="11" max="11" width="7.33203125" customWidth="1"/>
    <col min="12" max="12" width="10.08203125" customWidth="1"/>
    <col min="13" max="27" width="8.6640625" customWidth="1"/>
    <col min="28" max="16384" width="9" style="1"/>
  </cols>
  <sheetData>
    <row r="1" spans="1:12" ht="28" x14ac:dyDescent="0.35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" customHeight="1" x14ac:dyDescent="0.35">
      <c r="A2" s="9"/>
      <c r="B2" s="10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x14ac:dyDescent="0.35">
      <c r="A3" s="9"/>
      <c r="B3" s="10"/>
      <c r="C3" s="8"/>
      <c r="D3" s="77" t="s">
        <v>3</v>
      </c>
      <c r="E3" s="77"/>
      <c r="F3" s="77"/>
      <c r="G3" s="77"/>
      <c r="H3" s="11"/>
      <c r="I3" s="77" t="s">
        <v>4</v>
      </c>
      <c r="J3" s="77"/>
      <c r="K3" s="77"/>
      <c r="L3" s="77"/>
    </row>
    <row r="4" spans="1:12" x14ac:dyDescent="0.3">
      <c r="A4" s="12"/>
      <c r="B4" s="13"/>
      <c r="C4" s="2"/>
      <c r="D4" s="13"/>
      <c r="E4" s="78" t="s">
        <v>5</v>
      </c>
      <c r="F4" s="78"/>
      <c r="G4" s="80" t="s">
        <v>6</v>
      </c>
      <c r="H4" s="14"/>
      <c r="I4" s="15"/>
      <c r="J4" s="80" t="s">
        <v>7</v>
      </c>
      <c r="K4" s="80"/>
      <c r="L4" s="80" t="s">
        <v>6</v>
      </c>
    </row>
    <row r="5" spans="1:12" x14ac:dyDescent="0.3">
      <c r="A5" s="12"/>
      <c r="B5" s="16"/>
      <c r="C5" s="5"/>
      <c r="D5" s="15" t="s">
        <v>8</v>
      </c>
      <c r="E5" s="78"/>
      <c r="F5" s="78"/>
      <c r="G5" s="80"/>
      <c r="H5" s="15"/>
      <c r="I5" s="15" t="s">
        <v>8</v>
      </c>
      <c r="J5" s="80"/>
      <c r="K5" s="80"/>
      <c r="L5" s="80"/>
    </row>
    <row r="6" spans="1:12" x14ac:dyDescent="0.3">
      <c r="A6" s="17"/>
      <c r="B6" s="4"/>
      <c r="C6" s="4"/>
      <c r="D6" s="4" t="s">
        <v>9</v>
      </c>
      <c r="E6" s="79"/>
      <c r="F6" s="79"/>
      <c r="G6" s="79"/>
      <c r="H6" s="15"/>
      <c r="I6" s="18" t="s">
        <v>9</v>
      </c>
      <c r="J6" s="79"/>
      <c r="K6" s="79"/>
      <c r="L6" s="79"/>
    </row>
    <row r="7" spans="1:12" x14ac:dyDescent="0.3">
      <c r="A7" s="75" t="s">
        <v>10</v>
      </c>
      <c r="B7" s="75"/>
      <c r="C7" s="75"/>
      <c r="D7" s="19"/>
      <c r="E7" s="76"/>
      <c r="F7" s="76"/>
      <c r="G7" s="20" t="s">
        <v>11</v>
      </c>
      <c r="H7" s="20"/>
      <c r="I7" s="21"/>
      <c r="J7" s="76"/>
      <c r="K7" s="76"/>
      <c r="L7" s="20" t="s">
        <v>11</v>
      </c>
    </row>
    <row r="8" spans="1:12" ht="9" customHeight="1" x14ac:dyDescent="0.3">
      <c r="A8" s="22"/>
      <c r="B8" s="22"/>
      <c r="C8" s="22"/>
      <c r="D8" s="19"/>
      <c r="E8" s="70"/>
      <c r="F8" s="70"/>
      <c r="G8" s="20"/>
      <c r="H8" s="20"/>
      <c r="I8" s="21"/>
      <c r="J8" s="23"/>
      <c r="K8" s="23"/>
      <c r="L8" s="20"/>
    </row>
    <row r="9" spans="1:12" x14ac:dyDescent="0.3">
      <c r="A9" s="63" t="s">
        <v>0</v>
      </c>
      <c r="B9" s="63"/>
      <c r="C9" s="63"/>
      <c r="D9" s="19"/>
      <c r="E9" s="74"/>
      <c r="F9" s="74"/>
      <c r="G9" s="20"/>
      <c r="H9" s="20"/>
      <c r="I9" s="21"/>
      <c r="J9" s="74"/>
      <c r="K9" s="74"/>
      <c r="L9" s="20">
        <f>J9-$J$7</f>
        <v>0</v>
      </c>
    </row>
    <row r="10" spans="1:12" x14ac:dyDescent="0.3">
      <c r="A10" s="63" t="s">
        <v>1</v>
      </c>
      <c r="B10" s="63"/>
      <c r="C10" s="63"/>
      <c r="D10" s="19"/>
      <c r="E10" s="74"/>
      <c r="F10" s="74"/>
      <c r="G10" s="20"/>
      <c r="H10" s="20"/>
      <c r="I10" s="21"/>
      <c r="J10" s="74"/>
      <c r="K10" s="74"/>
      <c r="L10" s="20">
        <f>J10-$J$7</f>
        <v>0</v>
      </c>
    </row>
    <row r="11" spans="1:12" ht="9" customHeight="1" x14ac:dyDescent="0.3">
      <c r="A11" s="24"/>
      <c r="B11" s="24"/>
      <c r="C11" s="24"/>
      <c r="D11" s="19"/>
      <c r="E11" s="74"/>
      <c r="F11" s="74"/>
      <c r="G11" s="20"/>
      <c r="H11" s="20"/>
      <c r="I11" s="21"/>
      <c r="J11" s="20"/>
      <c r="K11" s="20"/>
      <c r="L11" s="20"/>
    </row>
    <row r="12" spans="1:12" x14ac:dyDescent="0.3">
      <c r="A12" s="63" t="s">
        <v>19</v>
      </c>
      <c r="B12" s="63"/>
      <c r="C12" s="63"/>
      <c r="D12" s="19"/>
      <c r="E12" s="74"/>
      <c r="F12" s="74"/>
      <c r="G12" s="20"/>
      <c r="H12" s="20"/>
      <c r="I12" s="21"/>
      <c r="J12" s="74"/>
      <c r="K12" s="74"/>
      <c r="L12" s="20">
        <f>J12-$J$7</f>
        <v>0</v>
      </c>
    </row>
    <row r="13" spans="1:12" ht="9" customHeight="1" x14ac:dyDescent="0.3">
      <c r="A13" s="25"/>
      <c r="B13" s="25"/>
      <c r="C13" s="25"/>
      <c r="D13" s="25"/>
      <c r="E13" s="73"/>
      <c r="F13" s="73"/>
      <c r="G13" s="26"/>
      <c r="H13" s="26"/>
      <c r="I13" s="27"/>
      <c r="J13" s="26"/>
      <c r="K13" s="26"/>
      <c r="L13" s="26"/>
    </row>
    <row r="14" spans="1:12" x14ac:dyDescent="0.3">
      <c r="A14" s="63" t="s">
        <v>12</v>
      </c>
      <c r="B14" s="63"/>
      <c r="C14" s="63"/>
      <c r="D14" s="28"/>
      <c r="E14" s="63"/>
      <c r="F14" s="63"/>
      <c r="G14" s="20"/>
      <c r="H14" s="24"/>
      <c r="I14" s="29"/>
      <c r="J14" s="63"/>
      <c r="K14" s="63"/>
      <c r="L14" s="30">
        <f>-(J7-J14)</f>
        <v>0</v>
      </c>
    </row>
    <row r="15" spans="1:12" ht="9" customHeight="1" x14ac:dyDescent="0.3">
      <c r="A15" s="25"/>
      <c r="B15" s="25"/>
      <c r="C15" s="25"/>
      <c r="D15" s="25"/>
      <c r="E15" s="26"/>
      <c r="F15" s="26"/>
      <c r="G15" s="26"/>
      <c r="H15" s="26"/>
      <c r="I15" s="27"/>
      <c r="J15" s="26"/>
      <c r="K15" s="26"/>
      <c r="L15" s="26"/>
    </row>
    <row r="16" spans="1:12" x14ac:dyDescent="0.3">
      <c r="A16" s="63" t="s">
        <v>20</v>
      </c>
      <c r="B16" s="63"/>
      <c r="C16" s="63"/>
      <c r="D16" s="31"/>
      <c r="E16" s="70"/>
      <c r="F16" s="70"/>
      <c r="G16" s="20"/>
      <c r="H16" s="20"/>
      <c r="I16" s="21"/>
      <c r="J16" s="70"/>
      <c r="K16" s="70"/>
      <c r="L16" s="20">
        <f>J16-$J$7</f>
        <v>0</v>
      </c>
    </row>
    <row r="17" spans="1:12" x14ac:dyDescent="0.3">
      <c r="A17" s="63" t="s">
        <v>13</v>
      </c>
      <c r="B17" s="63"/>
      <c r="C17" s="63"/>
      <c r="D17" s="31"/>
      <c r="E17" s="70"/>
      <c r="F17" s="70"/>
      <c r="G17" s="23"/>
      <c r="H17" s="23"/>
      <c r="I17" s="21"/>
      <c r="J17" s="70"/>
      <c r="K17" s="70"/>
      <c r="L17" s="20">
        <f>J17-$J$7</f>
        <v>0</v>
      </c>
    </row>
    <row r="18" spans="1:12" ht="9" customHeight="1" x14ac:dyDescent="0.3">
      <c r="A18" s="24"/>
      <c r="B18" s="24"/>
      <c r="C18" s="24"/>
      <c r="D18" s="31"/>
      <c r="E18" s="70"/>
      <c r="F18" s="70"/>
      <c r="G18" s="20"/>
      <c r="H18" s="20"/>
      <c r="I18" s="21"/>
      <c r="J18" s="23"/>
      <c r="K18" s="23"/>
      <c r="L18" s="20"/>
    </row>
    <row r="19" spans="1:12" x14ac:dyDescent="0.3">
      <c r="A19" s="71" t="s">
        <v>14</v>
      </c>
      <c r="B19" s="71"/>
      <c r="C19" s="71"/>
      <c r="D19" s="21"/>
      <c r="E19" s="70"/>
      <c r="F19" s="70"/>
      <c r="G19" s="23"/>
      <c r="H19" s="23"/>
      <c r="I19" s="21"/>
      <c r="J19" s="70"/>
      <c r="K19" s="70"/>
      <c r="L19" s="23">
        <f>J19-$J$7</f>
        <v>0</v>
      </c>
    </row>
    <row r="20" spans="1:12" ht="20.25" customHeight="1" x14ac:dyDescent="0.3">
      <c r="A20" s="69" t="s">
        <v>15</v>
      </c>
      <c r="B20" s="69"/>
      <c r="C20" s="69"/>
      <c r="D20" s="21"/>
      <c r="E20" s="70"/>
      <c r="F20" s="70"/>
      <c r="G20" s="23"/>
      <c r="H20" s="23"/>
      <c r="I20" s="21"/>
      <c r="J20" s="70"/>
      <c r="K20" s="70"/>
      <c r="L20" s="23">
        <f>J20-$J$7</f>
        <v>0</v>
      </c>
    </row>
    <row r="21" spans="1:12" x14ac:dyDescent="0.3">
      <c r="A21" s="71" t="s">
        <v>16</v>
      </c>
      <c r="B21" s="71"/>
      <c r="C21" s="71"/>
      <c r="D21" s="32"/>
      <c r="E21" s="71"/>
      <c r="F21" s="71"/>
      <c r="G21" s="23"/>
      <c r="H21" s="23"/>
      <c r="I21" s="33"/>
      <c r="J21" s="72"/>
      <c r="K21" s="72"/>
      <c r="L21" s="23">
        <f>J21-$J$7</f>
        <v>0</v>
      </c>
    </row>
    <row r="22" spans="1:12" ht="9" customHeight="1" x14ac:dyDescent="0.3">
      <c r="A22" s="34"/>
      <c r="B22" s="34"/>
      <c r="C22" s="34"/>
      <c r="D22" s="35"/>
      <c r="E22" s="63"/>
      <c r="F22" s="63"/>
      <c r="G22" s="24"/>
      <c r="H22" s="24"/>
      <c r="I22" s="33"/>
      <c r="J22" s="24"/>
      <c r="K22" s="24"/>
      <c r="L22" s="24"/>
    </row>
    <row r="23" spans="1:12" x14ac:dyDescent="0.3">
      <c r="A23" s="63" t="s">
        <v>17</v>
      </c>
      <c r="B23" s="63"/>
      <c r="C23" s="63"/>
      <c r="D23" s="35"/>
      <c r="E23" s="64"/>
      <c r="F23" s="64"/>
      <c r="G23" s="23"/>
      <c r="H23" s="23"/>
      <c r="I23" s="33"/>
      <c r="J23" s="64"/>
      <c r="K23" s="64"/>
      <c r="L23" s="23">
        <f>J23-$J$7</f>
        <v>0</v>
      </c>
    </row>
    <row r="24" spans="1:12" x14ac:dyDescent="0.3">
      <c r="A24" s="66" t="s">
        <v>18</v>
      </c>
      <c r="B24" s="66"/>
      <c r="C24" s="66"/>
      <c r="D24" s="35"/>
      <c r="E24" s="64"/>
      <c r="F24" s="64"/>
      <c r="G24" s="23"/>
      <c r="H24" s="23"/>
      <c r="I24" s="33"/>
      <c r="J24" s="64"/>
      <c r="K24" s="64"/>
      <c r="L24" s="23">
        <f>J24-$J$7</f>
        <v>0</v>
      </c>
    </row>
    <row r="25" spans="1:12" ht="9" customHeight="1" x14ac:dyDescent="0.3">
      <c r="A25" s="36"/>
      <c r="B25" s="36"/>
      <c r="C25" s="36"/>
      <c r="D25" s="37"/>
      <c r="E25" s="67"/>
      <c r="F25" s="67"/>
      <c r="G25" s="38"/>
      <c r="H25" s="38"/>
      <c r="I25" s="38"/>
      <c r="J25" s="38"/>
      <c r="K25" s="38"/>
      <c r="L25" s="38"/>
    </row>
    <row r="26" spans="1:12" x14ac:dyDescent="0.3">
      <c r="A26" s="68" t="s"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3">
      <c r="A27" s="68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3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</sheetData>
  <mergeCells count="51">
    <mergeCell ref="D3:G3"/>
    <mergeCell ref="I3:L3"/>
    <mergeCell ref="E4:F6"/>
    <mergeCell ref="G4:G6"/>
    <mergeCell ref="J4:K6"/>
    <mergeCell ref="L4:L6"/>
    <mergeCell ref="A7:C7"/>
    <mergeCell ref="E7:F7"/>
    <mergeCell ref="J7:K7"/>
    <mergeCell ref="E8:F8"/>
    <mergeCell ref="A9:C9"/>
    <mergeCell ref="E9:F9"/>
    <mergeCell ref="J9:K9"/>
    <mergeCell ref="A10:C10"/>
    <mergeCell ref="E10:F10"/>
    <mergeCell ref="J10:K10"/>
    <mergeCell ref="E11:F11"/>
    <mergeCell ref="A12:C12"/>
    <mergeCell ref="E12:F12"/>
    <mergeCell ref="J12:K12"/>
    <mergeCell ref="E13:F13"/>
    <mergeCell ref="A14:C14"/>
    <mergeCell ref="E14:F14"/>
    <mergeCell ref="J14:K14"/>
    <mergeCell ref="A16:C16"/>
    <mergeCell ref="E16:F16"/>
    <mergeCell ref="J16:K16"/>
    <mergeCell ref="A17:C17"/>
    <mergeCell ref="E17:F17"/>
    <mergeCell ref="J17:K17"/>
    <mergeCell ref="E18:F18"/>
    <mergeCell ref="A19:C19"/>
    <mergeCell ref="E19:F19"/>
    <mergeCell ref="J19:K19"/>
    <mergeCell ref="A20:C20"/>
    <mergeCell ref="E20:F20"/>
    <mergeCell ref="J20:K20"/>
    <mergeCell ref="A21:C21"/>
    <mergeCell ref="E21:F21"/>
    <mergeCell ref="J21:K21"/>
    <mergeCell ref="E22:F22"/>
    <mergeCell ref="A23:C23"/>
    <mergeCell ref="E23:F23"/>
    <mergeCell ref="J23:K23"/>
    <mergeCell ref="A28:L28"/>
    <mergeCell ref="A24:C24"/>
    <mergeCell ref="E24:F24"/>
    <mergeCell ref="J24:K24"/>
    <mergeCell ref="E25:F25"/>
    <mergeCell ref="A26:L26"/>
    <mergeCell ref="A27:L27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RaceEthn</vt:lpstr>
      <vt:lpstr>Overview</vt:lpstr>
      <vt:lpstr>Overview!Print_Area</vt:lpstr>
      <vt:lpstr>RaceEthn!Print_Area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2022-09-12T20:58:17Z</cp:lastPrinted>
  <dcterms:created xsi:type="dcterms:W3CDTF">2015-12-04T21:49:47Z</dcterms:created>
  <dcterms:modified xsi:type="dcterms:W3CDTF">2022-09-12T21:13:19Z</dcterms:modified>
</cp:coreProperties>
</file>