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6FED15AB-E979-4800-A93B-782131543D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n-Federal" sheetId="4" r:id="rId1"/>
  </sheets>
  <definedNames>
    <definedName name="_xlnm.Print_Area" localSheetId="0">'Non-Federal'!$A$1:$K$28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F10" i="4"/>
  <c r="E10" i="4"/>
  <c r="D10" i="4"/>
  <c r="C10" i="4"/>
  <c r="B10" i="4"/>
  <c r="K10" i="4" l="1"/>
</calcChain>
</file>

<file path=xl/sharedStrings.xml><?xml version="1.0" encoding="utf-8"?>
<sst xmlns="http://schemas.openxmlformats.org/spreadsheetml/2006/main" count="20" uniqueCount="20">
  <si>
    <t>2014-15</t>
  </si>
  <si>
    <t>Total</t>
  </si>
  <si>
    <t>Source: UI Research Information System (UIRIS)</t>
  </si>
  <si>
    <t>2015-16</t>
  </si>
  <si>
    <t>2016-17</t>
  </si>
  <si>
    <t>2017-18</t>
  </si>
  <si>
    <t>2018-19</t>
  </si>
  <si>
    <t>Non-Federal Research Awards by Source (in millions)</t>
  </si>
  <si>
    <t>Industry</t>
  </si>
  <si>
    <t>State and Local Governments</t>
  </si>
  <si>
    <t>Non-Profit Organizations</t>
  </si>
  <si>
    <t>Educational Institutions/Hospitals</t>
  </si>
  <si>
    <t>Foreign Governments</t>
  </si>
  <si>
    <t>Individuals</t>
  </si>
  <si>
    <t>2019-20</t>
  </si>
  <si>
    <t>2020-21</t>
  </si>
  <si>
    <t>2021-22</t>
  </si>
  <si>
    <t>2022-23</t>
  </si>
  <si>
    <t>Note: The negative amount shown in state awarded dollars in FY23 resulted from a contract timing issue that will be offset in FY24.  State amounts are excluded from the FY23 chart below.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</si>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</sst>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  <scheme val="minor"/>
    </font>
    <font>
      <i/>
      <sz val="8"/>
      <color theme="1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44" fontId="6" fillId="0" borderId="0" xfId="1" applyNumberFormat="1" applyFont="1"/>
    <xf numFmtId="164" fontId="6" fillId="0" borderId="0" xfId="1" applyNumberFormat="1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164" fontId="7" fillId="0" borderId="2" xfId="1" applyNumberFormat="1" applyFont="1" applyBorder="1"/>
    <xf numFmtId="44" fontId="7" fillId="0" borderId="2" xfId="1" applyNumberFormat="1" applyFont="1" applyBorder="1"/>
    <xf numFmtId="0" fontId="4" fillId="0" borderId="1" xfId="0" applyFont="1" applyBorder="1" applyAlignment="1">
      <alignment horizontal="left"/>
    </xf>
    <xf numFmtId="0" fontId="3" fillId="0" borderId="2" xfId="0" applyFont="1" applyBorder="1"/>
    <xf numFmtId="4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Non-Federal
Research Awards
in 2023-24</a:t>
            </a:r>
          </a:p>
        </c:rich>
      </c:tx>
      <c:layout>
        <c:manualLayout>
          <c:xMode val="edge"/>
          <c:yMode val="edge"/>
          <c:x val="1.7849827595080029E-2"/>
          <c:y val="3.0713910761154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46881407735559"/>
          <c:y val="0.17797987751531058"/>
          <c:w val="0.41039421542895371"/>
          <c:h val="0.6976701662292214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-1.1528624256326146E-2"/>
                  <c:y val="-8.7809621850119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63779527559056"/>
                      <c:h val="0.20346680069246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D3-42B6-A57B-16F4516E5788}"/>
                </c:ext>
              </c:extLst>
            </c:dLbl>
            <c:dLbl>
              <c:idx val="1"/>
              <c:layout>
                <c:manualLayout>
                  <c:x val="3.0745580322828481E-2"/>
                  <c:y val="1.6689847009735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3-42B6-A57B-16F4516E5788}"/>
                </c:ext>
              </c:extLst>
            </c:dLbl>
            <c:dLbl>
              <c:idx val="2"/>
              <c:layout>
                <c:manualLayout>
                  <c:x val="3.0084844180325934E-2"/>
                  <c:y val="-0.110637996516230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2307613162495"/>
                      <c:h val="0.28811363113685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D3-42B6-A57B-16F4516E5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'Non-Federal'!$A$4:$A$9</c15:sqref>
                  </c15:fullRef>
                </c:ext>
              </c:extLst>
              <c:f>'Non-Federal'!$A$5:$A$7</c:f>
              <c:strCache>
                <c:ptCount val="3"/>
                <c:pt idx="0">
                  <c:v>Industry</c:v>
                </c:pt>
                <c:pt idx="1">
                  <c:v>Non-Profit Organizations</c:v>
                </c:pt>
                <c:pt idx="2">
                  <c:v>Educational Institutions/Hospitals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'Non-Federal'!$K$4:$K$9</c15:sqref>
                  </c15:fullRef>
                </c:ext>
              </c:extLst>
              <c:f>'Non-Federal'!$K$5:$K$7</c:f>
              <c:numCache>
                <c:formatCode>_("$"* #,##0.0_);_("$"* \(#,##0.0\);_("$"* "-"??_);_(@_)</c:formatCode>
                <c:ptCount val="3"/>
                <c:pt idx="0">
                  <c:v>124.2</c:v>
                </c:pt>
                <c:pt idx="1">
                  <c:v>47.9</c:v>
                </c:pt>
                <c:pt idx="2">
                  <c:v>44.7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'Non-Federal'!$K$4</c15:sqref>
                  <c15:dLbl>
                    <c:idx val="-1"/>
                    <c:layout>
                      <c:manualLayout>
                        <c:x val="5.6907990667833072E-2"/>
                        <c:y val="-3.945518512313631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800"/>
                        </a:pPr>
                        <a:endParaRPr lang="en-US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26480392156862748"/>
                            <c:h val="0.24322222222222223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5807-4BEF-9BCF-851D93D87DDF}"/>
                      </c:ext>
                    </c:extLst>
                  </c15:dLbl>
                </c15:categoryFilterException>
                <c15:categoryFilterException>
                  <c15:sqref>'Non-Federal'!$K$8</c15:sqref>
                  <c15:dLbl>
                    <c:idx val="2"/>
                    <c:layout>
                      <c:manualLayout>
                        <c:x val="0.24183006535947701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807-4BEF-9BCF-851D93D87DD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DD3-42B6-A57B-16F4516E57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Non-Federal
Research Awards
in 2014-15</a:t>
            </a:r>
          </a:p>
        </c:rich>
      </c:tx>
      <c:layout>
        <c:manualLayout>
          <c:xMode val="edge"/>
          <c:yMode val="edge"/>
          <c:x val="1.5822784810126583E-2"/>
          <c:y val="2.5906735751295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59976326488595"/>
          <c:y val="0.16168722659667542"/>
          <c:w val="0.41693016314137205"/>
          <c:h val="0.70878127734033247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-5.0471954894527105E-2"/>
                  <c:y val="1.00095915772568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61-486C-93EB-73CF71A57516}"/>
                </c:ext>
              </c:extLst>
            </c:dLbl>
            <c:dLbl>
              <c:idx val="1"/>
              <c:layout>
                <c:manualLayout>
                  <c:x val="3.3918537960532714E-2"/>
                  <c:y val="3.9462871673618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1-486C-93EB-73CF71A57516}"/>
                </c:ext>
              </c:extLst>
            </c:dLbl>
            <c:dLbl>
              <c:idx val="2"/>
              <c:layout>
                <c:manualLayout>
                  <c:x val="0.12212404603270745"/>
                  <c:y val="-7.2111986001749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1-486C-93EB-73CF71A57516}"/>
                </c:ext>
              </c:extLst>
            </c:dLbl>
            <c:dLbl>
              <c:idx val="3"/>
              <c:layout>
                <c:manualLayout>
                  <c:x val="-3.8125984251968503E-3"/>
                  <c:y val="-6.42191601049869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0130718954246"/>
                      <c:h val="0.22655555555555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761-486C-93EB-73CF71A575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'Non-Federal'!$A$4:$A$9</c15:sqref>
                  </c15:fullRef>
                </c:ext>
              </c:extLst>
              <c:f>'Non-Federal'!$A$4:$A$7</c:f>
              <c:strCache>
                <c:ptCount val="4"/>
                <c:pt idx="0">
                  <c:v>State and Local Governments</c:v>
                </c:pt>
                <c:pt idx="1">
                  <c:v>Industry</c:v>
                </c:pt>
                <c:pt idx="2">
                  <c:v>Non-Profit Organizations</c:v>
                </c:pt>
                <c:pt idx="3">
                  <c:v>Educational Institutions/Hospitals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'Non-Federal'!$B$4:$B$9</c15:sqref>
                  </c15:fullRef>
                </c:ext>
              </c:extLst>
              <c:f>'Non-Federal'!$B$4:$B$7</c:f>
              <c:numCache>
                <c:formatCode>_("$"* #,##0.00_);_("$"* \(#,##0.00\);_("$"* "-"??_);_(@_)</c:formatCode>
                <c:ptCount val="4"/>
                <c:pt idx="0">
                  <c:v>47.53561595999998</c:v>
                </c:pt>
                <c:pt idx="1">
                  <c:v>91.71937828999998</c:v>
                </c:pt>
                <c:pt idx="2">
                  <c:v>38.969509280000004</c:v>
                </c:pt>
                <c:pt idx="3">
                  <c:v>32.546527059999995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1-486C-93EB-73CF71A5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4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&amp;L&amp;"-,Italic"&amp;8Released 1/22/16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6351</xdr:colOff>
      <xdr:row>13</xdr:row>
      <xdr:rowOff>3174</xdr:rowOff>
    </xdr:from>
    <xdr:to>
      <xdr:col>10</xdr:col>
      <xdr:colOff>473076</xdr:colOff>
      <xdr:row>27</xdr:row>
      <xdr:rowOff>19049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76A2201-02E5-4086-80DD-1AACF7781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222249</xdr:colOff>
      <xdr:row>13</xdr:row>
      <xdr:rowOff>3174</xdr:rowOff>
    </xdr:from>
    <xdr:to>
      <xdr:col>4</xdr:col>
      <xdr:colOff>555624</xdr:colOff>
      <xdr:row>27</xdr:row>
      <xdr:rowOff>22224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F09BE54-767C-4299-9F98-DC79BEA62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2926-E1CE-441C-9BB2-9461F84D5F31}">
  <sheetPr>
    <pageSetUpPr fitToPage="1"/>
  </sheetPr>
  <dimension ref="A1:L29"/>
  <sheetViews>
    <sheetView tabSelected="1" zoomScaleNormal="100" workbookViewId="0">
      <selection activeCell="O15" sqref="O15"/>
    </sheetView>
  </sheetViews>
  <sheetFormatPr defaultColWidth="9" defaultRowHeight="12.5" x14ac:dyDescent="0.25"/>
  <cols>
    <col min="1" max="1" width="20.9140625" style="1" customWidth="1"/>
    <col min="2" max="11" width="9.58203125" style="1" customWidth="1"/>
    <col min="12" max="12" width="12.25" style="1" customWidth="1"/>
    <col min="13" max="16384" width="9" style="1"/>
  </cols>
  <sheetData>
    <row r="1" spans="1:12" ht="14" x14ac:dyDescent="0.3">
      <c r="A1" s="4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25">
      <c r="A3" s="12"/>
      <c r="B3" s="5" t="s">
        <v>0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19</v>
      </c>
    </row>
    <row r="4" spans="1:12" x14ac:dyDescent="0.25">
      <c r="A4" s="9" t="s">
        <v>9</v>
      </c>
      <c r="B4" s="6">
        <v>47.53561595999998</v>
      </c>
      <c r="C4" s="7">
        <v>41.743095390000008</v>
      </c>
      <c r="D4" s="7">
        <v>55.395724999999999</v>
      </c>
      <c r="E4" s="7">
        <v>30.349246519999994</v>
      </c>
      <c r="F4" s="7">
        <v>47.7</v>
      </c>
      <c r="G4" s="7">
        <v>41.5</v>
      </c>
      <c r="H4" s="7">
        <v>84.9</v>
      </c>
      <c r="I4" s="7">
        <v>175.536811</v>
      </c>
      <c r="J4" s="7">
        <v>-4.0108649999999999</v>
      </c>
      <c r="K4" s="7">
        <v>152.69999999999999</v>
      </c>
    </row>
    <row r="5" spans="1:12" x14ac:dyDescent="0.25">
      <c r="A5" s="9" t="s">
        <v>8</v>
      </c>
      <c r="B5" s="6">
        <v>91.71937828999998</v>
      </c>
      <c r="C5" s="7">
        <v>75.870737539999965</v>
      </c>
      <c r="D5" s="7">
        <v>83.310779999999994</v>
      </c>
      <c r="E5" s="7">
        <v>70.079704069999977</v>
      </c>
      <c r="F5" s="7">
        <v>59.4</v>
      </c>
      <c r="G5" s="7">
        <v>71</v>
      </c>
      <c r="H5" s="7">
        <v>91.3</v>
      </c>
      <c r="I5" s="7">
        <v>109.942984</v>
      </c>
      <c r="J5" s="7">
        <v>105.398304</v>
      </c>
      <c r="K5" s="7">
        <v>124.2</v>
      </c>
    </row>
    <row r="6" spans="1:12" x14ac:dyDescent="0.25">
      <c r="A6" s="9" t="s">
        <v>10</v>
      </c>
      <c r="B6" s="6">
        <v>38.969509280000004</v>
      </c>
      <c r="C6" s="7">
        <v>44.87496848</v>
      </c>
      <c r="D6" s="7">
        <v>39.995749000000004</v>
      </c>
      <c r="E6" s="7">
        <v>37.372034200000002</v>
      </c>
      <c r="F6" s="7">
        <v>41.9</v>
      </c>
      <c r="G6" s="7">
        <v>41.16</v>
      </c>
      <c r="H6" s="7">
        <v>55.4</v>
      </c>
      <c r="I6" s="7">
        <v>32.983021999999998</v>
      </c>
      <c r="J6" s="7">
        <v>41.449657999999999</v>
      </c>
      <c r="K6" s="7">
        <v>47.9</v>
      </c>
    </row>
    <row r="7" spans="1:12" x14ac:dyDescent="0.25">
      <c r="A7" s="9" t="s">
        <v>11</v>
      </c>
      <c r="B7" s="6">
        <v>32.546527059999995</v>
      </c>
      <c r="C7" s="7">
        <v>34.753322049999994</v>
      </c>
      <c r="D7" s="7">
        <v>39.952750000000002</v>
      </c>
      <c r="E7" s="7">
        <v>36.189809650000008</v>
      </c>
      <c r="F7" s="7">
        <v>36.299999999999997</v>
      </c>
      <c r="G7" s="7">
        <v>35.03</v>
      </c>
      <c r="H7" s="7">
        <v>39.5</v>
      </c>
      <c r="I7" s="7">
        <v>36.279648000000002</v>
      </c>
      <c r="J7" s="7">
        <v>51.899250000000002</v>
      </c>
      <c r="K7" s="7">
        <v>44.7</v>
      </c>
    </row>
    <row r="8" spans="1:12" x14ac:dyDescent="0.25">
      <c r="A8" s="9" t="s">
        <v>13</v>
      </c>
      <c r="B8" s="6">
        <v>5.5919999999999997E-3</v>
      </c>
      <c r="C8" s="7">
        <v>1.7260000000000001E-3</v>
      </c>
      <c r="D8" s="7">
        <v>6.43E-3</v>
      </c>
      <c r="E8" s="7">
        <v>2.8829E-2</v>
      </c>
      <c r="F8" s="7">
        <v>0</v>
      </c>
      <c r="G8" s="7">
        <v>0.02</v>
      </c>
      <c r="H8" s="7">
        <v>0</v>
      </c>
      <c r="I8" s="7">
        <v>3.8568999999999999E-2</v>
      </c>
      <c r="J8" s="7">
        <v>0.18171200000000001</v>
      </c>
      <c r="K8" s="7">
        <v>0</v>
      </c>
    </row>
    <row r="9" spans="1:12" x14ac:dyDescent="0.25">
      <c r="A9" s="9" t="s">
        <v>12</v>
      </c>
      <c r="B9" s="6">
        <v>0.35898401000000002</v>
      </c>
      <c r="C9" s="7">
        <v>0.34231342000000003</v>
      </c>
      <c r="D9" s="7">
        <v>0.17998728999999997</v>
      </c>
      <c r="E9" s="7">
        <v>4.14198E-2</v>
      </c>
      <c r="F9" s="7">
        <v>0.1</v>
      </c>
      <c r="G9" s="7">
        <v>0.04</v>
      </c>
      <c r="H9" s="7">
        <v>0.1</v>
      </c>
      <c r="I9" s="7">
        <v>2.4490000000000001E-2</v>
      </c>
      <c r="J9" s="7">
        <v>3.6845999999999997E-2</v>
      </c>
      <c r="K9" s="7">
        <v>0</v>
      </c>
    </row>
    <row r="10" spans="1:12" x14ac:dyDescent="0.25">
      <c r="A10" s="13" t="s">
        <v>1</v>
      </c>
      <c r="B10" s="11">
        <f t="shared" ref="B10:E10" si="0">SUM(B4:B9)</f>
        <v>211.13560659999996</v>
      </c>
      <c r="C10" s="10">
        <f t="shared" si="0"/>
        <v>197.58616287999996</v>
      </c>
      <c r="D10" s="10">
        <f t="shared" si="0"/>
        <v>218.84142129</v>
      </c>
      <c r="E10" s="10">
        <f t="shared" si="0"/>
        <v>174.06104323999998</v>
      </c>
      <c r="F10" s="10">
        <f>SUM(F4:F9)-0.1</f>
        <v>185.3</v>
      </c>
      <c r="G10" s="10">
        <f>SUM(G4:G9)</f>
        <v>188.75</v>
      </c>
      <c r="H10" s="10">
        <f>SUM(H4:H9)</f>
        <v>271.20000000000005</v>
      </c>
      <c r="I10" s="10">
        <f>SUM(I4:I9)</f>
        <v>354.80552399999999</v>
      </c>
      <c r="J10" s="10">
        <f>SUM(J4:J9)</f>
        <v>194.954905</v>
      </c>
      <c r="K10" s="10">
        <f>SUM(K4:K9)</f>
        <v>369.49999999999994</v>
      </c>
    </row>
    <row r="11" spans="1:12" x14ac:dyDescent="0.25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x14ac:dyDescent="0.25">
      <c r="A12" s="16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5">
      <c r="A13" s="16"/>
      <c r="B13" s="3"/>
      <c r="C13" s="3"/>
      <c r="D13" s="3"/>
      <c r="E13" s="3"/>
      <c r="F13" s="3"/>
      <c r="G13" s="3"/>
      <c r="H13" s="3"/>
      <c r="I13" s="3"/>
      <c r="J13" s="3"/>
      <c r="K13" s="3"/>
    </row>
    <row r="16" spans="1:12" x14ac:dyDescent="0.25">
      <c r="L16" s="14"/>
    </row>
    <row r="19" spans="2:12" x14ac:dyDescent="0.25">
      <c r="L19" s="15"/>
    </row>
    <row r="21" spans="2:12" x14ac:dyDescent="0.25">
      <c r="B21" s="2"/>
      <c r="C21" s="2"/>
      <c r="D21" s="2"/>
      <c r="E21" s="2"/>
      <c r="F21" s="2"/>
    </row>
    <row r="25" spans="2:12" x14ac:dyDescent="0.25">
      <c r="B25" s="2"/>
      <c r="C25" s="2"/>
      <c r="D25" s="2"/>
      <c r="E25" s="2"/>
      <c r="F25" s="2"/>
    </row>
    <row r="26" spans="2:12" x14ac:dyDescent="0.25">
      <c r="B26" s="2"/>
      <c r="C26" s="2"/>
      <c r="D26" s="2"/>
      <c r="E26" s="2"/>
      <c r="F26" s="2"/>
    </row>
    <row r="27" spans="2:12" x14ac:dyDescent="0.25">
      <c r="B27" s="2"/>
      <c r="C27" s="2"/>
      <c r="D27" s="2"/>
      <c r="E27" s="2"/>
      <c r="F27" s="2"/>
    </row>
    <row r="28" spans="2:12" x14ac:dyDescent="0.25">
      <c r="B28" s="2"/>
      <c r="C28" s="2"/>
      <c r="D28" s="2"/>
      <c r="E28" s="2"/>
      <c r="F28" s="2"/>
    </row>
    <row r="29" spans="2:12" x14ac:dyDescent="0.25">
      <c r="B29" s="2"/>
      <c r="C29" s="2"/>
      <c r="D29" s="2"/>
      <c r="E29" s="2"/>
      <c r="F29" s="2"/>
    </row>
  </sheetData>
  <sortState xmlns:xlrd2="http://schemas.microsoft.com/office/spreadsheetml/2017/richdata2" ref="A4:L9">
    <sortCondition descending="1" ref="K4:K9"/>
  </sortState>
  <printOptions horizontalCentered="1" verticalCentered="1"/>
  <pageMargins left="0.45" right="0.45" top="0.75" bottom="0.75" header="0.25" footer="0.3"/>
  <pageSetup fitToHeight="0"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Non-Federal</vt:lpstr>
      <vt:lpstr>'Non-Federal'!Print_Area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2024-02-16T23:08:24Z</cp:lastPrinted>
  <dcterms:created xsi:type="dcterms:W3CDTF">2015-12-04T21:49:47Z</dcterms:created>
  <dcterms:modified xsi:type="dcterms:W3CDTF">2025-02-17T23:27:03Z</dcterms:modified>
</cp:coreProperties>
</file>