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DEA86544-597F-48E6-984A-02454F99F72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byObjPOSEnrOnly" sheetId="14" r:id="rId1"/>
    <sheet name="CheckSourcesEnrOnly" sheetId="15" r:id="rId2"/>
    <sheet name="byObjPOS" sheetId="1" r:id="rId3"/>
    <sheet name="CheckSources" sheetId="13" r:id="rId4"/>
    <sheet name="Notes" sheetId="5" r:id="rId5"/>
  </sheets>
  <definedNames>
    <definedName name="_xlnm._FilterDatabase" localSheetId="0" hidden="1">byObjPOSEnrOnly!$A$1:$O$793</definedName>
    <definedName name="_xlnm.Print_Area" localSheetId="2">byObjPOS!$A$1:$K$766</definedName>
    <definedName name="_xlnm.Print_Area" localSheetId="0">byObjPOSEnrOnly!$A$1:$M$793</definedName>
    <definedName name="_xlnm.Print_Area" localSheetId="3">CheckSources!#REF!</definedName>
    <definedName name="_xlnm.Print_Area" localSheetId="1">CheckSourcesEnrOnly!#REF!</definedName>
    <definedName name="_xlnm.Print_Area" localSheetId="4">Notes!$A$1:$C$53</definedName>
  </definedNames>
  <calcPr calcId="191029"/>
  <pivotCaches>
    <pivotCache cacheId="4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0" i="14" l="1"/>
  <c r="M423" i="14"/>
  <c r="T730" i="15"/>
  <c r="V699" i="15"/>
  <c r="W699" i="15"/>
  <c r="X699" i="15"/>
  <c r="Y699" i="15"/>
  <c r="Z699" i="15"/>
  <c r="AA699" i="15"/>
  <c r="AB699" i="15"/>
  <c r="AC699" i="15"/>
  <c r="AD699" i="15"/>
  <c r="V700" i="15"/>
  <c r="W700" i="15"/>
  <c r="X700" i="15"/>
  <c r="Y700" i="15"/>
  <c r="Z700" i="15"/>
  <c r="AA700" i="15"/>
  <c r="AB700" i="15"/>
  <c r="AC700" i="15"/>
  <c r="AD700" i="15"/>
  <c r="V701" i="15"/>
  <c r="W701" i="15"/>
  <c r="X701" i="15"/>
  <c r="Y701" i="15"/>
  <c r="Z701" i="15"/>
  <c r="AA701" i="15"/>
  <c r="AB701" i="15"/>
  <c r="AC701" i="15"/>
  <c r="AD701" i="15"/>
  <c r="V702" i="15"/>
  <c r="W702" i="15"/>
  <c r="X702" i="15"/>
  <c r="Y702" i="15"/>
  <c r="Z702" i="15"/>
  <c r="AA702" i="15"/>
  <c r="AB702" i="15"/>
  <c r="AC702" i="15"/>
  <c r="AD702" i="15"/>
  <c r="V703" i="15"/>
  <c r="W703" i="15"/>
  <c r="X703" i="15"/>
  <c r="Y703" i="15"/>
  <c r="Z703" i="15"/>
  <c r="AA703" i="15"/>
  <c r="AB703" i="15"/>
  <c r="AC703" i="15"/>
  <c r="AD703" i="15"/>
  <c r="V704" i="15"/>
  <c r="W704" i="15"/>
  <c r="X704" i="15"/>
  <c r="Y704" i="15"/>
  <c r="Z704" i="15"/>
  <c r="AA704" i="15"/>
  <c r="AB704" i="15"/>
  <c r="AC704" i="15"/>
  <c r="AD704" i="15"/>
  <c r="V705" i="15"/>
  <c r="W705" i="15"/>
  <c r="X705" i="15"/>
  <c r="Y705" i="15"/>
  <c r="Z705" i="15"/>
  <c r="AA705" i="15"/>
  <c r="AB705" i="15"/>
  <c r="AC705" i="15"/>
  <c r="AD705" i="15"/>
  <c r="V706" i="15"/>
  <c r="W706" i="15"/>
  <c r="X706" i="15"/>
  <c r="Y706" i="15"/>
  <c r="Z706" i="15"/>
  <c r="AA706" i="15"/>
  <c r="AB706" i="15"/>
  <c r="AC706" i="15"/>
  <c r="AD706" i="15"/>
  <c r="V707" i="15"/>
  <c r="W707" i="15"/>
  <c r="X707" i="15"/>
  <c r="Y707" i="15"/>
  <c r="Z707" i="15"/>
  <c r="AA707" i="15"/>
  <c r="AB707" i="15"/>
  <c r="AC707" i="15"/>
  <c r="AD707" i="15"/>
  <c r="V708" i="15"/>
  <c r="W708" i="15"/>
  <c r="X708" i="15"/>
  <c r="Y708" i="15"/>
  <c r="Z708" i="15"/>
  <c r="AA708" i="15"/>
  <c r="AB708" i="15"/>
  <c r="AC708" i="15"/>
  <c r="AD708" i="15"/>
  <c r="V709" i="15"/>
  <c r="W709" i="15"/>
  <c r="X709" i="15"/>
  <c r="Y709" i="15"/>
  <c r="Z709" i="15"/>
  <c r="AA709" i="15"/>
  <c r="AB709" i="15"/>
  <c r="AC709" i="15"/>
  <c r="AD709" i="15"/>
  <c r="V710" i="15"/>
  <c r="W710" i="15"/>
  <c r="X710" i="15"/>
  <c r="Y710" i="15"/>
  <c r="Z710" i="15"/>
  <c r="AA710" i="15"/>
  <c r="AB710" i="15"/>
  <c r="AC710" i="15"/>
  <c r="AD710" i="15"/>
  <c r="V711" i="15"/>
  <c r="W711" i="15"/>
  <c r="X711" i="15"/>
  <c r="Y711" i="15"/>
  <c r="Z711" i="15"/>
  <c r="AA711" i="15"/>
  <c r="AB711" i="15"/>
  <c r="AC711" i="15"/>
  <c r="AD711" i="15"/>
  <c r="V712" i="15"/>
  <c r="W712" i="15"/>
  <c r="X712" i="15"/>
  <c r="Y712" i="15"/>
  <c r="Z712" i="15"/>
  <c r="AA712" i="15"/>
  <c r="AB712" i="15"/>
  <c r="AC712" i="15"/>
  <c r="AD712" i="15"/>
  <c r="V713" i="15"/>
  <c r="W713" i="15"/>
  <c r="X713" i="15"/>
  <c r="Y713" i="15"/>
  <c r="Z713" i="15"/>
  <c r="AA713" i="15"/>
  <c r="AB713" i="15"/>
  <c r="AC713" i="15"/>
  <c r="AD713" i="15"/>
  <c r="V714" i="15"/>
  <c r="W714" i="15"/>
  <c r="X714" i="15"/>
  <c r="Y714" i="15"/>
  <c r="Z714" i="15"/>
  <c r="AA714" i="15"/>
  <c r="AB714" i="15"/>
  <c r="AC714" i="15"/>
  <c r="AD714" i="15"/>
  <c r="V715" i="15"/>
  <c r="W715" i="15"/>
  <c r="X715" i="15"/>
  <c r="Y715" i="15"/>
  <c r="Z715" i="15"/>
  <c r="AA715" i="15"/>
  <c r="AB715" i="15"/>
  <c r="AC715" i="15"/>
  <c r="AD715" i="15"/>
  <c r="V716" i="15"/>
  <c r="W716" i="15"/>
  <c r="X716" i="15"/>
  <c r="Y716" i="15"/>
  <c r="Z716" i="15"/>
  <c r="AA716" i="15"/>
  <c r="AB716" i="15"/>
  <c r="AC716" i="15"/>
  <c r="AD716" i="15"/>
  <c r="V717" i="15"/>
  <c r="W717" i="15"/>
  <c r="X717" i="15"/>
  <c r="Y717" i="15"/>
  <c r="Z717" i="15"/>
  <c r="AA717" i="15"/>
  <c r="AB717" i="15"/>
  <c r="AC717" i="15"/>
  <c r="AD717" i="15"/>
  <c r="V718" i="15"/>
  <c r="W718" i="15"/>
  <c r="X718" i="15"/>
  <c r="Y718" i="15"/>
  <c r="Z718" i="15"/>
  <c r="AA718" i="15"/>
  <c r="AB718" i="15"/>
  <c r="AC718" i="15"/>
  <c r="AD718" i="15"/>
  <c r="V719" i="15"/>
  <c r="W719" i="15"/>
  <c r="X719" i="15"/>
  <c r="Y719" i="15"/>
  <c r="Z719" i="15"/>
  <c r="AA719" i="15"/>
  <c r="AB719" i="15"/>
  <c r="AC719" i="15"/>
  <c r="AD719" i="15"/>
  <c r="V720" i="15"/>
  <c r="W720" i="15"/>
  <c r="X720" i="15"/>
  <c r="Y720" i="15"/>
  <c r="Z720" i="15"/>
  <c r="AA720" i="15"/>
  <c r="AB720" i="15"/>
  <c r="AC720" i="15"/>
  <c r="AD720" i="15"/>
  <c r="V721" i="15"/>
  <c r="W721" i="15"/>
  <c r="X721" i="15"/>
  <c r="Y721" i="15"/>
  <c r="Z721" i="15"/>
  <c r="AA721" i="15"/>
  <c r="AB721" i="15"/>
  <c r="AC721" i="15"/>
  <c r="AD721" i="15"/>
  <c r="V722" i="15"/>
  <c r="W722" i="15"/>
  <c r="X722" i="15"/>
  <c r="Y722" i="15"/>
  <c r="Z722" i="15"/>
  <c r="AA722" i="15"/>
  <c r="AB722" i="15"/>
  <c r="AC722" i="15"/>
  <c r="AD722" i="15"/>
  <c r="V723" i="15"/>
  <c r="W723" i="15"/>
  <c r="X723" i="15"/>
  <c r="Y723" i="15"/>
  <c r="Z723" i="15"/>
  <c r="AA723" i="15"/>
  <c r="AB723" i="15"/>
  <c r="AC723" i="15"/>
  <c r="AD723" i="15"/>
  <c r="V724" i="15"/>
  <c r="W724" i="15"/>
  <c r="X724" i="15"/>
  <c r="Y724" i="15"/>
  <c r="Z724" i="15"/>
  <c r="AA724" i="15"/>
  <c r="AB724" i="15"/>
  <c r="AC724" i="15"/>
  <c r="AD724" i="15"/>
  <c r="V725" i="15"/>
  <c r="W725" i="15"/>
  <c r="X725" i="15"/>
  <c r="Y725" i="15"/>
  <c r="Z725" i="15"/>
  <c r="AA725" i="15"/>
  <c r="AB725" i="15"/>
  <c r="AC725" i="15"/>
  <c r="AD725" i="15"/>
  <c r="V726" i="15"/>
  <c r="W726" i="15"/>
  <c r="X726" i="15"/>
  <c r="Y726" i="15"/>
  <c r="Z726" i="15"/>
  <c r="AA726" i="15"/>
  <c r="AB726" i="15"/>
  <c r="AC726" i="15"/>
  <c r="AD726" i="15"/>
  <c r="V727" i="15"/>
  <c r="W727" i="15"/>
  <c r="X727" i="15"/>
  <c r="Y727" i="15"/>
  <c r="Z727" i="15"/>
  <c r="AA727" i="15"/>
  <c r="AB727" i="15"/>
  <c r="AC727" i="15"/>
  <c r="AD727" i="15"/>
  <c r="V728" i="15"/>
  <c r="W728" i="15"/>
  <c r="X728" i="15"/>
  <c r="Y728" i="15"/>
  <c r="Z728" i="15"/>
  <c r="AA728" i="15"/>
  <c r="AB728" i="15"/>
  <c r="AC728" i="15"/>
  <c r="AD728" i="15"/>
  <c r="U728" i="15"/>
  <c r="U727" i="15"/>
  <c r="U726" i="15"/>
  <c r="U725" i="15"/>
  <c r="U724" i="15"/>
  <c r="U723" i="15"/>
  <c r="U722" i="15"/>
  <c r="U721" i="15"/>
  <c r="U720" i="15"/>
  <c r="U719" i="15"/>
  <c r="U718" i="15"/>
  <c r="U717" i="15"/>
  <c r="U716" i="15"/>
  <c r="U715" i="15"/>
  <c r="U714" i="15"/>
  <c r="U713" i="15"/>
  <c r="U712" i="15"/>
  <c r="U711" i="15"/>
  <c r="U710" i="15"/>
  <c r="U709" i="15"/>
  <c r="U708" i="15"/>
  <c r="U707" i="15"/>
  <c r="U706" i="15"/>
  <c r="U705" i="15"/>
  <c r="U704" i="15"/>
  <c r="U703" i="15"/>
  <c r="U702" i="15"/>
  <c r="T727" i="15"/>
  <c r="T728" i="15"/>
  <c r="T726" i="15"/>
  <c r="T725" i="15"/>
  <c r="T724" i="15"/>
  <c r="T721" i="15"/>
  <c r="T722" i="15"/>
  <c r="T723" i="15"/>
  <c r="T720" i="15"/>
  <c r="T718" i="15"/>
  <c r="T719" i="15"/>
  <c r="T717" i="15"/>
  <c r="T715" i="15"/>
  <c r="T716" i="15"/>
  <c r="T714" i="15"/>
  <c r="T710" i="15"/>
  <c r="T711" i="15"/>
  <c r="T712" i="15"/>
  <c r="T713" i="15"/>
  <c r="T709" i="15"/>
  <c r="T708" i="15"/>
  <c r="T707" i="15"/>
  <c r="T706" i="15"/>
  <c r="T705" i="15"/>
  <c r="T704" i="15"/>
  <c r="T703" i="15"/>
  <c r="T702" i="15"/>
  <c r="T684" i="15"/>
  <c r="U684" i="15"/>
  <c r="V684" i="15"/>
  <c r="W684" i="15"/>
  <c r="X684" i="15"/>
  <c r="Y684" i="15"/>
  <c r="Z684" i="15"/>
  <c r="AA684" i="15"/>
  <c r="AB684" i="15"/>
  <c r="AC684" i="15"/>
  <c r="AD684" i="15"/>
  <c r="T685" i="15"/>
  <c r="U685" i="15"/>
  <c r="V685" i="15"/>
  <c r="W685" i="15"/>
  <c r="X685" i="15"/>
  <c r="Y685" i="15"/>
  <c r="Z685" i="15"/>
  <c r="AA685" i="15"/>
  <c r="AB685" i="15"/>
  <c r="AC685" i="15"/>
  <c r="AD685" i="15"/>
  <c r="T686" i="15"/>
  <c r="U686" i="15"/>
  <c r="V686" i="15"/>
  <c r="W686" i="15"/>
  <c r="X686" i="15"/>
  <c r="Y686" i="15"/>
  <c r="Z686" i="15"/>
  <c r="AA686" i="15"/>
  <c r="AB686" i="15"/>
  <c r="AC686" i="15"/>
  <c r="AD686" i="15"/>
  <c r="T687" i="15"/>
  <c r="U687" i="15"/>
  <c r="V687" i="15"/>
  <c r="W687" i="15"/>
  <c r="X687" i="15"/>
  <c r="Y687" i="15"/>
  <c r="Z687" i="15"/>
  <c r="AA687" i="15"/>
  <c r="AB687" i="15"/>
  <c r="AC687" i="15"/>
  <c r="AD687" i="15"/>
  <c r="T688" i="15"/>
  <c r="U688" i="15"/>
  <c r="V688" i="15"/>
  <c r="W688" i="15"/>
  <c r="X688" i="15"/>
  <c r="Y688" i="15"/>
  <c r="Z688" i="15"/>
  <c r="AA688" i="15"/>
  <c r="AB688" i="15"/>
  <c r="AC688" i="15"/>
  <c r="AD688" i="15"/>
  <c r="T689" i="15"/>
  <c r="U689" i="15"/>
  <c r="V689" i="15"/>
  <c r="W689" i="15"/>
  <c r="X689" i="15"/>
  <c r="Y689" i="15"/>
  <c r="Z689" i="15"/>
  <c r="AA689" i="15"/>
  <c r="AB689" i="15"/>
  <c r="AC689" i="15"/>
  <c r="AD689" i="15"/>
  <c r="T690" i="15"/>
  <c r="U690" i="15"/>
  <c r="V690" i="15"/>
  <c r="W690" i="15"/>
  <c r="X690" i="15"/>
  <c r="Y690" i="15"/>
  <c r="Z690" i="15"/>
  <c r="AA690" i="15"/>
  <c r="AB690" i="15"/>
  <c r="AC690" i="15"/>
  <c r="AD690" i="15"/>
  <c r="T691" i="15"/>
  <c r="U691" i="15"/>
  <c r="V691" i="15"/>
  <c r="W691" i="15"/>
  <c r="X691" i="15"/>
  <c r="Y691" i="15"/>
  <c r="Z691" i="15"/>
  <c r="AA691" i="15"/>
  <c r="AB691" i="15"/>
  <c r="AC691" i="15"/>
  <c r="AD691" i="15"/>
  <c r="T692" i="15"/>
  <c r="U692" i="15"/>
  <c r="V692" i="15"/>
  <c r="W692" i="15"/>
  <c r="X692" i="15"/>
  <c r="Y692" i="15"/>
  <c r="Z692" i="15"/>
  <c r="AA692" i="15"/>
  <c r="AB692" i="15"/>
  <c r="AC692" i="15"/>
  <c r="AD692" i="15"/>
  <c r="T693" i="15"/>
  <c r="U693" i="15"/>
  <c r="V693" i="15"/>
  <c r="W693" i="15"/>
  <c r="X693" i="15"/>
  <c r="Y693" i="15"/>
  <c r="Z693" i="15"/>
  <c r="AA693" i="15"/>
  <c r="AB693" i="15"/>
  <c r="AC693" i="15"/>
  <c r="AD693" i="15"/>
  <c r="T694" i="15"/>
  <c r="U694" i="15"/>
  <c r="V694" i="15"/>
  <c r="W694" i="15"/>
  <c r="X694" i="15"/>
  <c r="Y694" i="15"/>
  <c r="Z694" i="15"/>
  <c r="AA694" i="15"/>
  <c r="AB694" i="15"/>
  <c r="AC694" i="15"/>
  <c r="AD694" i="15"/>
  <c r="T695" i="15"/>
  <c r="U695" i="15"/>
  <c r="V695" i="15"/>
  <c r="W695" i="15"/>
  <c r="X695" i="15"/>
  <c r="Y695" i="15"/>
  <c r="Z695" i="15"/>
  <c r="AA695" i="15"/>
  <c r="AB695" i="15"/>
  <c r="AC695" i="15"/>
  <c r="AD695" i="15"/>
  <c r="T696" i="15"/>
  <c r="U696" i="15"/>
  <c r="V696" i="15"/>
  <c r="W696" i="15"/>
  <c r="X696" i="15"/>
  <c r="Y696" i="15"/>
  <c r="Z696" i="15"/>
  <c r="AA696" i="15"/>
  <c r="AB696" i="15"/>
  <c r="AC696" i="15"/>
  <c r="AD696" i="15"/>
  <c r="T697" i="15"/>
  <c r="U697" i="15"/>
  <c r="V697" i="15"/>
  <c r="W697" i="15"/>
  <c r="X697" i="15"/>
  <c r="Y697" i="15"/>
  <c r="Z697" i="15"/>
  <c r="AA697" i="15"/>
  <c r="AB697" i="15"/>
  <c r="AC697" i="15"/>
  <c r="AD697" i="15"/>
  <c r="T698" i="15"/>
  <c r="U698" i="15"/>
  <c r="V698" i="15"/>
  <c r="W698" i="15"/>
  <c r="X698" i="15"/>
  <c r="Y698" i="15"/>
  <c r="Z698" i="15"/>
  <c r="AA698" i="15"/>
  <c r="AB698" i="15"/>
  <c r="AC698" i="15"/>
  <c r="AD698" i="15"/>
  <c r="T699" i="15"/>
  <c r="U699" i="15"/>
  <c r="T700" i="15"/>
  <c r="U700" i="15"/>
  <c r="T701" i="15"/>
  <c r="U701" i="15"/>
  <c r="V683" i="15"/>
  <c r="W683" i="15"/>
  <c r="X683" i="15"/>
  <c r="Y683" i="15"/>
  <c r="Z683" i="15"/>
  <c r="AA683" i="15"/>
  <c r="AB683" i="15"/>
  <c r="AC683" i="15"/>
  <c r="AD683" i="15"/>
  <c r="U683" i="15"/>
  <c r="T683" i="15"/>
  <c r="T676" i="15"/>
  <c r="U676" i="15"/>
  <c r="V676" i="15"/>
  <c r="W676" i="15"/>
  <c r="X676" i="15"/>
  <c r="Y676" i="15"/>
  <c r="Z676" i="15"/>
  <c r="AA676" i="15"/>
  <c r="AB676" i="15"/>
  <c r="AC676" i="15"/>
  <c r="AD676" i="15"/>
  <c r="T677" i="15"/>
  <c r="U677" i="15"/>
  <c r="V677" i="15"/>
  <c r="W677" i="15"/>
  <c r="X677" i="15"/>
  <c r="Y677" i="15"/>
  <c r="Z677" i="15"/>
  <c r="AA677" i="15"/>
  <c r="AB677" i="15"/>
  <c r="AC677" i="15"/>
  <c r="AD677" i="15"/>
  <c r="T678" i="15"/>
  <c r="U678" i="15"/>
  <c r="V678" i="15"/>
  <c r="W678" i="15"/>
  <c r="X678" i="15"/>
  <c r="Y678" i="15"/>
  <c r="Z678" i="15"/>
  <c r="AA678" i="15"/>
  <c r="AB678" i="15"/>
  <c r="AC678" i="15"/>
  <c r="AD678" i="15"/>
  <c r="T679" i="15"/>
  <c r="U679" i="15"/>
  <c r="V679" i="15"/>
  <c r="W679" i="15"/>
  <c r="X679" i="15"/>
  <c r="Y679" i="15"/>
  <c r="Z679" i="15"/>
  <c r="AA679" i="15"/>
  <c r="AB679" i="15"/>
  <c r="AC679" i="15"/>
  <c r="AD679" i="15"/>
  <c r="T680" i="15"/>
  <c r="U680" i="15"/>
  <c r="V680" i="15"/>
  <c r="W680" i="15"/>
  <c r="X680" i="15"/>
  <c r="Y680" i="15"/>
  <c r="Z680" i="15"/>
  <c r="AA680" i="15"/>
  <c r="AB680" i="15"/>
  <c r="AC680" i="15"/>
  <c r="AD680" i="15"/>
  <c r="T681" i="15"/>
  <c r="U681" i="15"/>
  <c r="V681" i="15"/>
  <c r="W681" i="15"/>
  <c r="X681" i="15"/>
  <c r="Y681" i="15"/>
  <c r="Z681" i="15"/>
  <c r="AA681" i="15"/>
  <c r="AB681" i="15"/>
  <c r="AC681" i="15"/>
  <c r="AD681" i="15"/>
  <c r="T682" i="15"/>
  <c r="U682" i="15"/>
  <c r="V682" i="15"/>
  <c r="W682" i="15"/>
  <c r="X682" i="15"/>
  <c r="Y682" i="15"/>
  <c r="Z682" i="15"/>
  <c r="AA682" i="15"/>
  <c r="AB682" i="15"/>
  <c r="AC682" i="15"/>
  <c r="AD682" i="15"/>
  <c r="V675" i="15"/>
  <c r="W675" i="15"/>
  <c r="X675" i="15"/>
  <c r="Y675" i="15"/>
  <c r="Z675" i="15"/>
  <c r="AA675" i="15"/>
  <c r="AB675" i="15"/>
  <c r="AC675" i="15"/>
  <c r="AD675" i="15"/>
  <c r="U675" i="15"/>
  <c r="T675" i="15"/>
  <c r="T636" i="15"/>
  <c r="U636" i="15"/>
  <c r="V636" i="15"/>
  <c r="W636" i="15"/>
  <c r="X636" i="15"/>
  <c r="Y636" i="15"/>
  <c r="Z636" i="15"/>
  <c r="AA636" i="15"/>
  <c r="AB636" i="15"/>
  <c r="AC636" i="15"/>
  <c r="AD636" i="15"/>
  <c r="T637" i="15"/>
  <c r="U637" i="15"/>
  <c r="V637" i="15"/>
  <c r="W637" i="15"/>
  <c r="X637" i="15"/>
  <c r="Y637" i="15"/>
  <c r="Z637" i="15"/>
  <c r="AA637" i="15"/>
  <c r="AB637" i="15"/>
  <c r="AC637" i="15"/>
  <c r="AD637" i="15"/>
  <c r="T638" i="15"/>
  <c r="U638" i="15"/>
  <c r="V638" i="15"/>
  <c r="W638" i="15"/>
  <c r="X638" i="15"/>
  <c r="Y638" i="15"/>
  <c r="Z638" i="15"/>
  <c r="AA638" i="15"/>
  <c r="AB638" i="15"/>
  <c r="AC638" i="15"/>
  <c r="AD638" i="15"/>
  <c r="T639" i="15"/>
  <c r="U639" i="15"/>
  <c r="V639" i="15"/>
  <c r="W639" i="15"/>
  <c r="X639" i="15"/>
  <c r="Y639" i="15"/>
  <c r="Z639" i="15"/>
  <c r="AA639" i="15"/>
  <c r="AB639" i="15"/>
  <c r="AC639" i="15"/>
  <c r="AD639" i="15"/>
  <c r="T640" i="15"/>
  <c r="U640" i="15"/>
  <c r="V640" i="15"/>
  <c r="W640" i="15"/>
  <c r="X640" i="15"/>
  <c r="Y640" i="15"/>
  <c r="Z640" i="15"/>
  <c r="AA640" i="15"/>
  <c r="AB640" i="15"/>
  <c r="AC640" i="15"/>
  <c r="AD640" i="15"/>
  <c r="T641" i="15"/>
  <c r="U641" i="15"/>
  <c r="V641" i="15"/>
  <c r="W641" i="15"/>
  <c r="X641" i="15"/>
  <c r="Y641" i="15"/>
  <c r="Z641" i="15"/>
  <c r="AA641" i="15"/>
  <c r="AB641" i="15"/>
  <c r="AC641" i="15"/>
  <c r="AD641" i="15"/>
  <c r="T642" i="15"/>
  <c r="U642" i="15"/>
  <c r="V642" i="15"/>
  <c r="W642" i="15"/>
  <c r="X642" i="15"/>
  <c r="Y642" i="15"/>
  <c r="Z642" i="15"/>
  <c r="AA642" i="15"/>
  <c r="AB642" i="15"/>
  <c r="AC642" i="15"/>
  <c r="AD642" i="15"/>
  <c r="T643" i="15"/>
  <c r="U643" i="15"/>
  <c r="V643" i="15"/>
  <c r="W643" i="15"/>
  <c r="X643" i="15"/>
  <c r="Y643" i="15"/>
  <c r="Z643" i="15"/>
  <c r="AA643" i="15"/>
  <c r="AB643" i="15"/>
  <c r="AC643" i="15"/>
  <c r="AD643" i="15"/>
  <c r="T644" i="15"/>
  <c r="U644" i="15"/>
  <c r="V644" i="15"/>
  <c r="W644" i="15"/>
  <c r="X644" i="15"/>
  <c r="Y644" i="15"/>
  <c r="Z644" i="15"/>
  <c r="AA644" i="15"/>
  <c r="AB644" i="15"/>
  <c r="AC644" i="15"/>
  <c r="AD644" i="15"/>
  <c r="T645" i="15"/>
  <c r="U645" i="15"/>
  <c r="V645" i="15"/>
  <c r="W645" i="15"/>
  <c r="X645" i="15"/>
  <c r="Y645" i="15"/>
  <c r="Z645" i="15"/>
  <c r="AA645" i="15"/>
  <c r="AB645" i="15"/>
  <c r="AC645" i="15"/>
  <c r="AD645" i="15"/>
  <c r="T646" i="15"/>
  <c r="U646" i="15"/>
  <c r="V646" i="15"/>
  <c r="W646" i="15"/>
  <c r="X646" i="15"/>
  <c r="Y646" i="15"/>
  <c r="Z646" i="15"/>
  <c r="AA646" i="15"/>
  <c r="AB646" i="15"/>
  <c r="AC646" i="15"/>
  <c r="AD646" i="15"/>
  <c r="T647" i="15"/>
  <c r="U647" i="15"/>
  <c r="V647" i="15"/>
  <c r="W647" i="15"/>
  <c r="X647" i="15"/>
  <c r="Y647" i="15"/>
  <c r="Z647" i="15"/>
  <c r="AA647" i="15"/>
  <c r="AB647" i="15"/>
  <c r="AC647" i="15"/>
  <c r="AD647" i="15"/>
  <c r="T648" i="15"/>
  <c r="U648" i="15"/>
  <c r="V648" i="15"/>
  <c r="W648" i="15"/>
  <c r="X648" i="15"/>
  <c r="Y648" i="15"/>
  <c r="Z648" i="15"/>
  <c r="AA648" i="15"/>
  <c r="AB648" i="15"/>
  <c r="AC648" i="15"/>
  <c r="AD648" i="15"/>
  <c r="T649" i="15"/>
  <c r="U649" i="15"/>
  <c r="V649" i="15"/>
  <c r="W649" i="15"/>
  <c r="X649" i="15"/>
  <c r="Y649" i="15"/>
  <c r="Z649" i="15"/>
  <c r="AA649" i="15"/>
  <c r="AB649" i="15"/>
  <c r="AC649" i="15"/>
  <c r="AD649" i="15"/>
  <c r="T650" i="15"/>
  <c r="U650" i="15"/>
  <c r="V650" i="15"/>
  <c r="W650" i="15"/>
  <c r="X650" i="15"/>
  <c r="Y650" i="15"/>
  <c r="Z650" i="15"/>
  <c r="AA650" i="15"/>
  <c r="AB650" i="15"/>
  <c r="AC650" i="15"/>
  <c r="AD650" i="15"/>
  <c r="T651" i="15"/>
  <c r="U651" i="15"/>
  <c r="V651" i="15"/>
  <c r="W651" i="15"/>
  <c r="X651" i="15"/>
  <c r="Y651" i="15"/>
  <c r="Z651" i="15"/>
  <c r="AA651" i="15"/>
  <c r="AB651" i="15"/>
  <c r="AC651" i="15"/>
  <c r="AD651" i="15"/>
  <c r="T652" i="15"/>
  <c r="U652" i="15"/>
  <c r="V652" i="15"/>
  <c r="W652" i="15"/>
  <c r="X652" i="15"/>
  <c r="Y652" i="15"/>
  <c r="Z652" i="15"/>
  <c r="AA652" i="15"/>
  <c r="AB652" i="15"/>
  <c r="AC652" i="15"/>
  <c r="AD652" i="15"/>
  <c r="T653" i="15"/>
  <c r="U653" i="15"/>
  <c r="V653" i="15"/>
  <c r="W653" i="15"/>
  <c r="X653" i="15"/>
  <c r="Y653" i="15"/>
  <c r="Z653" i="15"/>
  <c r="AA653" i="15"/>
  <c r="AB653" i="15"/>
  <c r="AC653" i="15"/>
  <c r="AD653" i="15"/>
  <c r="T654" i="15"/>
  <c r="U654" i="15"/>
  <c r="V654" i="15"/>
  <c r="W654" i="15"/>
  <c r="X654" i="15"/>
  <c r="Y654" i="15"/>
  <c r="Z654" i="15"/>
  <c r="AA654" i="15"/>
  <c r="AB654" i="15"/>
  <c r="AC654" i="15"/>
  <c r="AD654" i="15"/>
  <c r="T655" i="15"/>
  <c r="U655" i="15"/>
  <c r="V655" i="15"/>
  <c r="W655" i="15"/>
  <c r="X655" i="15"/>
  <c r="Y655" i="15"/>
  <c r="Z655" i="15"/>
  <c r="AA655" i="15"/>
  <c r="AB655" i="15"/>
  <c r="AC655" i="15"/>
  <c r="AD655" i="15"/>
  <c r="T656" i="15"/>
  <c r="U656" i="15"/>
  <c r="V656" i="15"/>
  <c r="W656" i="15"/>
  <c r="X656" i="15"/>
  <c r="Y656" i="15"/>
  <c r="Z656" i="15"/>
  <c r="AA656" i="15"/>
  <c r="AB656" i="15"/>
  <c r="AC656" i="15"/>
  <c r="AD656" i="15"/>
  <c r="T657" i="15"/>
  <c r="U657" i="15"/>
  <c r="V657" i="15"/>
  <c r="W657" i="15"/>
  <c r="X657" i="15"/>
  <c r="Y657" i="15"/>
  <c r="Z657" i="15"/>
  <c r="AA657" i="15"/>
  <c r="AB657" i="15"/>
  <c r="AC657" i="15"/>
  <c r="AD657" i="15"/>
  <c r="T658" i="15"/>
  <c r="U658" i="15"/>
  <c r="V658" i="15"/>
  <c r="W658" i="15"/>
  <c r="X658" i="15"/>
  <c r="Y658" i="15"/>
  <c r="Z658" i="15"/>
  <c r="AA658" i="15"/>
  <c r="AB658" i="15"/>
  <c r="AC658" i="15"/>
  <c r="AD658" i="15"/>
  <c r="T659" i="15"/>
  <c r="U659" i="15"/>
  <c r="V659" i="15"/>
  <c r="W659" i="15"/>
  <c r="X659" i="15"/>
  <c r="Y659" i="15"/>
  <c r="Z659" i="15"/>
  <c r="AA659" i="15"/>
  <c r="AB659" i="15"/>
  <c r="AC659" i="15"/>
  <c r="AD659" i="15"/>
  <c r="T660" i="15"/>
  <c r="U660" i="15"/>
  <c r="V660" i="15"/>
  <c r="W660" i="15"/>
  <c r="X660" i="15"/>
  <c r="Y660" i="15"/>
  <c r="Z660" i="15"/>
  <c r="AA660" i="15"/>
  <c r="AB660" i="15"/>
  <c r="AC660" i="15"/>
  <c r="AD660" i="15"/>
  <c r="T661" i="15"/>
  <c r="U661" i="15"/>
  <c r="V661" i="15"/>
  <c r="W661" i="15"/>
  <c r="X661" i="15"/>
  <c r="Y661" i="15"/>
  <c r="Z661" i="15"/>
  <c r="AA661" i="15"/>
  <c r="AB661" i="15"/>
  <c r="AC661" i="15"/>
  <c r="AD661" i="15"/>
  <c r="T662" i="15"/>
  <c r="U662" i="15"/>
  <c r="V662" i="15"/>
  <c r="W662" i="15"/>
  <c r="X662" i="15"/>
  <c r="Y662" i="15"/>
  <c r="Z662" i="15"/>
  <c r="AA662" i="15"/>
  <c r="AB662" i="15"/>
  <c r="AC662" i="15"/>
  <c r="AD662" i="15"/>
  <c r="T663" i="15"/>
  <c r="U663" i="15"/>
  <c r="V663" i="15"/>
  <c r="W663" i="15"/>
  <c r="X663" i="15"/>
  <c r="Y663" i="15"/>
  <c r="Z663" i="15"/>
  <c r="AA663" i="15"/>
  <c r="AB663" i="15"/>
  <c r="AC663" i="15"/>
  <c r="AD663" i="15"/>
  <c r="T664" i="15"/>
  <c r="U664" i="15"/>
  <c r="V664" i="15"/>
  <c r="W664" i="15"/>
  <c r="X664" i="15"/>
  <c r="Y664" i="15"/>
  <c r="Z664" i="15"/>
  <c r="AA664" i="15"/>
  <c r="AB664" i="15"/>
  <c r="AC664" i="15"/>
  <c r="AD664" i="15"/>
  <c r="T665" i="15"/>
  <c r="U665" i="15"/>
  <c r="V665" i="15"/>
  <c r="W665" i="15"/>
  <c r="X665" i="15"/>
  <c r="Y665" i="15"/>
  <c r="Z665" i="15"/>
  <c r="AA665" i="15"/>
  <c r="AB665" i="15"/>
  <c r="AC665" i="15"/>
  <c r="AD665" i="15"/>
  <c r="T666" i="15"/>
  <c r="U666" i="15"/>
  <c r="V666" i="15"/>
  <c r="W666" i="15"/>
  <c r="X666" i="15"/>
  <c r="Y666" i="15"/>
  <c r="Z666" i="15"/>
  <c r="AA666" i="15"/>
  <c r="AB666" i="15"/>
  <c r="AC666" i="15"/>
  <c r="AD666" i="15"/>
  <c r="T667" i="15"/>
  <c r="U667" i="15"/>
  <c r="V667" i="15"/>
  <c r="W667" i="15"/>
  <c r="X667" i="15"/>
  <c r="Y667" i="15"/>
  <c r="Z667" i="15"/>
  <c r="AA667" i="15"/>
  <c r="AB667" i="15"/>
  <c r="AC667" i="15"/>
  <c r="AD667" i="15"/>
  <c r="T668" i="15"/>
  <c r="U668" i="15"/>
  <c r="V668" i="15"/>
  <c r="W668" i="15"/>
  <c r="X668" i="15"/>
  <c r="Y668" i="15"/>
  <c r="Z668" i="15"/>
  <c r="AA668" i="15"/>
  <c r="AB668" i="15"/>
  <c r="AC668" i="15"/>
  <c r="AD668" i="15"/>
  <c r="T669" i="15"/>
  <c r="U669" i="15"/>
  <c r="V669" i="15"/>
  <c r="W669" i="15"/>
  <c r="X669" i="15"/>
  <c r="Y669" i="15"/>
  <c r="Z669" i="15"/>
  <c r="AA669" i="15"/>
  <c r="AB669" i="15"/>
  <c r="AC669" i="15"/>
  <c r="AD669" i="15"/>
  <c r="T670" i="15"/>
  <c r="U670" i="15"/>
  <c r="V670" i="15"/>
  <c r="W670" i="15"/>
  <c r="X670" i="15"/>
  <c r="Y670" i="15"/>
  <c r="Z670" i="15"/>
  <c r="AA670" i="15"/>
  <c r="AB670" i="15"/>
  <c r="AC670" i="15"/>
  <c r="AD670" i="15"/>
  <c r="T671" i="15"/>
  <c r="U671" i="15"/>
  <c r="V671" i="15"/>
  <c r="W671" i="15"/>
  <c r="X671" i="15"/>
  <c r="Y671" i="15"/>
  <c r="Z671" i="15"/>
  <c r="AA671" i="15"/>
  <c r="AB671" i="15"/>
  <c r="AC671" i="15"/>
  <c r="AD671" i="15"/>
  <c r="T672" i="15"/>
  <c r="U672" i="15"/>
  <c r="V672" i="15"/>
  <c r="W672" i="15"/>
  <c r="X672" i="15"/>
  <c r="Y672" i="15"/>
  <c r="Z672" i="15"/>
  <c r="AA672" i="15"/>
  <c r="AB672" i="15"/>
  <c r="AC672" i="15"/>
  <c r="AD672" i="15"/>
  <c r="T673" i="15"/>
  <c r="U673" i="15"/>
  <c r="V673" i="15"/>
  <c r="W673" i="15"/>
  <c r="X673" i="15"/>
  <c r="Y673" i="15"/>
  <c r="Z673" i="15"/>
  <c r="AA673" i="15"/>
  <c r="AB673" i="15"/>
  <c r="AC673" i="15"/>
  <c r="AD673" i="15"/>
  <c r="T674" i="15"/>
  <c r="U674" i="15"/>
  <c r="V674" i="15"/>
  <c r="W674" i="15"/>
  <c r="X674" i="15"/>
  <c r="Y674" i="15"/>
  <c r="Z674" i="15"/>
  <c r="AA674" i="15"/>
  <c r="AB674" i="15"/>
  <c r="AC674" i="15"/>
  <c r="AD674" i="15"/>
  <c r="V635" i="15"/>
  <c r="W635" i="15"/>
  <c r="X635" i="15"/>
  <c r="Y635" i="15"/>
  <c r="Z635" i="15"/>
  <c r="AA635" i="15"/>
  <c r="AB635" i="15"/>
  <c r="AC635" i="15"/>
  <c r="AD635" i="15"/>
  <c r="U635" i="15"/>
  <c r="T635" i="15"/>
  <c r="T625" i="15"/>
  <c r="U625" i="15"/>
  <c r="V625" i="15"/>
  <c r="W625" i="15"/>
  <c r="X625" i="15"/>
  <c r="Y625" i="15"/>
  <c r="Z625" i="15"/>
  <c r="AA625" i="15"/>
  <c r="AB625" i="15"/>
  <c r="AC625" i="15"/>
  <c r="AD625" i="15"/>
  <c r="T626" i="15"/>
  <c r="U626" i="15"/>
  <c r="V626" i="15"/>
  <c r="W626" i="15"/>
  <c r="X626" i="15"/>
  <c r="Y626" i="15"/>
  <c r="Z626" i="15"/>
  <c r="AA626" i="15"/>
  <c r="AB626" i="15"/>
  <c r="AC626" i="15"/>
  <c r="AD626" i="15"/>
  <c r="T627" i="15"/>
  <c r="U627" i="15"/>
  <c r="V627" i="15"/>
  <c r="W627" i="15"/>
  <c r="X627" i="15"/>
  <c r="Y627" i="15"/>
  <c r="Z627" i="15"/>
  <c r="AA627" i="15"/>
  <c r="AB627" i="15"/>
  <c r="AC627" i="15"/>
  <c r="AD627" i="15"/>
  <c r="T628" i="15"/>
  <c r="U628" i="15"/>
  <c r="V628" i="15"/>
  <c r="W628" i="15"/>
  <c r="X628" i="15"/>
  <c r="Y628" i="15"/>
  <c r="Z628" i="15"/>
  <c r="AA628" i="15"/>
  <c r="AB628" i="15"/>
  <c r="AC628" i="15"/>
  <c r="AD628" i="15"/>
  <c r="T629" i="15"/>
  <c r="U629" i="15"/>
  <c r="V629" i="15"/>
  <c r="W629" i="15"/>
  <c r="X629" i="15"/>
  <c r="Y629" i="15"/>
  <c r="Z629" i="15"/>
  <c r="AA629" i="15"/>
  <c r="AB629" i="15"/>
  <c r="AC629" i="15"/>
  <c r="AD629" i="15"/>
  <c r="T630" i="15"/>
  <c r="U630" i="15"/>
  <c r="V630" i="15"/>
  <c r="W630" i="15"/>
  <c r="X630" i="15"/>
  <c r="Y630" i="15"/>
  <c r="Z630" i="15"/>
  <c r="AA630" i="15"/>
  <c r="AB630" i="15"/>
  <c r="AC630" i="15"/>
  <c r="AD630" i="15"/>
  <c r="T631" i="15"/>
  <c r="U631" i="15"/>
  <c r="V631" i="15"/>
  <c r="W631" i="15"/>
  <c r="X631" i="15"/>
  <c r="Y631" i="15"/>
  <c r="Z631" i="15"/>
  <c r="AA631" i="15"/>
  <c r="AB631" i="15"/>
  <c r="AC631" i="15"/>
  <c r="AD631" i="15"/>
  <c r="T632" i="15"/>
  <c r="U632" i="15"/>
  <c r="V632" i="15"/>
  <c r="W632" i="15"/>
  <c r="X632" i="15"/>
  <c r="Y632" i="15"/>
  <c r="Z632" i="15"/>
  <c r="AA632" i="15"/>
  <c r="AB632" i="15"/>
  <c r="AC632" i="15"/>
  <c r="AD632" i="15"/>
  <c r="T633" i="15"/>
  <c r="U633" i="15"/>
  <c r="V633" i="15"/>
  <c r="W633" i="15"/>
  <c r="X633" i="15"/>
  <c r="Y633" i="15"/>
  <c r="Z633" i="15"/>
  <c r="AA633" i="15"/>
  <c r="AB633" i="15"/>
  <c r="AC633" i="15"/>
  <c r="AD633" i="15"/>
  <c r="T634" i="15"/>
  <c r="U634" i="15"/>
  <c r="V634" i="15"/>
  <c r="W634" i="15"/>
  <c r="X634" i="15"/>
  <c r="Y634" i="15"/>
  <c r="Z634" i="15"/>
  <c r="AA634" i="15"/>
  <c r="AB634" i="15"/>
  <c r="AC634" i="15"/>
  <c r="AD634" i="15"/>
  <c r="V624" i="15"/>
  <c r="W624" i="15"/>
  <c r="X624" i="15"/>
  <c r="Y624" i="15"/>
  <c r="Z624" i="15"/>
  <c r="AA624" i="15"/>
  <c r="AB624" i="15"/>
  <c r="AC624" i="15"/>
  <c r="AD624" i="15"/>
  <c r="U624" i="15"/>
  <c r="T624" i="15"/>
  <c r="T613" i="15"/>
  <c r="U613" i="15"/>
  <c r="V613" i="15"/>
  <c r="W613" i="15"/>
  <c r="X613" i="15"/>
  <c r="Y613" i="15"/>
  <c r="Z613" i="15"/>
  <c r="AA613" i="15"/>
  <c r="AB613" i="15"/>
  <c r="AC613" i="15"/>
  <c r="AD613" i="15"/>
  <c r="T614" i="15"/>
  <c r="U614" i="15"/>
  <c r="V614" i="15"/>
  <c r="W614" i="15"/>
  <c r="X614" i="15"/>
  <c r="Y614" i="15"/>
  <c r="Z614" i="15"/>
  <c r="AA614" i="15"/>
  <c r="AB614" i="15"/>
  <c r="AC614" i="15"/>
  <c r="AD614" i="15"/>
  <c r="T615" i="15"/>
  <c r="U615" i="15"/>
  <c r="V615" i="15"/>
  <c r="W615" i="15"/>
  <c r="X615" i="15"/>
  <c r="Y615" i="15"/>
  <c r="Z615" i="15"/>
  <c r="AA615" i="15"/>
  <c r="AB615" i="15"/>
  <c r="AC615" i="15"/>
  <c r="AD615" i="15"/>
  <c r="T616" i="15"/>
  <c r="U616" i="15"/>
  <c r="V616" i="15"/>
  <c r="W616" i="15"/>
  <c r="X616" i="15"/>
  <c r="Y616" i="15"/>
  <c r="Z616" i="15"/>
  <c r="AA616" i="15"/>
  <c r="AB616" i="15"/>
  <c r="AC616" i="15"/>
  <c r="AD616" i="15"/>
  <c r="T617" i="15"/>
  <c r="U617" i="15"/>
  <c r="V617" i="15"/>
  <c r="W617" i="15"/>
  <c r="X617" i="15"/>
  <c r="Y617" i="15"/>
  <c r="Z617" i="15"/>
  <c r="AA617" i="15"/>
  <c r="AB617" i="15"/>
  <c r="AC617" i="15"/>
  <c r="AD617" i="15"/>
  <c r="T618" i="15"/>
  <c r="U618" i="15"/>
  <c r="V618" i="15"/>
  <c r="W618" i="15"/>
  <c r="X618" i="15"/>
  <c r="Y618" i="15"/>
  <c r="Z618" i="15"/>
  <c r="AA618" i="15"/>
  <c r="AB618" i="15"/>
  <c r="AC618" i="15"/>
  <c r="AD618" i="15"/>
  <c r="T619" i="15"/>
  <c r="U619" i="15"/>
  <c r="V619" i="15"/>
  <c r="W619" i="15"/>
  <c r="X619" i="15"/>
  <c r="Y619" i="15"/>
  <c r="Z619" i="15"/>
  <c r="AA619" i="15"/>
  <c r="AB619" i="15"/>
  <c r="AC619" i="15"/>
  <c r="AD619" i="15"/>
  <c r="T620" i="15"/>
  <c r="U620" i="15"/>
  <c r="V620" i="15"/>
  <c r="W620" i="15"/>
  <c r="X620" i="15"/>
  <c r="Y620" i="15"/>
  <c r="Z620" i="15"/>
  <c r="AA620" i="15"/>
  <c r="AB620" i="15"/>
  <c r="AC620" i="15"/>
  <c r="AD620" i="15"/>
  <c r="T621" i="15"/>
  <c r="U621" i="15"/>
  <c r="V621" i="15"/>
  <c r="W621" i="15"/>
  <c r="X621" i="15"/>
  <c r="Y621" i="15"/>
  <c r="Z621" i="15"/>
  <c r="AA621" i="15"/>
  <c r="AB621" i="15"/>
  <c r="AC621" i="15"/>
  <c r="AD621" i="15"/>
  <c r="T622" i="15"/>
  <c r="U622" i="15"/>
  <c r="V622" i="15"/>
  <c r="W622" i="15"/>
  <c r="X622" i="15"/>
  <c r="Y622" i="15"/>
  <c r="Z622" i="15"/>
  <c r="AA622" i="15"/>
  <c r="AB622" i="15"/>
  <c r="AC622" i="15"/>
  <c r="AD622" i="15"/>
  <c r="T623" i="15"/>
  <c r="U623" i="15"/>
  <c r="V623" i="15"/>
  <c r="W623" i="15"/>
  <c r="X623" i="15"/>
  <c r="Y623" i="15"/>
  <c r="Z623" i="15"/>
  <c r="AA623" i="15"/>
  <c r="AB623" i="15"/>
  <c r="AC623" i="15"/>
  <c r="AD623" i="15"/>
  <c r="V612" i="15"/>
  <c r="W612" i="15"/>
  <c r="X612" i="15"/>
  <c r="Y612" i="15"/>
  <c r="Z612" i="15"/>
  <c r="AA612" i="15"/>
  <c r="AB612" i="15"/>
  <c r="AC612" i="15"/>
  <c r="AD612" i="15"/>
  <c r="U612" i="15"/>
  <c r="T612" i="15"/>
  <c r="T598" i="15"/>
  <c r="U598" i="15"/>
  <c r="V598" i="15"/>
  <c r="W598" i="15"/>
  <c r="X598" i="15"/>
  <c r="Y598" i="15"/>
  <c r="Z598" i="15"/>
  <c r="AA598" i="15"/>
  <c r="AB598" i="15"/>
  <c r="AC598" i="15"/>
  <c r="AD598" i="15"/>
  <c r="T599" i="15"/>
  <c r="U599" i="15"/>
  <c r="V599" i="15"/>
  <c r="W599" i="15"/>
  <c r="X599" i="15"/>
  <c r="Y599" i="15"/>
  <c r="Z599" i="15"/>
  <c r="AA599" i="15"/>
  <c r="AB599" i="15"/>
  <c r="AC599" i="15"/>
  <c r="AD599" i="15"/>
  <c r="T600" i="15"/>
  <c r="U600" i="15"/>
  <c r="V600" i="15"/>
  <c r="W600" i="15"/>
  <c r="X600" i="15"/>
  <c r="Y600" i="15"/>
  <c r="Z600" i="15"/>
  <c r="AA600" i="15"/>
  <c r="AB600" i="15"/>
  <c r="AC600" i="15"/>
  <c r="AD600" i="15"/>
  <c r="T601" i="15"/>
  <c r="U601" i="15"/>
  <c r="V601" i="15"/>
  <c r="W601" i="15"/>
  <c r="X601" i="15"/>
  <c r="Y601" i="15"/>
  <c r="Z601" i="15"/>
  <c r="AA601" i="15"/>
  <c r="AB601" i="15"/>
  <c r="AC601" i="15"/>
  <c r="AD601" i="15"/>
  <c r="T602" i="15"/>
  <c r="U602" i="15"/>
  <c r="V602" i="15"/>
  <c r="W602" i="15"/>
  <c r="X602" i="15"/>
  <c r="Y602" i="15"/>
  <c r="Z602" i="15"/>
  <c r="AA602" i="15"/>
  <c r="AB602" i="15"/>
  <c r="AC602" i="15"/>
  <c r="AD602" i="15"/>
  <c r="T603" i="15"/>
  <c r="U603" i="15"/>
  <c r="V603" i="15"/>
  <c r="W603" i="15"/>
  <c r="X603" i="15"/>
  <c r="Y603" i="15"/>
  <c r="Z603" i="15"/>
  <c r="AA603" i="15"/>
  <c r="AB603" i="15"/>
  <c r="AC603" i="15"/>
  <c r="AD603" i="15"/>
  <c r="T604" i="15"/>
  <c r="U604" i="15"/>
  <c r="V604" i="15"/>
  <c r="W604" i="15"/>
  <c r="X604" i="15"/>
  <c r="Y604" i="15"/>
  <c r="Z604" i="15"/>
  <c r="AA604" i="15"/>
  <c r="AB604" i="15"/>
  <c r="AC604" i="15"/>
  <c r="AD604" i="15"/>
  <c r="T605" i="15"/>
  <c r="U605" i="15"/>
  <c r="V605" i="15"/>
  <c r="W605" i="15"/>
  <c r="X605" i="15"/>
  <c r="Y605" i="15"/>
  <c r="Z605" i="15"/>
  <c r="AA605" i="15"/>
  <c r="AB605" i="15"/>
  <c r="AC605" i="15"/>
  <c r="AD605" i="15"/>
  <c r="T606" i="15"/>
  <c r="U606" i="15"/>
  <c r="V606" i="15"/>
  <c r="W606" i="15"/>
  <c r="X606" i="15"/>
  <c r="Y606" i="15"/>
  <c r="Z606" i="15"/>
  <c r="AA606" i="15"/>
  <c r="AB606" i="15"/>
  <c r="AC606" i="15"/>
  <c r="AD606" i="15"/>
  <c r="T607" i="15"/>
  <c r="U607" i="15"/>
  <c r="V607" i="15"/>
  <c r="W607" i="15"/>
  <c r="X607" i="15"/>
  <c r="Y607" i="15"/>
  <c r="Z607" i="15"/>
  <c r="AA607" i="15"/>
  <c r="AB607" i="15"/>
  <c r="AC607" i="15"/>
  <c r="AD607" i="15"/>
  <c r="T608" i="15"/>
  <c r="U608" i="15"/>
  <c r="V608" i="15"/>
  <c r="W608" i="15"/>
  <c r="X608" i="15"/>
  <c r="Y608" i="15"/>
  <c r="Z608" i="15"/>
  <c r="AA608" i="15"/>
  <c r="AB608" i="15"/>
  <c r="AC608" i="15"/>
  <c r="AD608" i="15"/>
  <c r="T609" i="15"/>
  <c r="U609" i="15"/>
  <c r="V609" i="15"/>
  <c r="W609" i="15"/>
  <c r="X609" i="15"/>
  <c r="Y609" i="15"/>
  <c r="Z609" i="15"/>
  <c r="AA609" i="15"/>
  <c r="AB609" i="15"/>
  <c r="AC609" i="15"/>
  <c r="AD609" i="15"/>
  <c r="T610" i="15"/>
  <c r="U610" i="15"/>
  <c r="V610" i="15"/>
  <c r="W610" i="15"/>
  <c r="X610" i="15"/>
  <c r="Y610" i="15"/>
  <c r="Z610" i="15"/>
  <c r="AA610" i="15"/>
  <c r="AB610" i="15"/>
  <c r="AC610" i="15"/>
  <c r="AD610" i="15"/>
  <c r="T611" i="15"/>
  <c r="U611" i="15"/>
  <c r="V611" i="15"/>
  <c r="W611" i="15"/>
  <c r="X611" i="15"/>
  <c r="Y611" i="15"/>
  <c r="Z611" i="15"/>
  <c r="AA611" i="15"/>
  <c r="AB611" i="15"/>
  <c r="AC611" i="15"/>
  <c r="AD611" i="15"/>
  <c r="V597" i="15"/>
  <c r="W597" i="15"/>
  <c r="X597" i="15"/>
  <c r="Y597" i="15"/>
  <c r="Z597" i="15"/>
  <c r="AA597" i="15"/>
  <c r="AB597" i="15"/>
  <c r="AC597" i="15"/>
  <c r="AD597" i="15"/>
  <c r="U597" i="15"/>
  <c r="T597" i="15"/>
  <c r="T594" i="15"/>
  <c r="U594" i="15"/>
  <c r="V594" i="15"/>
  <c r="W594" i="15"/>
  <c r="X594" i="15"/>
  <c r="Y594" i="15"/>
  <c r="Z594" i="15"/>
  <c r="AA594" i="15"/>
  <c r="AB594" i="15"/>
  <c r="AC594" i="15"/>
  <c r="AD594" i="15"/>
  <c r="T595" i="15"/>
  <c r="U595" i="15"/>
  <c r="V595" i="15"/>
  <c r="W595" i="15"/>
  <c r="X595" i="15"/>
  <c r="Y595" i="15"/>
  <c r="Z595" i="15"/>
  <c r="AA595" i="15"/>
  <c r="AB595" i="15"/>
  <c r="AC595" i="15"/>
  <c r="AD595" i="15"/>
  <c r="T596" i="15"/>
  <c r="U596" i="15"/>
  <c r="V596" i="15"/>
  <c r="W596" i="15"/>
  <c r="X596" i="15"/>
  <c r="Y596" i="15"/>
  <c r="Z596" i="15"/>
  <c r="AA596" i="15"/>
  <c r="AB596" i="15"/>
  <c r="AC596" i="15"/>
  <c r="AD596" i="15"/>
  <c r="V593" i="15"/>
  <c r="W593" i="15"/>
  <c r="X593" i="15"/>
  <c r="Y593" i="15"/>
  <c r="Z593" i="15"/>
  <c r="AA593" i="15"/>
  <c r="AB593" i="15"/>
  <c r="AC593" i="15"/>
  <c r="AD593" i="15"/>
  <c r="U593" i="15"/>
  <c r="T593" i="15"/>
  <c r="T576" i="15"/>
  <c r="U576" i="15"/>
  <c r="V576" i="15"/>
  <c r="W576" i="15"/>
  <c r="X576" i="15"/>
  <c r="Y576" i="15"/>
  <c r="Z576" i="15"/>
  <c r="AA576" i="15"/>
  <c r="AB576" i="15"/>
  <c r="AC576" i="15"/>
  <c r="AD576" i="15"/>
  <c r="T577" i="15"/>
  <c r="U577" i="15"/>
  <c r="V577" i="15"/>
  <c r="W577" i="15"/>
  <c r="X577" i="15"/>
  <c r="Y577" i="15"/>
  <c r="Z577" i="15"/>
  <c r="AA577" i="15"/>
  <c r="AB577" i="15"/>
  <c r="AC577" i="15"/>
  <c r="AD577" i="15"/>
  <c r="T578" i="15"/>
  <c r="U578" i="15"/>
  <c r="V578" i="15"/>
  <c r="W578" i="15"/>
  <c r="X578" i="15"/>
  <c r="Y578" i="15"/>
  <c r="Z578" i="15"/>
  <c r="AA578" i="15"/>
  <c r="AB578" i="15"/>
  <c r="AC578" i="15"/>
  <c r="AD578" i="15"/>
  <c r="T579" i="15"/>
  <c r="U579" i="15"/>
  <c r="V579" i="15"/>
  <c r="W579" i="15"/>
  <c r="X579" i="15"/>
  <c r="Y579" i="15"/>
  <c r="Z579" i="15"/>
  <c r="AA579" i="15"/>
  <c r="AB579" i="15"/>
  <c r="AC579" i="15"/>
  <c r="AD579" i="15"/>
  <c r="T580" i="15"/>
  <c r="U580" i="15"/>
  <c r="V580" i="15"/>
  <c r="W580" i="15"/>
  <c r="X580" i="15"/>
  <c r="Y580" i="15"/>
  <c r="Z580" i="15"/>
  <c r="AA580" i="15"/>
  <c r="AB580" i="15"/>
  <c r="AC580" i="15"/>
  <c r="AD580" i="15"/>
  <c r="T581" i="15"/>
  <c r="U581" i="15"/>
  <c r="V581" i="15"/>
  <c r="W581" i="15"/>
  <c r="X581" i="15"/>
  <c r="Y581" i="15"/>
  <c r="Z581" i="15"/>
  <c r="AA581" i="15"/>
  <c r="AB581" i="15"/>
  <c r="AC581" i="15"/>
  <c r="AD581" i="15"/>
  <c r="T582" i="15"/>
  <c r="U582" i="15"/>
  <c r="V582" i="15"/>
  <c r="W582" i="15"/>
  <c r="X582" i="15"/>
  <c r="Y582" i="15"/>
  <c r="Z582" i="15"/>
  <c r="AA582" i="15"/>
  <c r="AB582" i="15"/>
  <c r="AC582" i="15"/>
  <c r="AD582" i="15"/>
  <c r="T583" i="15"/>
  <c r="U583" i="15"/>
  <c r="V583" i="15"/>
  <c r="W583" i="15"/>
  <c r="X583" i="15"/>
  <c r="Y583" i="15"/>
  <c r="Z583" i="15"/>
  <c r="AA583" i="15"/>
  <c r="AB583" i="15"/>
  <c r="AC583" i="15"/>
  <c r="AD583" i="15"/>
  <c r="T584" i="15"/>
  <c r="U584" i="15"/>
  <c r="V584" i="15"/>
  <c r="W584" i="15"/>
  <c r="X584" i="15"/>
  <c r="Y584" i="15"/>
  <c r="Z584" i="15"/>
  <c r="AA584" i="15"/>
  <c r="AB584" i="15"/>
  <c r="AC584" i="15"/>
  <c r="AD584" i="15"/>
  <c r="T585" i="15"/>
  <c r="U585" i="15"/>
  <c r="V585" i="15"/>
  <c r="W585" i="15"/>
  <c r="X585" i="15"/>
  <c r="Y585" i="15"/>
  <c r="Z585" i="15"/>
  <c r="AA585" i="15"/>
  <c r="AB585" i="15"/>
  <c r="AC585" i="15"/>
  <c r="AD585" i="15"/>
  <c r="T586" i="15"/>
  <c r="U586" i="15"/>
  <c r="V586" i="15"/>
  <c r="W586" i="15"/>
  <c r="X586" i="15"/>
  <c r="Y586" i="15"/>
  <c r="Z586" i="15"/>
  <c r="AA586" i="15"/>
  <c r="AB586" i="15"/>
  <c r="AC586" i="15"/>
  <c r="AD586" i="15"/>
  <c r="T587" i="15"/>
  <c r="U587" i="15"/>
  <c r="V587" i="15"/>
  <c r="W587" i="15"/>
  <c r="X587" i="15"/>
  <c r="Y587" i="15"/>
  <c r="Z587" i="15"/>
  <c r="AA587" i="15"/>
  <c r="AB587" i="15"/>
  <c r="AC587" i="15"/>
  <c r="AD587" i="15"/>
  <c r="T588" i="15"/>
  <c r="U588" i="15"/>
  <c r="V588" i="15"/>
  <c r="W588" i="15"/>
  <c r="X588" i="15"/>
  <c r="Y588" i="15"/>
  <c r="Z588" i="15"/>
  <c r="AA588" i="15"/>
  <c r="AB588" i="15"/>
  <c r="AC588" i="15"/>
  <c r="AD588" i="15"/>
  <c r="T589" i="15"/>
  <c r="U589" i="15"/>
  <c r="V589" i="15"/>
  <c r="W589" i="15"/>
  <c r="X589" i="15"/>
  <c r="Y589" i="15"/>
  <c r="Z589" i="15"/>
  <c r="AA589" i="15"/>
  <c r="AB589" i="15"/>
  <c r="AC589" i="15"/>
  <c r="AD589" i="15"/>
  <c r="T590" i="15"/>
  <c r="U590" i="15"/>
  <c r="V590" i="15"/>
  <c r="W590" i="15"/>
  <c r="X590" i="15"/>
  <c r="Y590" i="15"/>
  <c r="Z590" i="15"/>
  <c r="AA590" i="15"/>
  <c r="AB590" i="15"/>
  <c r="AC590" i="15"/>
  <c r="AD590" i="15"/>
  <c r="T591" i="15"/>
  <c r="U591" i="15"/>
  <c r="V591" i="15"/>
  <c r="W591" i="15"/>
  <c r="X591" i="15"/>
  <c r="Y591" i="15"/>
  <c r="Z591" i="15"/>
  <c r="AA591" i="15"/>
  <c r="AB591" i="15"/>
  <c r="AC591" i="15"/>
  <c r="AD591" i="15"/>
  <c r="T592" i="15"/>
  <c r="U592" i="15"/>
  <c r="V592" i="15"/>
  <c r="W592" i="15"/>
  <c r="X592" i="15"/>
  <c r="Y592" i="15"/>
  <c r="Z592" i="15"/>
  <c r="AA592" i="15"/>
  <c r="AB592" i="15"/>
  <c r="AC592" i="15"/>
  <c r="AD592" i="15"/>
  <c r="V575" i="15"/>
  <c r="W575" i="15"/>
  <c r="X575" i="15"/>
  <c r="Y575" i="15"/>
  <c r="Z575" i="15"/>
  <c r="AA575" i="15"/>
  <c r="AB575" i="15"/>
  <c r="AC575" i="15"/>
  <c r="AD575" i="15"/>
  <c r="U575" i="15"/>
  <c r="T575" i="15"/>
  <c r="T523" i="15"/>
  <c r="U523" i="15"/>
  <c r="V523" i="15"/>
  <c r="W523" i="15"/>
  <c r="X523" i="15"/>
  <c r="Y523" i="15"/>
  <c r="Z523" i="15"/>
  <c r="AA523" i="15"/>
  <c r="AB523" i="15"/>
  <c r="AC523" i="15"/>
  <c r="AD523" i="15"/>
  <c r="T524" i="15"/>
  <c r="U524" i="15"/>
  <c r="V524" i="15"/>
  <c r="W524" i="15"/>
  <c r="X524" i="15"/>
  <c r="Y524" i="15"/>
  <c r="Z524" i="15"/>
  <c r="AA524" i="15"/>
  <c r="AB524" i="15"/>
  <c r="AC524" i="15"/>
  <c r="AD524" i="15"/>
  <c r="T525" i="15"/>
  <c r="U525" i="15"/>
  <c r="V525" i="15"/>
  <c r="W525" i="15"/>
  <c r="X525" i="15"/>
  <c r="Y525" i="15"/>
  <c r="Z525" i="15"/>
  <c r="AA525" i="15"/>
  <c r="AB525" i="15"/>
  <c r="AC525" i="15"/>
  <c r="AD525" i="15"/>
  <c r="T526" i="15"/>
  <c r="U526" i="15"/>
  <c r="V526" i="15"/>
  <c r="W526" i="15"/>
  <c r="X526" i="15"/>
  <c r="Y526" i="15"/>
  <c r="Z526" i="15"/>
  <c r="AA526" i="15"/>
  <c r="AB526" i="15"/>
  <c r="AC526" i="15"/>
  <c r="AD526" i="15"/>
  <c r="T527" i="15"/>
  <c r="U527" i="15"/>
  <c r="V527" i="15"/>
  <c r="W527" i="15"/>
  <c r="X527" i="15"/>
  <c r="Y527" i="15"/>
  <c r="Z527" i="15"/>
  <c r="AA527" i="15"/>
  <c r="AB527" i="15"/>
  <c r="AC527" i="15"/>
  <c r="AD527" i="15"/>
  <c r="T528" i="15"/>
  <c r="U528" i="15"/>
  <c r="V528" i="15"/>
  <c r="W528" i="15"/>
  <c r="X528" i="15"/>
  <c r="Y528" i="15"/>
  <c r="Z528" i="15"/>
  <c r="AA528" i="15"/>
  <c r="AB528" i="15"/>
  <c r="AC528" i="15"/>
  <c r="AD528" i="15"/>
  <c r="T529" i="15"/>
  <c r="U529" i="15"/>
  <c r="V529" i="15"/>
  <c r="W529" i="15"/>
  <c r="X529" i="15"/>
  <c r="Y529" i="15"/>
  <c r="Z529" i="15"/>
  <c r="AA529" i="15"/>
  <c r="AB529" i="15"/>
  <c r="AC529" i="15"/>
  <c r="AD529" i="15"/>
  <c r="T530" i="15"/>
  <c r="U530" i="15"/>
  <c r="V530" i="15"/>
  <c r="W530" i="15"/>
  <c r="X530" i="15"/>
  <c r="Y530" i="15"/>
  <c r="Z530" i="15"/>
  <c r="AA530" i="15"/>
  <c r="AB530" i="15"/>
  <c r="AC530" i="15"/>
  <c r="AD530" i="15"/>
  <c r="T531" i="15"/>
  <c r="U531" i="15"/>
  <c r="V531" i="15"/>
  <c r="W531" i="15"/>
  <c r="X531" i="15"/>
  <c r="Y531" i="15"/>
  <c r="Z531" i="15"/>
  <c r="AA531" i="15"/>
  <c r="AB531" i="15"/>
  <c r="AC531" i="15"/>
  <c r="AD531" i="15"/>
  <c r="T532" i="15"/>
  <c r="U532" i="15"/>
  <c r="V532" i="15"/>
  <c r="W532" i="15"/>
  <c r="X532" i="15"/>
  <c r="Y532" i="15"/>
  <c r="Z532" i="15"/>
  <c r="AA532" i="15"/>
  <c r="AB532" i="15"/>
  <c r="AC532" i="15"/>
  <c r="AD532" i="15"/>
  <c r="T533" i="15"/>
  <c r="U533" i="15"/>
  <c r="V533" i="15"/>
  <c r="W533" i="15"/>
  <c r="X533" i="15"/>
  <c r="Y533" i="15"/>
  <c r="Z533" i="15"/>
  <c r="AA533" i="15"/>
  <c r="AB533" i="15"/>
  <c r="AC533" i="15"/>
  <c r="AD533" i="15"/>
  <c r="T534" i="15"/>
  <c r="U534" i="15"/>
  <c r="V534" i="15"/>
  <c r="W534" i="15"/>
  <c r="X534" i="15"/>
  <c r="Y534" i="15"/>
  <c r="Z534" i="15"/>
  <c r="AA534" i="15"/>
  <c r="AB534" i="15"/>
  <c r="AC534" i="15"/>
  <c r="AD534" i="15"/>
  <c r="T535" i="15"/>
  <c r="U535" i="15"/>
  <c r="V535" i="15"/>
  <c r="W535" i="15"/>
  <c r="X535" i="15"/>
  <c r="Y535" i="15"/>
  <c r="Z535" i="15"/>
  <c r="AA535" i="15"/>
  <c r="AB535" i="15"/>
  <c r="AC535" i="15"/>
  <c r="AD535" i="15"/>
  <c r="T536" i="15"/>
  <c r="U536" i="15"/>
  <c r="V536" i="15"/>
  <c r="W536" i="15"/>
  <c r="X536" i="15"/>
  <c r="Y536" i="15"/>
  <c r="Z536" i="15"/>
  <c r="AA536" i="15"/>
  <c r="AB536" i="15"/>
  <c r="AC536" i="15"/>
  <c r="AD536" i="15"/>
  <c r="T537" i="15"/>
  <c r="U537" i="15"/>
  <c r="V537" i="15"/>
  <c r="W537" i="15"/>
  <c r="X537" i="15"/>
  <c r="Y537" i="15"/>
  <c r="Z537" i="15"/>
  <c r="AA537" i="15"/>
  <c r="AB537" i="15"/>
  <c r="AC537" i="15"/>
  <c r="AD537" i="15"/>
  <c r="T538" i="15"/>
  <c r="U538" i="15"/>
  <c r="V538" i="15"/>
  <c r="W538" i="15"/>
  <c r="X538" i="15"/>
  <c r="Y538" i="15"/>
  <c r="Z538" i="15"/>
  <c r="AA538" i="15"/>
  <c r="AB538" i="15"/>
  <c r="AC538" i="15"/>
  <c r="AD538" i="15"/>
  <c r="T539" i="15"/>
  <c r="U539" i="15"/>
  <c r="V539" i="15"/>
  <c r="W539" i="15"/>
  <c r="X539" i="15"/>
  <c r="Y539" i="15"/>
  <c r="Z539" i="15"/>
  <c r="AA539" i="15"/>
  <c r="AB539" i="15"/>
  <c r="AC539" i="15"/>
  <c r="AD539" i="15"/>
  <c r="T540" i="15"/>
  <c r="U540" i="15"/>
  <c r="V540" i="15"/>
  <c r="W540" i="15"/>
  <c r="X540" i="15"/>
  <c r="Y540" i="15"/>
  <c r="Z540" i="15"/>
  <c r="AA540" i="15"/>
  <c r="AB540" i="15"/>
  <c r="AC540" i="15"/>
  <c r="AD540" i="15"/>
  <c r="T541" i="15"/>
  <c r="U541" i="15"/>
  <c r="V541" i="15"/>
  <c r="W541" i="15"/>
  <c r="X541" i="15"/>
  <c r="Y541" i="15"/>
  <c r="Z541" i="15"/>
  <c r="AA541" i="15"/>
  <c r="AB541" i="15"/>
  <c r="AC541" i="15"/>
  <c r="AD541" i="15"/>
  <c r="T542" i="15"/>
  <c r="U542" i="15"/>
  <c r="V542" i="15"/>
  <c r="W542" i="15"/>
  <c r="X542" i="15"/>
  <c r="Y542" i="15"/>
  <c r="Z542" i="15"/>
  <c r="AA542" i="15"/>
  <c r="AB542" i="15"/>
  <c r="AC542" i="15"/>
  <c r="AD542" i="15"/>
  <c r="T543" i="15"/>
  <c r="U543" i="15"/>
  <c r="V543" i="15"/>
  <c r="W543" i="15"/>
  <c r="X543" i="15"/>
  <c r="Y543" i="15"/>
  <c r="Z543" i="15"/>
  <c r="AA543" i="15"/>
  <c r="AB543" i="15"/>
  <c r="AC543" i="15"/>
  <c r="AD543" i="15"/>
  <c r="T544" i="15"/>
  <c r="U544" i="15"/>
  <c r="V544" i="15"/>
  <c r="W544" i="15"/>
  <c r="X544" i="15"/>
  <c r="Y544" i="15"/>
  <c r="Z544" i="15"/>
  <c r="AA544" i="15"/>
  <c r="AB544" i="15"/>
  <c r="AC544" i="15"/>
  <c r="AD544" i="15"/>
  <c r="T545" i="15"/>
  <c r="U545" i="15"/>
  <c r="V545" i="15"/>
  <c r="W545" i="15"/>
  <c r="X545" i="15"/>
  <c r="Y545" i="15"/>
  <c r="Z545" i="15"/>
  <c r="AA545" i="15"/>
  <c r="AB545" i="15"/>
  <c r="AC545" i="15"/>
  <c r="AD545" i="15"/>
  <c r="T546" i="15"/>
  <c r="U546" i="15"/>
  <c r="V546" i="15"/>
  <c r="W546" i="15"/>
  <c r="X546" i="15"/>
  <c r="Y546" i="15"/>
  <c r="Z546" i="15"/>
  <c r="AA546" i="15"/>
  <c r="AB546" i="15"/>
  <c r="AC546" i="15"/>
  <c r="AD546" i="15"/>
  <c r="T547" i="15"/>
  <c r="U547" i="15"/>
  <c r="V547" i="15"/>
  <c r="W547" i="15"/>
  <c r="X547" i="15"/>
  <c r="Y547" i="15"/>
  <c r="Z547" i="15"/>
  <c r="AA547" i="15"/>
  <c r="AB547" i="15"/>
  <c r="AC547" i="15"/>
  <c r="AD547" i="15"/>
  <c r="T548" i="15"/>
  <c r="U548" i="15"/>
  <c r="V548" i="15"/>
  <c r="W548" i="15"/>
  <c r="X548" i="15"/>
  <c r="Y548" i="15"/>
  <c r="Z548" i="15"/>
  <c r="AA548" i="15"/>
  <c r="AB548" i="15"/>
  <c r="AC548" i="15"/>
  <c r="AD548" i="15"/>
  <c r="T549" i="15"/>
  <c r="U549" i="15"/>
  <c r="V549" i="15"/>
  <c r="W549" i="15"/>
  <c r="X549" i="15"/>
  <c r="Y549" i="15"/>
  <c r="Z549" i="15"/>
  <c r="AA549" i="15"/>
  <c r="AB549" i="15"/>
  <c r="AC549" i="15"/>
  <c r="AD549" i="15"/>
  <c r="T550" i="15"/>
  <c r="U550" i="15"/>
  <c r="V550" i="15"/>
  <c r="W550" i="15"/>
  <c r="X550" i="15"/>
  <c r="Y550" i="15"/>
  <c r="Z550" i="15"/>
  <c r="AA550" i="15"/>
  <c r="AB550" i="15"/>
  <c r="AC550" i="15"/>
  <c r="AD550" i="15"/>
  <c r="T551" i="15"/>
  <c r="U551" i="15"/>
  <c r="V551" i="15"/>
  <c r="W551" i="15"/>
  <c r="X551" i="15"/>
  <c r="Y551" i="15"/>
  <c r="Z551" i="15"/>
  <c r="AA551" i="15"/>
  <c r="AB551" i="15"/>
  <c r="AC551" i="15"/>
  <c r="AD551" i="15"/>
  <c r="T552" i="15"/>
  <c r="U552" i="15"/>
  <c r="V552" i="15"/>
  <c r="W552" i="15"/>
  <c r="X552" i="15"/>
  <c r="Y552" i="15"/>
  <c r="Z552" i="15"/>
  <c r="AA552" i="15"/>
  <c r="AB552" i="15"/>
  <c r="AC552" i="15"/>
  <c r="AD552" i="15"/>
  <c r="T553" i="15"/>
  <c r="U553" i="15"/>
  <c r="V553" i="15"/>
  <c r="W553" i="15"/>
  <c r="X553" i="15"/>
  <c r="Y553" i="15"/>
  <c r="Z553" i="15"/>
  <c r="AA553" i="15"/>
  <c r="AB553" i="15"/>
  <c r="AC553" i="15"/>
  <c r="AD553" i="15"/>
  <c r="T554" i="15"/>
  <c r="U554" i="15"/>
  <c r="V554" i="15"/>
  <c r="W554" i="15"/>
  <c r="X554" i="15"/>
  <c r="Y554" i="15"/>
  <c r="Z554" i="15"/>
  <c r="AA554" i="15"/>
  <c r="AB554" i="15"/>
  <c r="AC554" i="15"/>
  <c r="AD554" i="15"/>
  <c r="T555" i="15"/>
  <c r="U555" i="15"/>
  <c r="V555" i="15"/>
  <c r="W555" i="15"/>
  <c r="X555" i="15"/>
  <c r="Y555" i="15"/>
  <c r="Z555" i="15"/>
  <c r="AA555" i="15"/>
  <c r="AB555" i="15"/>
  <c r="AC555" i="15"/>
  <c r="AD555" i="15"/>
  <c r="T556" i="15"/>
  <c r="U556" i="15"/>
  <c r="V556" i="15"/>
  <c r="W556" i="15"/>
  <c r="X556" i="15"/>
  <c r="Y556" i="15"/>
  <c r="Z556" i="15"/>
  <c r="AA556" i="15"/>
  <c r="AB556" i="15"/>
  <c r="AC556" i="15"/>
  <c r="AD556" i="15"/>
  <c r="T557" i="15"/>
  <c r="U557" i="15"/>
  <c r="V557" i="15"/>
  <c r="W557" i="15"/>
  <c r="X557" i="15"/>
  <c r="Y557" i="15"/>
  <c r="Z557" i="15"/>
  <c r="AA557" i="15"/>
  <c r="AB557" i="15"/>
  <c r="AC557" i="15"/>
  <c r="AD557" i="15"/>
  <c r="T558" i="15"/>
  <c r="U558" i="15"/>
  <c r="V558" i="15"/>
  <c r="W558" i="15"/>
  <c r="X558" i="15"/>
  <c r="Y558" i="15"/>
  <c r="Z558" i="15"/>
  <c r="AA558" i="15"/>
  <c r="AB558" i="15"/>
  <c r="AC558" i="15"/>
  <c r="AD558" i="15"/>
  <c r="T559" i="15"/>
  <c r="U559" i="15"/>
  <c r="V559" i="15"/>
  <c r="W559" i="15"/>
  <c r="X559" i="15"/>
  <c r="Y559" i="15"/>
  <c r="Z559" i="15"/>
  <c r="AA559" i="15"/>
  <c r="AB559" i="15"/>
  <c r="AC559" i="15"/>
  <c r="AD559" i="15"/>
  <c r="T560" i="15"/>
  <c r="U560" i="15"/>
  <c r="V560" i="15"/>
  <c r="W560" i="15"/>
  <c r="X560" i="15"/>
  <c r="Y560" i="15"/>
  <c r="Z560" i="15"/>
  <c r="AA560" i="15"/>
  <c r="AB560" i="15"/>
  <c r="AC560" i="15"/>
  <c r="AD560" i="15"/>
  <c r="T561" i="15"/>
  <c r="U561" i="15"/>
  <c r="V561" i="15"/>
  <c r="W561" i="15"/>
  <c r="X561" i="15"/>
  <c r="Y561" i="15"/>
  <c r="Z561" i="15"/>
  <c r="AA561" i="15"/>
  <c r="AB561" i="15"/>
  <c r="AC561" i="15"/>
  <c r="AD561" i="15"/>
  <c r="T562" i="15"/>
  <c r="U562" i="15"/>
  <c r="V562" i="15"/>
  <c r="W562" i="15"/>
  <c r="X562" i="15"/>
  <c r="Y562" i="15"/>
  <c r="Z562" i="15"/>
  <c r="AA562" i="15"/>
  <c r="AB562" i="15"/>
  <c r="AC562" i="15"/>
  <c r="AD562" i="15"/>
  <c r="T563" i="15"/>
  <c r="U563" i="15"/>
  <c r="V563" i="15"/>
  <c r="W563" i="15"/>
  <c r="X563" i="15"/>
  <c r="Y563" i="15"/>
  <c r="Z563" i="15"/>
  <c r="AA563" i="15"/>
  <c r="AB563" i="15"/>
  <c r="AC563" i="15"/>
  <c r="AD563" i="15"/>
  <c r="T564" i="15"/>
  <c r="U564" i="15"/>
  <c r="V564" i="15"/>
  <c r="W564" i="15"/>
  <c r="X564" i="15"/>
  <c r="Y564" i="15"/>
  <c r="Z564" i="15"/>
  <c r="AA564" i="15"/>
  <c r="AB564" i="15"/>
  <c r="AC564" i="15"/>
  <c r="AD564" i="15"/>
  <c r="T565" i="15"/>
  <c r="U565" i="15"/>
  <c r="V565" i="15"/>
  <c r="W565" i="15"/>
  <c r="X565" i="15"/>
  <c r="Y565" i="15"/>
  <c r="Z565" i="15"/>
  <c r="AA565" i="15"/>
  <c r="AB565" i="15"/>
  <c r="AC565" i="15"/>
  <c r="AD565" i="15"/>
  <c r="T566" i="15"/>
  <c r="U566" i="15"/>
  <c r="V566" i="15"/>
  <c r="W566" i="15"/>
  <c r="X566" i="15"/>
  <c r="Y566" i="15"/>
  <c r="Z566" i="15"/>
  <c r="AA566" i="15"/>
  <c r="AB566" i="15"/>
  <c r="AC566" i="15"/>
  <c r="AD566" i="15"/>
  <c r="T567" i="15"/>
  <c r="U567" i="15"/>
  <c r="V567" i="15"/>
  <c r="W567" i="15"/>
  <c r="X567" i="15"/>
  <c r="Y567" i="15"/>
  <c r="Z567" i="15"/>
  <c r="AA567" i="15"/>
  <c r="AB567" i="15"/>
  <c r="AC567" i="15"/>
  <c r="AD567" i="15"/>
  <c r="T568" i="15"/>
  <c r="U568" i="15"/>
  <c r="V568" i="15"/>
  <c r="W568" i="15"/>
  <c r="X568" i="15"/>
  <c r="Y568" i="15"/>
  <c r="Z568" i="15"/>
  <c r="AA568" i="15"/>
  <c r="AB568" i="15"/>
  <c r="AC568" i="15"/>
  <c r="AD568" i="15"/>
  <c r="T569" i="15"/>
  <c r="U569" i="15"/>
  <c r="V569" i="15"/>
  <c r="W569" i="15"/>
  <c r="X569" i="15"/>
  <c r="Y569" i="15"/>
  <c r="Z569" i="15"/>
  <c r="AA569" i="15"/>
  <c r="AB569" i="15"/>
  <c r="AC569" i="15"/>
  <c r="AD569" i="15"/>
  <c r="T570" i="15"/>
  <c r="U570" i="15"/>
  <c r="V570" i="15"/>
  <c r="W570" i="15"/>
  <c r="X570" i="15"/>
  <c r="Y570" i="15"/>
  <c r="Z570" i="15"/>
  <c r="AA570" i="15"/>
  <c r="AB570" i="15"/>
  <c r="AC570" i="15"/>
  <c r="AD570" i="15"/>
  <c r="T571" i="15"/>
  <c r="U571" i="15"/>
  <c r="V571" i="15"/>
  <c r="W571" i="15"/>
  <c r="X571" i="15"/>
  <c r="Y571" i="15"/>
  <c r="Z571" i="15"/>
  <c r="AA571" i="15"/>
  <c r="AB571" i="15"/>
  <c r="AC571" i="15"/>
  <c r="AD571" i="15"/>
  <c r="T572" i="15"/>
  <c r="U572" i="15"/>
  <c r="V572" i="15"/>
  <c r="W572" i="15"/>
  <c r="X572" i="15"/>
  <c r="Y572" i="15"/>
  <c r="Z572" i="15"/>
  <c r="AA572" i="15"/>
  <c r="AB572" i="15"/>
  <c r="AC572" i="15"/>
  <c r="AD572" i="15"/>
  <c r="T573" i="15"/>
  <c r="U573" i="15"/>
  <c r="V573" i="15"/>
  <c r="W573" i="15"/>
  <c r="X573" i="15"/>
  <c r="Y573" i="15"/>
  <c r="Z573" i="15"/>
  <c r="AA573" i="15"/>
  <c r="AB573" i="15"/>
  <c r="AC573" i="15"/>
  <c r="AD573" i="15"/>
  <c r="T574" i="15"/>
  <c r="U574" i="15"/>
  <c r="V574" i="15"/>
  <c r="W574" i="15"/>
  <c r="X574" i="15"/>
  <c r="Y574" i="15"/>
  <c r="Z574" i="15"/>
  <c r="AA574" i="15"/>
  <c r="AB574" i="15"/>
  <c r="AC574" i="15"/>
  <c r="AD574" i="15"/>
  <c r="V522" i="15"/>
  <c r="W522" i="15"/>
  <c r="X522" i="15"/>
  <c r="Y522" i="15"/>
  <c r="Z522" i="15"/>
  <c r="AA522" i="15"/>
  <c r="AB522" i="15"/>
  <c r="AC522" i="15"/>
  <c r="AD522" i="15"/>
  <c r="U522" i="15"/>
  <c r="T522" i="15"/>
  <c r="T511" i="15"/>
  <c r="U511" i="15"/>
  <c r="V511" i="15"/>
  <c r="W511" i="15"/>
  <c r="X511" i="15"/>
  <c r="Y511" i="15"/>
  <c r="Z511" i="15"/>
  <c r="AA511" i="15"/>
  <c r="AB511" i="15"/>
  <c r="AC511" i="15"/>
  <c r="AD511" i="15"/>
  <c r="T512" i="15"/>
  <c r="U512" i="15"/>
  <c r="V512" i="15"/>
  <c r="W512" i="15"/>
  <c r="X512" i="15"/>
  <c r="Y512" i="15"/>
  <c r="Z512" i="15"/>
  <c r="AA512" i="15"/>
  <c r="AB512" i="15"/>
  <c r="AC512" i="15"/>
  <c r="AD512" i="15"/>
  <c r="T513" i="15"/>
  <c r="U513" i="15"/>
  <c r="V513" i="15"/>
  <c r="W513" i="15"/>
  <c r="X513" i="15"/>
  <c r="Y513" i="15"/>
  <c r="Z513" i="15"/>
  <c r="AA513" i="15"/>
  <c r="AB513" i="15"/>
  <c r="AC513" i="15"/>
  <c r="AD513" i="15"/>
  <c r="T514" i="15"/>
  <c r="U514" i="15"/>
  <c r="V514" i="15"/>
  <c r="W514" i="15"/>
  <c r="X514" i="15"/>
  <c r="Y514" i="15"/>
  <c r="Z514" i="15"/>
  <c r="AA514" i="15"/>
  <c r="AB514" i="15"/>
  <c r="AC514" i="15"/>
  <c r="AD514" i="15"/>
  <c r="T515" i="15"/>
  <c r="U515" i="15"/>
  <c r="V515" i="15"/>
  <c r="W515" i="15"/>
  <c r="X515" i="15"/>
  <c r="Y515" i="15"/>
  <c r="Z515" i="15"/>
  <c r="AA515" i="15"/>
  <c r="AB515" i="15"/>
  <c r="AC515" i="15"/>
  <c r="AD515" i="15"/>
  <c r="T516" i="15"/>
  <c r="U516" i="15"/>
  <c r="V516" i="15"/>
  <c r="W516" i="15"/>
  <c r="X516" i="15"/>
  <c r="Y516" i="15"/>
  <c r="Z516" i="15"/>
  <c r="AA516" i="15"/>
  <c r="AB516" i="15"/>
  <c r="AC516" i="15"/>
  <c r="AD516" i="15"/>
  <c r="T517" i="15"/>
  <c r="U517" i="15"/>
  <c r="V517" i="15"/>
  <c r="W517" i="15"/>
  <c r="X517" i="15"/>
  <c r="Y517" i="15"/>
  <c r="Z517" i="15"/>
  <c r="AA517" i="15"/>
  <c r="AB517" i="15"/>
  <c r="AC517" i="15"/>
  <c r="AD517" i="15"/>
  <c r="T518" i="15"/>
  <c r="U518" i="15"/>
  <c r="V518" i="15"/>
  <c r="W518" i="15"/>
  <c r="X518" i="15"/>
  <c r="Y518" i="15"/>
  <c r="Z518" i="15"/>
  <c r="AA518" i="15"/>
  <c r="AB518" i="15"/>
  <c r="AC518" i="15"/>
  <c r="AD518" i="15"/>
  <c r="T519" i="15"/>
  <c r="U519" i="15"/>
  <c r="V519" i="15"/>
  <c r="W519" i="15"/>
  <c r="X519" i="15"/>
  <c r="Y519" i="15"/>
  <c r="Z519" i="15"/>
  <c r="AA519" i="15"/>
  <c r="AB519" i="15"/>
  <c r="AC519" i="15"/>
  <c r="AD519" i="15"/>
  <c r="T520" i="15"/>
  <c r="U520" i="15"/>
  <c r="V520" i="15"/>
  <c r="W520" i="15"/>
  <c r="X520" i="15"/>
  <c r="Y520" i="15"/>
  <c r="Z520" i="15"/>
  <c r="AA520" i="15"/>
  <c r="AB520" i="15"/>
  <c r="AC520" i="15"/>
  <c r="AD520" i="15"/>
  <c r="T521" i="15"/>
  <c r="U521" i="15"/>
  <c r="V521" i="15"/>
  <c r="W521" i="15"/>
  <c r="X521" i="15"/>
  <c r="Y521" i="15"/>
  <c r="Z521" i="15"/>
  <c r="AA521" i="15"/>
  <c r="AB521" i="15"/>
  <c r="AC521" i="15"/>
  <c r="AD521" i="15"/>
  <c r="V510" i="15"/>
  <c r="W510" i="15"/>
  <c r="X510" i="15"/>
  <c r="Y510" i="15"/>
  <c r="Z510" i="15"/>
  <c r="AA510" i="15"/>
  <c r="AB510" i="15"/>
  <c r="AC510" i="15"/>
  <c r="AD510" i="15"/>
  <c r="U510" i="15"/>
  <c r="T510" i="15"/>
  <c r="T472" i="15"/>
  <c r="U472" i="15"/>
  <c r="V472" i="15"/>
  <c r="W472" i="15"/>
  <c r="X472" i="15"/>
  <c r="Y472" i="15"/>
  <c r="Z472" i="15"/>
  <c r="AA472" i="15"/>
  <c r="AB472" i="15"/>
  <c r="AC472" i="15"/>
  <c r="AD472" i="15"/>
  <c r="T473" i="15"/>
  <c r="U473" i="15"/>
  <c r="V473" i="15"/>
  <c r="W473" i="15"/>
  <c r="X473" i="15"/>
  <c r="Y473" i="15"/>
  <c r="Z473" i="15"/>
  <c r="AA473" i="15"/>
  <c r="AB473" i="15"/>
  <c r="AC473" i="15"/>
  <c r="AD473" i="15"/>
  <c r="T474" i="15"/>
  <c r="U474" i="15"/>
  <c r="V474" i="15"/>
  <c r="W474" i="15"/>
  <c r="X474" i="15"/>
  <c r="Y474" i="15"/>
  <c r="Z474" i="15"/>
  <c r="AA474" i="15"/>
  <c r="AB474" i="15"/>
  <c r="AC474" i="15"/>
  <c r="AD474" i="15"/>
  <c r="T475" i="15"/>
  <c r="U475" i="15"/>
  <c r="V475" i="15"/>
  <c r="W475" i="15"/>
  <c r="X475" i="15"/>
  <c r="Y475" i="15"/>
  <c r="Z475" i="15"/>
  <c r="AA475" i="15"/>
  <c r="AB475" i="15"/>
  <c r="AC475" i="15"/>
  <c r="AD475" i="15"/>
  <c r="T476" i="15"/>
  <c r="U476" i="15"/>
  <c r="V476" i="15"/>
  <c r="W476" i="15"/>
  <c r="X476" i="15"/>
  <c r="Y476" i="15"/>
  <c r="Z476" i="15"/>
  <c r="AA476" i="15"/>
  <c r="AB476" i="15"/>
  <c r="AC476" i="15"/>
  <c r="AD476" i="15"/>
  <c r="T477" i="15"/>
  <c r="U477" i="15"/>
  <c r="V477" i="15"/>
  <c r="W477" i="15"/>
  <c r="X477" i="15"/>
  <c r="Y477" i="15"/>
  <c r="Z477" i="15"/>
  <c r="AA477" i="15"/>
  <c r="AB477" i="15"/>
  <c r="AC477" i="15"/>
  <c r="AD477" i="15"/>
  <c r="T478" i="15"/>
  <c r="U478" i="15"/>
  <c r="V478" i="15"/>
  <c r="W478" i="15"/>
  <c r="X478" i="15"/>
  <c r="Y478" i="15"/>
  <c r="Z478" i="15"/>
  <c r="AA478" i="15"/>
  <c r="AB478" i="15"/>
  <c r="AC478" i="15"/>
  <c r="AD478" i="15"/>
  <c r="T479" i="15"/>
  <c r="U479" i="15"/>
  <c r="V479" i="15"/>
  <c r="W479" i="15"/>
  <c r="X479" i="15"/>
  <c r="Y479" i="15"/>
  <c r="Z479" i="15"/>
  <c r="AA479" i="15"/>
  <c r="AB479" i="15"/>
  <c r="AC479" i="15"/>
  <c r="AD479" i="15"/>
  <c r="T480" i="15"/>
  <c r="U480" i="15"/>
  <c r="V480" i="15"/>
  <c r="W480" i="15"/>
  <c r="X480" i="15"/>
  <c r="Y480" i="15"/>
  <c r="Z480" i="15"/>
  <c r="AA480" i="15"/>
  <c r="AB480" i="15"/>
  <c r="AC480" i="15"/>
  <c r="AD480" i="15"/>
  <c r="T481" i="15"/>
  <c r="U481" i="15"/>
  <c r="V481" i="15"/>
  <c r="W481" i="15"/>
  <c r="X481" i="15"/>
  <c r="Y481" i="15"/>
  <c r="Z481" i="15"/>
  <c r="AA481" i="15"/>
  <c r="AB481" i="15"/>
  <c r="AC481" i="15"/>
  <c r="AD481" i="15"/>
  <c r="T482" i="15"/>
  <c r="U482" i="15"/>
  <c r="V482" i="15"/>
  <c r="W482" i="15"/>
  <c r="X482" i="15"/>
  <c r="Y482" i="15"/>
  <c r="Z482" i="15"/>
  <c r="AA482" i="15"/>
  <c r="AB482" i="15"/>
  <c r="AC482" i="15"/>
  <c r="AD482" i="15"/>
  <c r="T483" i="15"/>
  <c r="U483" i="15"/>
  <c r="V483" i="15"/>
  <c r="W483" i="15"/>
  <c r="X483" i="15"/>
  <c r="Y483" i="15"/>
  <c r="Z483" i="15"/>
  <c r="AA483" i="15"/>
  <c r="AB483" i="15"/>
  <c r="AC483" i="15"/>
  <c r="AD483" i="15"/>
  <c r="T484" i="15"/>
  <c r="U484" i="15"/>
  <c r="V484" i="15"/>
  <c r="W484" i="15"/>
  <c r="X484" i="15"/>
  <c r="Y484" i="15"/>
  <c r="Z484" i="15"/>
  <c r="AA484" i="15"/>
  <c r="AB484" i="15"/>
  <c r="AC484" i="15"/>
  <c r="AD484" i="15"/>
  <c r="T485" i="15"/>
  <c r="U485" i="15"/>
  <c r="V485" i="15"/>
  <c r="W485" i="15"/>
  <c r="X485" i="15"/>
  <c r="Y485" i="15"/>
  <c r="Z485" i="15"/>
  <c r="AA485" i="15"/>
  <c r="AB485" i="15"/>
  <c r="AC485" i="15"/>
  <c r="AD485" i="15"/>
  <c r="T486" i="15"/>
  <c r="U486" i="15"/>
  <c r="V486" i="15"/>
  <c r="W486" i="15"/>
  <c r="X486" i="15"/>
  <c r="Y486" i="15"/>
  <c r="Z486" i="15"/>
  <c r="AA486" i="15"/>
  <c r="AB486" i="15"/>
  <c r="AC486" i="15"/>
  <c r="AD486" i="15"/>
  <c r="T487" i="15"/>
  <c r="U487" i="15"/>
  <c r="V487" i="15"/>
  <c r="W487" i="15"/>
  <c r="X487" i="15"/>
  <c r="Y487" i="15"/>
  <c r="Z487" i="15"/>
  <c r="AA487" i="15"/>
  <c r="AB487" i="15"/>
  <c r="AC487" i="15"/>
  <c r="AD487" i="15"/>
  <c r="T488" i="15"/>
  <c r="U488" i="15"/>
  <c r="V488" i="15"/>
  <c r="W488" i="15"/>
  <c r="X488" i="15"/>
  <c r="Y488" i="15"/>
  <c r="Z488" i="15"/>
  <c r="AA488" i="15"/>
  <c r="AB488" i="15"/>
  <c r="AC488" i="15"/>
  <c r="AD488" i="15"/>
  <c r="T489" i="15"/>
  <c r="U489" i="15"/>
  <c r="V489" i="15"/>
  <c r="W489" i="15"/>
  <c r="X489" i="15"/>
  <c r="Y489" i="15"/>
  <c r="Z489" i="15"/>
  <c r="AA489" i="15"/>
  <c r="AB489" i="15"/>
  <c r="AC489" i="15"/>
  <c r="AD489" i="15"/>
  <c r="T490" i="15"/>
  <c r="U490" i="15"/>
  <c r="V490" i="15"/>
  <c r="W490" i="15"/>
  <c r="X490" i="15"/>
  <c r="Y490" i="15"/>
  <c r="Z490" i="15"/>
  <c r="AA490" i="15"/>
  <c r="AB490" i="15"/>
  <c r="AC490" i="15"/>
  <c r="AD490" i="15"/>
  <c r="T491" i="15"/>
  <c r="U491" i="15"/>
  <c r="V491" i="15"/>
  <c r="W491" i="15"/>
  <c r="X491" i="15"/>
  <c r="Y491" i="15"/>
  <c r="Z491" i="15"/>
  <c r="AA491" i="15"/>
  <c r="AB491" i="15"/>
  <c r="AC491" i="15"/>
  <c r="AD491" i="15"/>
  <c r="T492" i="15"/>
  <c r="U492" i="15"/>
  <c r="V492" i="15"/>
  <c r="W492" i="15"/>
  <c r="X492" i="15"/>
  <c r="Y492" i="15"/>
  <c r="Z492" i="15"/>
  <c r="AA492" i="15"/>
  <c r="AB492" i="15"/>
  <c r="AC492" i="15"/>
  <c r="AD492" i="15"/>
  <c r="T493" i="15"/>
  <c r="U493" i="15"/>
  <c r="V493" i="15"/>
  <c r="W493" i="15"/>
  <c r="X493" i="15"/>
  <c r="Y493" i="15"/>
  <c r="Z493" i="15"/>
  <c r="AA493" i="15"/>
  <c r="AB493" i="15"/>
  <c r="AC493" i="15"/>
  <c r="AD493" i="15"/>
  <c r="T494" i="15"/>
  <c r="U494" i="15"/>
  <c r="V494" i="15"/>
  <c r="W494" i="15"/>
  <c r="X494" i="15"/>
  <c r="Y494" i="15"/>
  <c r="Z494" i="15"/>
  <c r="AA494" i="15"/>
  <c r="AB494" i="15"/>
  <c r="AC494" i="15"/>
  <c r="AD494" i="15"/>
  <c r="T495" i="15"/>
  <c r="U495" i="15"/>
  <c r="V495" i="15"/>
  <c r="W495" i="15"/>
  <c r="X495" i="15"/>
  <c r="Y495" i="15"/>
  <c r="Z495" i="15"/>
  <c r="AA495" i="15"/>
  <c r="AB495" i="15"/>
  <c r="AC495" i="15"/>
  <c r="AD495" i="15"/>
  <c r="T496" i="15"/>
  <c r="U496" i="15"/>
  <c r="V496" i="15"/>
  <c r="W496" i="15"/>
  <c r="X496" i="15"/>
  <c r="Y496" i="15"/>
  <c r="Z496" i="15"/>
  <c r="AA496" i="15"/>
  <c r="AB496" i="15"/>
  <c r="AC496" i="15"/>
  <c r="AD496" i="15"/>
  <c r="T497" i="15"/>
  <c r="U497" i="15"/>
  <c r="V497" i="15"/>
  <c r="W497" i="15"/>
  <c r="X497" i="15"/>
  <c r="Y497" i="15"/>
  <c r="Z497" i="15"/>
  <c r="AA497" i="15"/>
  <c r="AB497" i="15"/>
  <c r="AC497" i="15"/>
  <c r="AD497" i="15"/>
  <c r="T498" i="15"/>
  <c r="U498" i="15"/>
  <c r="V498" i="15"/>
  <c r="W498" i="15"/>
  <c r="X498" i="15"/>
  <c r="Y498" i="15"/>
  <c r="Z498" i="15"/>
  <c r="AA498" i="15"/>
  <c r="AB498" i="15"/>
  <c r="AC498" i="15"/>
  <c r="AD498" i="15"/>
  <c r="T499" i="15"/>
  <c r="U499" i="15"/>
  <c r="V499" i="15"/>
  <c r="W499" i="15"/>
  <c r="X499" i="15"/>
  <c r="Y499" i="15"/>
  <c r="Z499" i="15"/>
  <c r="AA499" i="15"/>
  <c r="AB499" i="15"/>
  <c r="AC499" i="15"/>
  <c r="AD499" i="15"/>
  <c r="T500" i="15"/>
  <c r="U500" i="15"/>
  <c r="V500" i="15"/>
  <c r="W500" i="15"/>
  <c r="X500" i="15"/>
  <c r="Y500" i="15"/>
  <c r="Z500" i="15"/>
  <c r="AA500" i="15"/>
  <c r="AB500" i="15"/>
  <c r="AC500" i="15"/>
  <c r="AD500" i="15"/>
  <c r="T501" i="15"/>
  <c r="U501" i="15"/>
  <c r="V501" i="15"/>
  <c r="W501" i="15"/>
  <c r="X501" i="15"/>
  <c r="Y501" i="15"/>
  <c r="Z501" i="15"/>
  <c r="AA501" i="15"/>
  <c r="AB501" i="15"/>
  <c r="AC501" i="15"/>
  <c r="AD501" i="15"/>
  <c r="T502" i="15"/>
  <c r="U502" i="15"/>
  <c r="V502" i="15"/>
  <c r="W502" i="15"/>
  <c r="X502" i="15"/>
  <c r="Y502" i="15"/>
  <c r="Z502" i="15"/>
  <c r="AA502" i="15"/>
  <c r="AB502" i="15"/>
  <c r="AC502" i="15"/>
  <c r="AD502" i="15"/>
  <c r="T503" i="15"/>
  <c r="U503" i="15"/>
  <c r="V503" i="15"/>
  <c r="W503" i="15"/>
  <c r="X503" i="15"/>
  <c r="Y503" i="15"/>
  <c r="Z503" i="15"/>
  <c r="AA503" i="15"/>
  <c r="AB503" i="15"/>
  <c r="AC503" i="15"/>
  <c r="AD503" i="15"/>
  <c r="T504" i="15"/>
  <c r="U504" i="15"/>
  <c r="V504" i="15"/>
  <c r="W504" i="15"/>
  <c r="X504" i="15"/>
  <c r="Y504" i="15"/>
  <c r="Z504" i="15"/>
  <c r="AA504" i="15"/>
  <c r="AB504" i="15"/>
  <c r="AC504" i="15"/>
  <c r="AD504" i="15"/>
  <c r="T505" i="15"/>
  <c r="U505" i="15"/>
  <c r="V505" i="15"/>
  <c r="W505" i="15"/>
  <c r="X505" i="15"/>
  <c r="Y505" i="15"/>
  <c r="Z505" i="15"/>
  <c r="AA505" i="15"/>
  <c r="AB505" i="15"/>
  <c r="AC505" i="15"/>
  <c r="AD505" i="15"/>
  <c r="T506" i="15"/>
  <c r="U506" i="15"/>
  <c r="V506" i="15"/>
  <c r="W506" i="15"/>
  <c r="X506" i="15"/>
  <c r="Y506" i="15"/>
  <c r="Z506" i="15"/>
  <c r="AA506" i="15"/>
  <c r="AB506" i="15"/>
  <c r="AC506" i="15"/>
  <c r="AD506" i="15"/>
  <c r="T507" i="15"/>
  <c r="U507" i="15"/>
  <c r="V507" i="15"/>
  <c r="W507" i="15"/>
  <c r="X507" i="15"/>
  <c r="Y507" i="15"/>
  <c r="Z507" i="15"/>
  <c r="AA507" i="15"/>
  <c r="AB507" i="15"/>
  <c r="AC507" i="15"/>
  <c r="AD507" i="15"/>
  <c r="T508" i="15"/>
  <c r="U508" i="15"/>
  <c r="V508" i="15"/>
  <c r="W508" i="15"/>
  <c r="X508" i="15"/>
  <c r="Y508" i="15"/>
  <c r="Z508" i="15"/>
  <c r="AA508" i="15"/>
  <c r="AB508" i="15"/>
  <c r="AC508" i="15"/>
  <c r="AD508" i="15"/>
  <c r="T509" i="15"/>
  <c r="U509" i="15"/>
  <c r="V509" i="15"/>
  <c r="W509" i="15"/>
  <c r="X509" i="15"/>
  <c r="Y509" i="15"/>
  <c r="Z509" i="15"/>
  <c r="AA509" i="15"/>
  <c r="AB509" i="15"/>
  <c r="AC509" i="15"/>
  <c r="AD509" i="15"/>
  <c r="V471" i="15"/>
  <c r="W471" i="15"/>
  <c r="X471" i="15"/>
  <c r="Y471" i="15"/>
  <c r="Z471" i="15"/>
  <c r="AA471" i="15"/>
  <c r="AB471" i="15"/>
  <c r="AC471" i="15"/>
  <c r="AD471" i="15"/>
  <c r="U471" i="15"/>
  <c r="T471" i="15"/>
  <c r="T450" i="15"/>
  <c r="U450" i="15"/>
  <c r="V450" i="15"/>
  <c r="W450" i="15"/>
  <c r="X450" i="15"/>
  <c r="Y450" i="15"/>
  <c r="Z450" i="15"/>
  <c r="AA450" i="15"/>
  <c r="AB450" i="15"/>
  <c r="AC450" i="15"/>
  <c r="AD450" i="15"/>
  <c r="T451" i="15"/>
  <c r="U451" i="15"/>
  <c r="V451" i="15"/>
  <c r="W451" i="15"/>
  <c r="X451" i="15"/>
  <c r="Y451" i="15"/>
  <c r="Z451" i="15"/>
  <c r="AA451" i="15"/>
  <c r="AB451" i="15"/>
  <c r="AC451" i="15"/>
  <c r="AD451" i="15"/>
  <c r="T452" i="15"/>
  <c r="U452" i="15"/>
  <c r="V452" i="15"/>
  <c r="W452" i="15"/>
  <c r="X452" i="15"/>
  <c r="Y452" i="15"/>
  <c r="Z452" i="15"/>
  <c r="AA452" i="15"/>
  <c r="AB452" i="15"/>
  <c r="AC452" i="15"/>
  <c r="AD452" i="15"/>
  <c r="T453" i="15"/>
  <c r="U453" i="15"/>
  <c r="V453" i="15"/>
  <c r="W453" i="15"/>
  <c r="X453" i="15"/>
  <c r="Y453" i="15"/>
  <c r="Z453" i="15"/>
  <c r="AA453" i="15"/>
  <c r="AB453" i="15"/>
  <c r="AC453" i="15"/>
  <c r="AD453" i="15"/>
  <c r="T454" i="15"/>
  <c r="U454" i="15"/>
  <c r="V454" i="15"/>
  <c r="W454" i="15"/>
  <c r="X454" i="15"/>
  <c r="Y454" i="15"/>
  <c r="Z454" i="15"/>
  <c r="AA454" i="15"/>
  <c r="AB454" i="15"/>
  <c r="AC454" i="15"/>
  <c r="AD454" i="15"/>
  <c r="T455" i="15"/>
  <c r="U455" i="15"/>
  <c r="V455" i="15"/>
  <c r="W455" i="15"/>
  <c r="X455" i="15"/>
  <c r="Y455" i="15"/>
  <c r="Z455" i="15"/>
  <c r="AA455" i="15"/>
  <c r="AB455" i="15"/>
  <c r="AC455" i="15"/>
  <c r="AD455" i="15"/>
  <c r="T456" i="15"/>
  <c r="U456" i="15"/>
  <c r="V456" i="15"/>
  <c r="W456" i="15"/>
  <c r="X456" i="15"/>
  <c r="Y456" i="15"/>
  <c r="Z456" i="15"/>
  <c r="AA456" i="15"/>
  <c r="AB456" i="15"/>
  <c r="AC456" i="15"/>
  <c r="AD456" i="15"/>
  <c r="T457" i="15"/>
  <c r="U457" i="15"/>
  <c r="V457" i="15"/>
  <c r="W457" i="15"/>
  <c r="X457" i="15"/>
  <c r="Y457" i="15"/>
  <c r="Z457" i="15"/>
  <c r="AA457" i="15"/>
  <c r="AB457" i="15"/>
  <c r="AC457" i="15"/>
  <c r="AD457" i="15"/>
  <c r="T458" i="15"/>
  <c r="U458" i="15"/>
  <c r="V458" i="15"/>
  <c r="W458" i="15"/>
  <c r="X458" i="15"/>
  <c r="Y458" i="15"/>
  <c r="Z458" i="15"/>
  <c r="AA458" i="15"/>
  <c r="AB458" i="15"/>
  <c r="AC458" i="15"/>
  <c r="AD458" i="15"/>
  <c r="T459" i="15"/>
  <c r="U459" i="15"/>
  <c r="V459" i="15"/>
  <c r="W459" i="15"/>
  <c r="X459" i="15"/>
  <c r="Y459" i="15"/>
  <c r="Z459" i="15"/>
  <c r="AA459" i="15"/>
  <c r="AB459" i="15"/>
  <c r="AC459" i="15"/>
  <c r="AD459" i="15"/>
  <c r="T460" i="15"/>
  <c r="U460" i="15"/>
  <c r="V460" i="15"/>
  <c r="W460" i="15"/>
  <c r="X460" i="15"/>
  <c r="Y460" i="15"/>
  <c r="Z460" i="15"/>
  <c r="AA460" i="15"/>
  <c r="AB460" i="15"/>
  <c r="AC460" i="15"/>
  <c r="AD460" i="15"/>
  <c r="T461" i="15"/>
  <c r="U461" i="15"/>
  <c r="V461" i="15"/>
  <c r="W461" i="15"/>
  <c r="X461" i="15"/>
  <c r="Y461" i="15"/>
  <c r="Z461" i="15"/>
  <c r="AA461" i="15"/>
  <c r="AB461" i="15"/>
  <c r="AC461" i="15"/>
  <c r="AD461" i="15"/>
  <c r="T462" i="15"/>
  <c r="U462" i="15"/>
  <c r="V462" i="15"/>
  <c r="W462" i="15"/>
  <c r="X462" i="15"/>
  <c r="Y462" i="15"/>
  <c r="Z462" i="15"/>
  <c r="AA462" i="15"/>
  <c r="AB462" i="15"/>
  <c r="AC462" i="15"/>
  <c r="AD462" i="15"/>
  <c r="T463" i="15"/>
  <c r="U463" i="15"/>
  <c r="V463" i="15"/>
  <c r="W463" i="15"/>
  <c r="X463" i="15"/>
  <c r="Y463" i="15"/>
  <c r="Z463" i="15"/>
  <c r="AA463" i="15"/>
  <c r="AB463" i="15"/>
  <c r="AC463" i="15"/>
  <c r="AD463" i="15"/>
  <c r="T464" i="15"/>
  <c r="U464" i="15"/>
  <c r="V464" i="15"/>
  <c r="W464" i="15"/>
  <c r="X464" i="15"/>
  <c r="Y464" i="15"/>
  <c r="Z464" i="15"/>
  <c r="AA464" i="15"/>
  <c r="AB464" i="15"/>
  <c r="AC464" i="15"/>
  <c r="AD464" i="15"/>
  <c r="T465" i="15"/>
  <c r="U465" i="15"/>
  <c r="V465" i="15"/>
  <c r="W465" i="15"/>
  <c r="X465" i="15"/>
  <c r="Y465" i="15"/>
  <c r="Z465" i="15"/>
  <c r="AA465" i="15"/>
  <c r="AB465" i="15"/>
  <c r="AC465" i="15"/>
  <c r="AD465" i="15"/>
  <c r="T466" i="15"/>
  <c r="U466" i="15"/>
  <c r="V466" i="15"/>
  <c r="W466" i="15"/>
  <c r="X466" i="15"/>
  <c r="Y466" i="15"/>
  <c r="Z466" i="15"/>
  <c r="AA466" i="15"/>
  <c r="AB466" i="15"/>
  <c r="AC466" i="15"/>
  <c r="AD466" i="15"/>
  <c r="T467" i="15"/>
  <c r="U467" i="15"/>
  <c r="V467" i="15"/>
  <c r="W467" i="15"/>
  <c r="X467" i="15"/>
  <c r="Y467" i="15"/>
  <c r="Z467" i="15"/>
  <c r="AA467" i="15"/>
  <c r="AB467" i="15"/>
  <c r="AC467" i="15"/>
  <c r="AD467" i="15"/>
  <c r="T468" i="15"/>
  <c r="U468" i="15"/>
  <c r="V468" i="15"/>
  <c r="W468" i="15"/>
  <c r="X468" i="15"/>
  <c r="Y468" i="15"/>
  <c r="Z468" i="15"/>
  <c r="AA468" i="15"/>
  <c r="AB468" i="15"/>
  <c r="AC468" i="15"/>
  <c r="AD468" i="15"/>
  <c r="T469" i="15"/>
  <c r="U469" i="15"/>
  <c r="V469" i="15"/>
  <c r="W469" i="15"/>
  <c r="X469" i="15"/>
  <c r="Y469" i="15"/>
  <c r="Z469" i="15"/>
  <c r="AA469" i="15"/>
  <c r="AB469" i="15"/>
  <c r="AC469" i="15"/>
  <c r="AD469" i="15"/>
  <c r="T470" i="15"/>
  <c r="U470" i="15"/>
  <c r="V470" i="15"/>
  <c r="W470" i="15"/>
  <c r="X470" i="15"/>
  <c r="Y470" i="15"/>
  <c r="Z470" i="15"/>
  <c r="AA470" i="15"/>
  <c r="AB470" i="15"/>
  <c r="AC470" i="15"/>
  <c r="AD470" i="15"/>
  <c r="V449" i="15"/>
  <c r="W449" i="15"/>
  <c r="X449" i="15"/>
  <c r="Y449" i="15"/>
  <c r="Z449" i="15"/>
  <c r="AA449" i="15"/>
  <c r="AB449" i="15"/>
  <c r="AC449" i="15"/>
  <c r="AD449" i="15"/>
  <c r="U449" i="15"/>
  <c r="T449" i="15"/>
  <c r="T420" i="15"/>
  <c r="U420" i="15"/>
  <c r="V420" i="15"/>
  <c r="W420" i="15"/>
  <c r="X420" i="15"/>
  <c r="Y420" i="15"/>
  <c r="Z420" i="15"/>
  <c r="AA420" i="15"/>
  <c r="AB420" i="15"/>
  <c r="AC420" i="15"/>
  <c r="AD420" i="15"/>
  <c r="T421" i="15"/>
  <c r="U421" i="15"/>
  <c r="V421" i="15"/>
  <c r="W421" i="15"/>
  <c r="X421" i="15"/>
  <c r="Y421" i="15"/>
  <c r="Z421" i="15"/>
  <c r="AA421" i="15"/>
  <c r="AB421" i="15"/>
  <c r="AC421" i="15"/>
  <c r="AD421" i="15"/>
  <c r="T422" i="15"/>
  <c r="U422" i="15"/>
  <c r="V422" i="15"/>
  <c r="W422" i="15"/>
  <c r="X422" i="15"/>
  <c r="Y422" i="15"/>
  <c r="Z422" i="15"/>
  <c r="AA422" i="15"/>
  <c r="AB422" i="15"/>
  <c r="AC422" i="15"/>
  <c r="AD422" i="15"/>
  <c r="T423" i="15"/>
  <c r="U423" i="15"/>
  <c r="V423" i="15"/>
  <c r="W423" i="15"/>
  <c r="X423" i="15"/>
  <c r="Y423" i="15"/>
  <c r="Z423" i="15"/>
  <c r="AA423" i="15"/>
  <c r="AB423" i="15"/>
  <c r="AC423" i="15"/>
  <c r="AD423" i="15"/>
  <c r="T424" i="15"/>
  <c r="U424" i="15"/>
  <c r="V424" i="15"/>
  <c r="W424" i="15"/>
  <c r="X424" i="15"/>
  <c r="Y424" i="15"/>
  <c r="Z424" i="15"/>
  <c r="AA424" i="15"/>
  <c r="AB424" i="15"/>
  <c r="AC424" i="15"/>
  <c r="AD424" i="15"/>
  <c r="T425" i="15"/>
  <c r="U425" i="15"/>
  <c r="V425" i="15"/>
  <c r="W425" i="15"/>
  <c r="X425" i="15"/>
  <c r="Y425" i="15"/>
  <c r="Z425" i="15"/>
  <c r="AA425" i="15"/>
  <c r="AB425" i="15"/>
  <c r="AC425" i="15"/>
  <c r="AD425" i="15"/>
  <c r="T426" i="15"/>
  <c r="U426" i="15"/>
  <c r="V426" i="15"/>
  <c r="W426" i="15"/>
  <c r="X426" i="15"/>
  <c r="Y426" i="15"/>
  <c r="Z426" i="15"/>
  <c r="AA426" i="15"/>
  <c r="AB426" i="15"/>
  <c r="AC426" i="15"/>
  <c r="AD426" i="15"/>
  <c r="T427" i="15"/>
  <c r="U427" i="15"/>
  <c r="V427" i="15"/>
  <c r="W427" i="15"/>
  <c r="X427" i="15"/>
  <c r="Y427" i="15"/>
  <c r="Z427" i="15"/>
  <c r="AA427" i="15"/>
  <c r="AB427" i="15"/>
  <c r="AC427" i="15"/>
  <c r="AD427" i="15"/>
  <c r="T428" i="15"/>
  <c r="U428" i="15"/>
  <c r="V428" i="15"/>
  <c r="W428" i="15"/>
  <c r="X428" i="15"/>
  <c r="Y428" i="15"/>
  <c r="Z428" i="15"/>
  <c r="AA428" i="15"/>
  <c r="AB428" i="15"/>
  <c r="AC428" i="15"/>
  <c r="AD428" i="15"/>
  <c r="T429" i="15"/>
  <c r="U429" i="15"/>
  <c r="V429" i="15"/>
  <c r="W429" i="15"/>
  <c r="X429" i="15"/>
  <c r="Y429" i="15"/>
  <c r="Z429" i="15"/>
  <c r="AA429" i="15"/>
  <c r="AB429" i="15"/>
  <c r="AC429" i="15"/>
  <c r="AD429" i="15"/>
  <c r="T430" i="15"/>
  <c r="U430" i="15"/>
  <c r="V430" i="15"/>
  <c r="W430" i="15"/>
  <c r="X430" i="15"/>
  <c r="Y430" i="15"/>
  <c r="Z430" i="15"/>
  <c r="AA430" i="15"/>
  <c r="AB430" i="15"/>
  <c r="AC430" i="15"/>
  <c r="AD430" i="15"/>
  <c r="T431" i="15"/>
  <c r="U431" i="15"/>
  <c r="V431" i="15"/>
  <c r="W431" i="15"/>
  <c r="X431" i="15"/>
  <c r="Y431" i="15"/>
  <c r="Z431" i="15"/>
  <c r="AA431" i="15"/>
  <c r="AB431" i="15"/>
  <c r="AC431" i="15"/>
  <c r="AD431" i="15"/>
  <c r="T432" i="15"/>
  <c r="U432" i="15"/>
  <c r="V432" i="15"/>
  <c r="W432" i="15"/>
  <c r="X432" i="15"/>
  <c r="Y432" i="15"/>
  <c r="Z432" i="15"/>
  <c r="AA432" i="15"/>
  <c r="AB432" i="15"/>
  <c r="AC432" i="15"/>
  <c r="AD432" i="15"/>
  <c r="T433" i="15"/>
  <c r="U433" i="15"/>
  <c r="V433" i="15"/>
  <c r="W433" i="15"/>
  <c r="X433" i="15"/>
  <c r="Y433" i="15"/>
  <c r="Z433" i="15"/>
  <c r="AA433" i="15"/>
  <c r="AB433" i="15"/>
  <c r="AC433" i="15"/>
  <c r="AD433" i="15"/>
  <c r="T434" i="15"/>
  <c r="U434" i="15"/>
  <c r="V434" i="15"/>
  <c r="W434" i="15"/>
  <c r="X434" i="15"/>
  <c r="Y434" i="15"/>
  <c r="Z434" i="15"/>
  <c r="AA434" i="15"/>
  <c r="AB434" i="15"/>
  <c r="AC434" i="15"/>
  <c r="AD434" i="15"/>
  <c r="T435" i="15"/>
  <c r="U435" i="15"/>
  <c r="V435" i="15"/>
  <c r="W435" i="15"/>
  <c r="X435" i="15"/>
  <c r="Y435" i="15"/>
  <c r="Z435" i="15"/>
  <c r="AA435" i="15"/>
  <c r="AB435" i="15"/>
  <c r="AC435" i="15"/>
  <c r="AD435" i="15"/>
  <c r="T436" i="15"/>
  <c r="U436" i="15"/>
  <c r="V436" i="15"/>
  <c r="W436" i="15"/>
  <c r="X436" i="15"/>
  <c r="Y436" i="15"/>
  <c r="Z436" i="15"/>
  <c r="AA436" i="15"/>
  <c r="AB436" i="15"/>
  <c r="AC436" i="15"/>
  <c r="AD436" i="15"/>
  <c r="T437" i="15"/>
  <c r="U437" i="15"/>
  <c r="V437" i="15"/>
  <c r="W437" i="15"/>
  <c r="X437" i="15"/>
  <c r="Y437" i="15"/>
  <c r="Z437" i="15"/>
  <c r="AA437" i="15"/>
  <c r="AB437" i="15"/>
  <c r="AC437" i="15"/>
  <c r="AD437" i="15"/>
  <c r="T438" i="15"/>
  <c r="U438" i="15"/>
  <c r="V438" i="15"/>
  <c r="W438" i="15"/>
  <c r="X438" i="15"/>
  <c r="Y438" i="15"/>
  <c r="Z438" i="15"/>
  <c r="AA438" i="15"/>
  <c r="AB438" i="15"/>
  <c r="AC438" i="15"/>
  <c r="AD438" i="15"/>
  <c r="T439" i="15"/>
  <c r="U439" i="15"/>
  <c r="V439" i="15"/>
  <c r="W439" i="15"/>
  <c r="X439" i="15"/>
  <c r="Y439" i="15"/>
  <c r="Z439" i="15"/>
  <c r="AA439" i="15"/>
  <c r="AB439" i="15"/>
  <c r="AC439" i="15"/>
  <c r="AD439" i="15"/>
  <c r="T440" i="15"/>
  <c r="U440" i="15"/>
  <c r="V440" i="15"/>
  <c r="W440" i="15"/>
  <c r="X440" i="15"/>
  <c r="Y440" i="15"/>
  <c r="Z440" i="15"/>
  <c r="AA440" i="15"/>
  <c r="AB440" i="15"/>
  <c r="AC440" i="15"/>
  <c r="AD440" i="15"/>
  <c r="T441" i="15"/>
  <c r="U441" i="15"/>
  <c r="V441" i="15"/>
  <c r="W441" i="15"/>
  <c r="X441" i="15"/>
  <c r="Y441" i="15"/>
  <c r="Z441" i="15"/>
  <c r="AA441" i="15"/>
  <c r="AB441" i="15"/>
  <c r="AC441" i="15"/>
  <c r="AD441" i="15"/>
  <c r="T442" i="15"/>
  <c r="U442" i="15"/>
  <c r="V442" i="15"/>
  <c r="W442" i="15"/>
  <c r="X442" i="15"/>
  <c r="Y442" i="15"/>
  <c r="Z442" i="15"/>
  <c r="AA442" i="15"/>
  <c r="AB442" i="15"/>
  <c r="AC442" i="15"/>
  <c r="AD442" i="15"/>
  <c r="T443" i="15"/>
  <c r="U443" i="15"/>
  <c r="V443" i="15"/>
  <c r="W443" i="15"/>
  <c r="X443" i="15"/>
  <c r="Y443" i="15"/>
  <c r="Z443" i="15"/>
  <c r="AA443" i="15"/>
  <c r="AB443" i="15"/>
  <c r="AC443" i="15"/>
  <c r="AD443" i="15"/>
  <c r="T444" i="15"/>
  <c r="U444" i="15"/>
  <c r="V444" i="15"/>
  <c r="W444" i="15"/>
  <c r="X444" i="15"/>
  <c r="Y444" i="15"/>
  <c r="Z444" i="15"/>
  <c r="AA444" i="15"/>
  <c r="AB444" i="15"/>
  <c r="AC444" i="15"/>
  <c r="AD444" i="15"/>
  <c r="T445" i="15"/>
  <c r="U445" i="15"/>
  <c r="V445" i="15"/>
  <c r="W445" i="15"/>
  <c r="X445" i="15"/>
  <c r="Y445" i="15"/>
  <c r="Z445" i="15"/>
  <c r="AA445" i="15"/>
  <c r="AB445" i="15"/>
  <c r="AC445" i="15"/>
  <c r="AD445" i="15"/>
  <c r="T446" i="15"/>
  <c r="U446" i="15"/>
  <c r="V446" i="15"/>
  <c r="W446" i="15"/>
  <c r="X446" i="15"/>
  <c r="Y446" i="15"/>
  <c r="Z446" i="15"/>
  <c r="AA446" i="15"/>
  <c r="AB446" i="15"/>
  <c r="AC446" i="15"/>
  <c r="AD446" i="15"/>
  <c r="T447" i="15"/>
  <c r="U447" i="15"/>
  <c r="V447" i="15"/>
  <c r="W447" i="15"/>
  <c r="X447" i="15"/>
  <c r="Y447" i="15"/>
  <c r="Z447" i="15"/>
  <c r="AA447" i="15"/>
  <c r="AB447" i="15"/>
  <c r="AC447" i="15"/>
  <c r="AD447" i="15"/>
  <c r="T448" i="15"/>
  <c r="U448" i="15"/>
  <c r="V448" i="15"/>
  <c r="W448" i="15"/>
  <c r="X448" i="15"/>
  <c r="Y448" i="15"/>
  <c r="Z448" i="15"/>
  <c r="AA448" i="15"/>
  <c r="AB448" i="15"/>
  <c r="AC448" i="15"/>
  <c r="AD448" i="15"/>
  <c r="V419" i="15"/>
  <c r="W419" i="15"/>
  <c r="X419" i="15"/>
  <c r="Y419" i="15"/>
  <c r="Z419" i="15"/>
  <c r="AA419" i="15"/>
  <c r="AB419" i="15"/>
  <c r="AC419" i="15"/>
  <c r="AD419" i="15"/>
  <c r="U419" i="15"/>
  <c r="T419" i="15"/>
  <c r="T404" i="15"/>
  <c r="U404" i="15"/>
  <c r="V404" i="15"/>
  <c r="W404" i="15"/>
  <c r="X404" i="15"/>
  <c r="Y404" i="15"/>
  <c r="Z404" i="15"/>
  <c r="AA404" i="15"/>
  <c r="AB404" i="15"/>
  <c r="AC404" i="15"/>
  <c r="AD404" i="15"/>
  <c r="T405" i="15"/>
  <c r="U405" i="15"/>
  <c r="V405" i="15"/>
  <c r="W405" i="15"/>
  <c r="X405" i="15"/>
  <c r="Y405" i="15"/>
  <c r="Z405" i="15"/>
  <c r="AA405" i="15"/>
  <c r="AB405" i="15"/>
  <c r="AC405" i="15"/>
  <c r="AD405" i="15"/>
  <c r="T406" i="15"/>
  <c r="U406" i="15"/>
  <c r="V406" i="15"/>
  <c r="W406" i="15"/>
  <c r="X406" i="15"/>
  <c r="Y406" i="15"/>
  <c r="Z406" i="15"/>
  <c r="AA406" i="15"/>
  <c r="AB406" i="15"/>
  <c r="AC406" i="15"/>
  <c r="AD406" i="15"/>
  <c r="T407" i="15"/>
  <c r="U407" i="15"/>
  <c r="V407" i="15"/>
  <c r="W407" i="15"/>
  <c r="X407" i="15"/>
  <c r="Y407" i="15"/>
  <c r="Z407" i="15"/>
  <c r="AA407" i="15"/>
  <c r="AB407" i="15"/>
  <c r="AC407" i="15"/>
  <c r="AD407" i="15"/>
  <c r="T408" i="15"/>
  <c r="U408" i="15"/>
  <c r="V408" i="15"/>
  <c r="W408" i="15"/>
  <c r="X408" i="15"/>
  <c r="Y408" i="15"/>
  <c r="Z408" i="15"/>
  <c r="AA408" i="15"/>
  <c r="AB408" i="15"/>
  <c r="AC408" i="15"/>
  <c r="AD408" i="15"/>
  <c r="T409" i="15"/>
  <c r="U409" i="15"/>
  <c r="V409" i="15"/>
  <c r="W409" i="15"/>
  <c r="X409" i="15"/>
  <c r="Y409" i="15"/>
  <c r="Z409" i="15"/>
  <c r="AA409" i="15"/>
  <c r="AB409" i="15"/>
  <c r="AC409" i="15"/>
  <c r="AD409" i="15"/>
  <c r="T410" i="15"/>
  <c r="U410" i="15"/>
  <c r="V410" i="15"/>
  <c r="W410" i="15"/>
  <c r="X410" i="15"/>
  <c r="Y410" i="15"/>
  <c r="Z410" i="15"/>
  <c r="AA410" i="15"/>
  <c r="AB410" i="15"/>
  <c r="AC410" i="15"/>
  <c r="AD410" i="15"/>
  <c r="T411" i="15"/>
  <c r="U411" i="15"/>
  <c r="V411" i="15"/>
  <c r="W411" i="15"/>
  <c r="X411" i="15"/>
  <c r="Y411" i="15"/>
  <c r="Z411" i="15"/>
  <c r="AA411" i="15"/>
  <c r="AB411" i="15"/>
  <c r="AC411" i="15"/>
  <c r="AD411" i="15"/>
  <c r="T412" i="15"/>
  <c r="U412" i="15"/>
  <c r="V412" i="15"/>
  <c r="W412" i="15"/>
  <c r="X412" i="15"/>
  <c r="Y412" i="15"/>
  <c r="Z412" i="15"/>
  <c r="AA412" i="15"/>
  <c r="AB412" i="15"/>
  <c r="AC412" i="15"/>
  <c r="AD412" i="15"/>
  <c r="T413" i="15"/>
  <c r="U413" i="15"/>
  <c r="V413" i="15"/>
  <c r="W413" i="15"/>
  <c r="X413" i="15"/>
  <c r="Y413" i="15"/>
  <c r="Z413" i="15"/>
  <c r="AA413" i="15"/>
  <c r="AB413" i="15"/>
  <c r="AC413" i="15"/>
  <c r="AD413" i="15"/>
  <c r="T414" i="15"/>
  <c r="U414" i="15"/>
  <c r="V414" i="15"/>
  <c r="W414" i="15"/>
  <c r="X414" i="15"/>
  <c r="Y414" i="15"/>
  <c r="Z414" i="15"/>
  <c r="AA414" i="15"/>
  <c r="AB414" i="15"/>
  <c r="AC414" i="15"/>
  <c r="AD414" i="15"/>
  <c r="T415" i="15"/>
  <c r="U415" i="15"/>
  <c r="V415" i="15"/>
  <c r="W415" i="15"/>
  <c r="X415" i="15"/>
  <c r="Y415" i="15"/>
  <c r="Z415" i="15"/>
  <c r="AA415" i="15"/>
  <c r="AB415" i="15"/>
  <c r="AC415" i="15"/>
  <c r="AD415" i="15"/>
  <c r="T416" i="15"/>
  <c r="U416" i="15"/>
  <c r="V416" i="15"/>
  <c r="W416" i="15"/>
  <c r="X416" i="15"/>
  <c r="Y416" i="15"/>
  <c r="Z416" i="15"/>
  <c r="AA416" i="15"/>
  <c r="AB416" i="15"/>
  <c r="AC416" i="15"/>
  <c r="AD416" i="15"/>
  <c r="T417" i="15"/>
  <c r="U417" i="15"/>
  <c r="V417" i="15"/>
  <c r="W417" i="15"/>
  <c r="X417" i="15"/>
  <c r="Y417" i="15"/>
  <c r="Z417" i="15"/>
  <c r="AA417" i="15"/>
  <c r="AB417" i="15"/>
  <c r="AC417" i="15"/>
  <c r="AD417" i="15"/>
  <c r="T418" i="15"/>
  <c r="U418" i="15"/>
  <c r="V418" i="15"/>
  <c r="W418" i="15"/>
  <c r="X418" i="15"/>
  <c r="Y418" i="15"/>
  <c r="Z418" i="15"/>
  <c r="AA418" i="15"/>
  <c r="AB418" i="15"/>
  <c r="AC418" i="15"/>
  <c r="AD418" i="15"/>
  <c r="V403" i="15"/>
  <c r="W403" i="15"/>
  <c r="X403" i="15"/>
  <c r="Y403" i="15"/>
  <c r="Z403" i="15"/>
  <c r="AA403" i="15"/>
  <c r="AB403" i="15"/>
  <c r="AC403" i="15"/>
  <c r="AD403" i="15"/>
  <c r="U403" i="15"/>
  <c r="T403" i="15"/>
  <c r="T401" i="15"/>
  <c r="U401" i="15"/>
  <c r="V401" i="15"/>
  <c r="W401" i="15"/>
  <c r="X401" i="15"/>
  <c r="Y401" i="15"/>
  <c r="Z401" i="15"/>
  <c r="AA401" i="15"/>
  <c r="AB401" i="15"/>
  <c r="AC401" i="15"/>
  <c r="AD401" i="15"/>
  <c r="T402" i="15"/>
  <c r="U402" i="15"/>
  <c r="V402" i="15"/>
  <c r="W402" i="15"/>
  <c r="X402" i="15"/>
  <c r="Y402" i="15"/>
  <c r="Z402" i="15"/>
  <c r="AA402" i="15"/>
  <c r="AB402" i="15"/>
  <c r="AC402" i="15"/>
  <c r="AD402" i="15"/>
  <c r="V400" i="15"/>
  <c r="W400" i="15"/>
  <c r="X400" i="15"/>
  <c r="Y400" i="15"/>
  <c r="Z400" i="15"/>
  <c r="AA400" i="15"/>
  <c r="AB400" i="15"/>
  <c r="AC400" i="15"/>
  <c r="AD400" i="15"/>
  <c r="U400" i="15"/>
  <c r="T400" i="15"/>
  <c r="T397" i="15"/>
  <c r="U397" i="15"/>
  <c r="V397" i="15"/>
  <c r="W397" i="15"/>
  <c r="X397" i="15"/>
  <c r="Y397" i="15"/>
  <c r="Z397" i="15"/>
  <c r="AA397" i="15"/>
  <c r="AB397" i="15"/>
  <c r="AC397" i="15"/>
  <c r="AD397" i="15"/>
  <c r="T398" i="15"/>
  <c r="U398" i="15"/>
  <c r="V398" i="15"/>
  <c r="W398" i="15"/>
  <c r="X398" i="15"/>
  <c r="Y398" i="15"/>
  <c r="Z398" i="15"/>
  <c r="AA398" i="15"/>
  <c r="AB398" i="15"/>
  <c r="AC398" i="15"/>
  <c r="AD398" i="15"/>
  <c r="T399" i="15"/>
  <c r="U399" i="15"/>
  <c r="V399" i="15"/>
  <c r="W399" i="15"/>
  <c r="X399" i="15"/>
  <c r="Y399" i="15"/>
  <c r="Z399" i="15"/>
  <c r="AA399" i="15"/>
  <c r="AB399" i="15"/>
  <c r="AC399" i="15"/>
  <c r="AD399" i="15"/>
  <c r="V396" i="15"/>
  <c r="W396" i="15"/>
  <c r="X396" i="15"/>
  <c r="Y396" i="15"/>
  <c r="Z396" i="15"/>
  <c r="AA396" i="15"/>
  <c r="AB396" i="15"/>
  <c r="AC396" i="15"/>
  <c r="AD396" i="15"/>
  <c r="U396" i="15"/>
  <c r="T396" i="15"/>
  <c r="T372" i="15"/>
  <c r="U372" i="15"/>
  <c r="V372" i="15"/>
  <c r="W372" i="15"/>
  <c r="X372" i="15"/>
  <c r="Y372" i="15"/>
  <c r="Z372" i="15"/>
  <c r="AA372" i="15"/>
  <c r="AB372" i="15"/>
  <c r="AC372" i="15"/>
  <c r="AD372" i="15"/>
  <c r="T373" i="15"/>
  <c r="U373" i="15"/>
  <c r="V373" i="15"/>
  <c r="W373" i="15"/>
  <c r="X373" i="15"/>
  <c r="Y373" i="15"/>
  <c r="Z373" i="15"/>
  <c r="AA373" i="15"/>
  <c r="AB373" i="15"/>
  <c r="AC373" i="15"/>
  <c r="AD373" i="15"/>
  <c r="T374" i="15"/>
  <c r="U374" i="15"/>
  <c r="V374" i="15"/>
  <c r="W374" i="15"/>
  <c r="X374" i="15"/>
  <c r="Y374" i="15"/>
  <c r="Z374" i="15"/>
  <c r="AA374" i="15"/>
  <c r="AB374" i="15"/>
  <c r="AC374" i="15"/>
  <c r="AD374" i="15"/>
  <c r="T375" i="15"/>
  <c r="U375" i="15"/>
  <c r="V375" i="15"/>
  <c r="W375" i="15"/>
  <c r="X375" i="15"/>
  <c r="Y375" i="15"/>
  <c r="Z375" i="15"/>
  <c r="AA375" i="15"/>
  <c r="AB375" i="15"/>
  <c r="AC375" i="15"/>
  <c r="AD375" i="15"/>
  <c r="T376" i="15"/>
  <c r="U376" i="15"/>
  <c r="V376" i="15"/>
  <c r="W376" i="15"/>
  <c r="X376" i="15"/>
  <c r="Y376" i="15"/>
  <c r="Z376" i="15"/>
  <c r="AA376" i="15"/>
  <c r="AB376" i="15"/>
  <c r="AC376" i="15"/>
  <c r="AD376" i="15"/>
  <c r="T377" i="15"/>
  <c r="U377" i="15"/>
  <c r="V377" i="15"/>
  <c r="W377" i="15"/>
  <c r="X377" i="15"/>
  <c r="Y377" i="15"/>
  <c r="Z377" i="15"/>
  <c r="AA377" i="15"/>
  <c r="AB377" i="15"/>
  <c r="AC377" i="15"/>
  <c r="AD377" i="15"/>
  <c r="T378" i="15"/>
  <c r="U378" i="15"/>
  <c r="V378" i="15"/>
  <c r="W378" i="15"/>
  <c r="X378" i="15"/>
  <c r="Y378" i="15"/>
  <c r="Z378" i="15"/>
  <c r="AA378" i="15"/>
  <c r="AB378" i="15"/>
  <c r="AC378" i="15"/>
  <c r="AD378" i="15"/>
  <c r="T379" i="15"/>
  <c r="U379" i="15"/>
  <c r="V379" i="15"/>
  <c r="W379" i="15"/>
  <c r="X379" i="15"/>
  <c r="Y379" i="15"/>
  <c r="Z379" i="15"/>
  <c r="AA379" i="15"/>
  <c r="AB379" i="15"/>
  <c r="AC379" i="15"/>
  <c r="AD379" i="15"/>
  <c r="T380" i="15"/>
  <c r="U380" i="15"/>
  <c r="V380" i="15"/>
  <c r="W380" i="15"/>
  <c r="X380" i="15"/>
  <c r="Y380" i="15"/>
  <c r="Z380" i="15"/>
  <c r="AA380" i="15"/>
  <c r="AB380" i="15"/>
  <c r="AC380" i="15"/>
  <c r="AD380" i="15"/>
  <c r="T381" i="15"/>
  <c r="U381" i="15"/>
  <c r="V381" i="15"/>
  <c r="W381" i="15"/>
  <c r="X381" i="15"/>
  <c r="Y381" i="15"/>
  <c r="Z381" i="15"/>
  <c r="AA381" i="15"/>
  <c r="AB381" i="15"/>
  <c r="AC381" i="15"/>
  <c r="AD381" i="15"/>
  <c r="T382" i="15"/>
  <c r="U382" i="15"/>
  <c r="V382" i="15"/>
  <c r="W382" i="15"/>
  <c r="X382" i="15"/>
  <c r="Y382" i="15"/>
  <c r="Z382" i="15"/>
  <c r="AA382" i="15"/>
  <c r="AB382" i="15"/>
  <c r="AC382" i="15"/>
  <c r="AD382" i="15"/>
  <c r="T383" i="15"/>
  <c r="U383" i="15"/>
  <c r="V383" i="15"/>
  <c r="W383" i="15"/>
  <c r="X383" i="15"/>
  <c r="Y383" i="15"/>
  <c r="Z383" i="15"/>
  <c r="AA383" i="15"/>
  <c r="AB383" i="15"/>
  <c r="AC383" i="15"/>
  <c r="AD383" i="15"/>
  <c r="T384" i="15"/>
  <c r="U384" i="15"/>
  <c r="V384" i="15"/>
  <c r="W384" i="15"/>
  <c r="X384" i="15"/>
  <c r="Y384" i="15"/>
  <c r="Z384" i="15"/>
  <c r="AA384" i="15"/>
  <c r="AB384" i="15"/>
  <c r="AC384" i="15"/>
  <c r="AD384" i="15"/>
  <c r="T385" i="15"/>
  <c r="U385" i="15"/>
  <c r="V385" i="15"/>
  <c r="W385" i="15"/>
  <c r="X385" i="15"/>
  <c r="Y385" i="15"/>
  <c r="Z385" i="15"/>
  <c r="AA385" i="15"/>
  <c r="AB385" i="15"/>
  <c r="AC385" i="15"/>
  <c r="AD385" i="15"/>
  <c r="T386" i="15"/>
  <c r="U386" i="15"/>
  <c r="V386" i="15"/>
  <c r="W386" i="15"/>
  <c r="X386" i="15"/>
  <c r="Y386" i="15"/>
  <c r="Z386" i="15"/>
  <c r="AA386" i="15"/>
  <c r="AB386" i="15"/>
  <c r="AC386" i="15"/>
  <c r="AD386" i="15"/>
  <c r="T387" i="15"/>
  <c r="U387" i="15"/>
  <c r="V387" i="15"/>
  <c r="W387" i="15"/>
  <c r="X387" i="15"/>
  <c r="Y387" i="15"/>
  <c r="Z387" i="15"/>
  <c r="AA387" i="15"/>
  <c r="AB387" i="15"/>
  <c r="AC387" i="15"/>
  <c r="AD387" i="15"/>
  <c r="T388" i="15"/>
  <c r="U388" i="15"/>
  <c r="V388" i="15"/>
  <c r="W388" i="15"/>
  <c r="X388" i="15"/>
  <c r="Y388" i="15"/>
  <c r="Z388" i="15"/>
  <c r="AA388" i="15"/>
  <c r="AB388" i="15"/>
  <c r="AC388" i="15"/>
  <c r="AD388" i="15"/>
  <c r="T389" i="15"/>
  <c r="U389" i="15"/>
  <c r="V389" i="15"/>
  <c r="W389" i="15"/>
  <c r="X389" i="15"/>
  <c r="Y389" i="15"/>
  <c r="Z389" i="15"/>
  <c r="AA389" i="15"/>
  <c r="AB389" i="15"/>
  <c r="AC389" i="15"/>
  <c r="AD389" i="15"/>
  <c r="T390" i="15"/>
  <c r="U390" i="15"/>
  <c r="V390" i="15"/>
  <c r="W390" i="15"/>
  <c r="X390" i="15"/>
  <c r="Y390" i="15"/>
  <c r="Z390" i="15"/>
  <c r="AA390" i="15"/>
  <c r="AB390" i="15"/>
  <c r="AC390" i="15"/>
  <c r="AD390" i="15"/>
  <c r="T391" i="15"/>
  <c r="U391" i="15"/>
  <c r="V391" i="15"/>
  <c r="W391" i="15"/>
  <c r="X391" i="15"/>
  <c r="Y391" i="15"/>
  <c r="Z391" i="15"/>
  <c r="AA391" i="15"/>
  <c r="AB391" i="15"/>
  <c r="AC391" i="15"/>
  <c r="AD391" i="15"/>
  <c r="T392" i="15"/>
  <c r="U392" i="15"/>
  <c r="V392" i="15"/>
  <c r="W392" i="15"/>
  <c r="X392" i="15"/>
  <c r="Y392" i="15"/>
  <c r="Z392" i="15"/>
  <c r="AA392" i="15"/>
  <c r="AB392" i="15"/>
  <c r="AC392" i="15"/>
  <c r="AD392" i="15"/>
  <c r="T393" i="15"/>
  <c r="U393" i="15"/>
  <c r="V393" i="15"/>
  <c r="W393" i="15"/>
  <c r="X393" i="15"/>
  <c r="Y393" i="15"/>
  <c r="Z393" i="15"/>
  <c r="AA393" i="15"/>
  <c r="AB393" i="15"/>
  <c r="AC393" i="15"/>
  <c r="AD393" i="15"/>
  <c r="T394" i="15"/>
  <c r="U394" i="15"/>
  <c r="V394" i="15"/>
  <c r="W394" i="15"/>
  <c r="X394" i="15"/>
  <c r="Y394" i="15"/>
  <c r="Z394" i="15"/>
  <c r="AA394" i="15"/>
  <c r="AB394" i="15"/>
  <c r="AC394" i="15"/>
  <c r="AD394" i="15"/>
  <c r="T395" i="15"/>
  <c r="U395" i="15"/>
  <c r="V395" i="15"/>
  <c r="W395" i="15"/>
  <c r="X395" i="15"/>
  <c r="Y395" i="15"/>
  <c r="Z395" i="15"/>
  <c r="AA395" i="15"/>
  <c r="AB395" i="15"/>
  <c r="AC395" i="15"/>
  <c r="AD395" i="15"/>
  <c r="V371" i="15"/>
  <c r="W371" i="15"/>
  <c r="X371" i="15"/>
  <c r="Y371" i="15"/>
  <c r="Z371" i="15"/>
  <c r="AA371" i="15"/>
  <c r="AB371" i="15"/>
  <c r="AC371" i="15"/>
  <c r="AD371" i="15"/>
  <c r="U371" i="15"/>
  <c r="T371" i="15"/>
  <c r="T320" i="15"/>
  <c r="U320" i="15"/>
  <c r="V320" i="15"/>
  <c r="W320" i="15"/>
  <c r="X320" i="15"/>
  <c r="Y320" i="15"/>
  <c r="Z320" i="15"/>
  <c r="AA320" i="15"/>
  <c r="AB320" i="15"/>
  <c r="AC320" i="15"/>
  <c r="AD320" i="15"/>
  <c r="T321" i="15"/>
  <c r="U321" i="15"/>
  <c r="V321" i="15"/>
  <c r="W321" i="15"/>
  <c r="X321" i="15"/>
  <c r="Y321" i="15"/>
  <c r="Z321" i="15"/>
  <c r="AA321" i="15"/>
  <c r="AB321" i="15"/>
  <c r="AC321" i="15"/>
  <c r="AD321" i="15"/>
  <c r="T322" i="15"/>
  <c r="U322" i="15"/>
  <c r="V322" i="15"/>
  <c r="W322" i="15"/>
  <c r="X322" i="15"/>
  <c r="Y322" i="15"/>
  <c r="Z322" i="15"/>
  <c r="AA322" i="15"/>
  <c r="AB322" i="15"/>
  <c r="AC322" i="15"/>
  <c r="AD322" i="15"/>
  <c r="T323" i="15"/>
  <c r="U323" i="15"/>
  <c r="V323" i="15"/>
  <c r="W323" i="15"/>
  <c r="X323" i="15"/>
  <c r="Y323" i="15"/>
  <c r="Z323" i="15"/>
  <c r="AA323" i="15"/>
  <c r="AB323" i="15"/>
  <c r="AC323" i="15"/>
  <c r="AD323" i="15"/>
  <c r="T324" i="15"/>
  <c r="U324" i="15"/>
  <c r="V324" i="15"/>
  <c r="W324" i="15"/>
  <c r="X324" i="15"/>
  <c r="Y324" i="15"/>
  <c r="Z324" i="15"/>
  <c r="AA324" i="15"/>
  <c r="AB324" i="15"/>
  <c r="AC324" i="15"/>
  <c r="AD324" i="15"/>
  <c r="T325" i="15"/>
  <c r="U325" i="15"/>
  <c r="V325" i="15"/>
  <c r="W325" i="15"/>
  <c r="X325" i="15"/>
  <c r="Y325" i="15"/>
  <c r="Z325" i="15"/>
  <c r="AA325" i="15"/>
  <c r="AB325" i="15"/>
  <c r="AC325" i="15"/>
  <c r="AD325" i="15"/>
  <c r="T326" i="15"/>
  <c r="U326" i="15"/>
  <c r="V326" i="15"/>
  <c r="W326" i="15"/>
  <c r="X326" i="15"/>
  <c r="Y326" i="15"/>
  <c r="Z326" i="15"/>
  <c r="AA326" i="15"/>
  <c r="AB326" i="15"/>
  <c r="AC326" i="15"/>
  <c r="AD326" i="15"/>
  <c r="T327" i="15"/>
  <c r="U327" i="15"/>
  <c r="V327" i="15"/>
  <c r="W327" i="15"/>
  <c r="X327" i="15"/>
  <c r="Y327" i="15"/>
  <c r="Z327" i="15"/>
  <c r="AA327" i="15"/>
  <c r="AB327" i="15"/>
  <c r="AC327" i="15"/>
  <c r="AD327" i="15"/>
  <c r="T328" i="15"/>
  <c r="U328" i="15"/>
  <c r="V328" i="15"/>
  <c r="W328" i="15"/>
  <c r="X328" i="15"/>
  <c r="Y328" i="15"/>
  <c r="Z328" i="15"/>
  <c r="AA328" i="15"/>
  <c r="AB328" i="15"/>
  <c r="AC328" i="15"/>
  <c r="AD328" i="15"/>
  <c r="T329" i="15"/>
  <c r="U329" i="15"/>
  <c r="V329" i="15"/>
  <c r="W329" i="15"/>
  <c r="X329" i="15"/>
  <c r="Y329" i="15"/>
  <c r="Z329" i="15"/>
  <c r="AA329" i="15"/>
  <c r="AB329" i="15"/>
  <c r="AC329" i="15"/>
  <c r="AD329" i="15"/>
  <c r="T330" i="15"/>
  <c r="U330" i="15"/>
  <c r="V330" i="15"/>
  <c r="W330" i="15"/>
  <c r="X330" i="15"/>
  <c r="Y330" i="15"/>
  <c r="Z330" i="15"/>
  <c r="AA330" i="15"/>
  <c r="AB330" i="15"/>
  <c r="AC330" i="15"/>
  <c r="AD330" i="15"/>
  <c r="T331" i="15"/>
  <c r="U331" i="15"/>
  <c r="V331" i="15"/>
  <c r="W331" i="15"/>
  <c r="X331" i="15"/>
  <c r="Y331" i="15"/>
  <c r="Z331" i="15"/>
  <c r="AA331" i="15"/>
  <c r="AB331" i="15"/>
  <c r="AC331" i="15"/>
  <c r="AD331" i="15"/>
  <c r="T332" i="15"/>
  <c r="U332" i="15"/>
  <c r="V332" i="15"/>
  <c r="W332" i="15"/>
  <c r="X332" i="15"/>
  <c r="Y332" i="15"/>
  <c r="Z332" i="15"/>
  <c r="AA332" i="15"/>
  <c r="AB332" i="15"/>
  <c r="AC332" i="15"/>
  <c r="AD332" i="15"/>
  <c r="T333" i="15"/>
  <c r="U333" i="15"/>
  <c r="V333" i="15"/>
  <c r="W333" i="15"/>
  <c r="X333" i="15"/>
  <c r="Y333" i="15"/>
  <c r="Z333" i="15"/>
  <c r="AA333" i="15"/>
  <c r="AB333" i="15"/>
  <c r="AC333" i="15"/>
  <c r="AD333" i="15"/>
  <c r="T334" i="15"/>
  <c r="U334" i="15"/>
  <c r="V334" i="15"/>
  <c r="W334" i="15"/>
  <c r="X334" i="15"/>
  <c r="Y334" i="15"/>
  <c r="Z334" i="15"/>
  <c r="AA334" i="15"/>
  <c r="AB334" i="15"/>
  <c r="AC334" i="15"/>
  <c r="AD334" i="15"/>
  <c r="T335" i="15"/>
  <c r="U335" i="15"/>
  <c r="V335" i="15"/>
  <c r="W335" i="15"/>
  <c r="X335" i="15"/>
  <c r="Y335" i="15"/>
  <c r="Z335" i="15"/>
  <c r="AA335" i="15"/>
  <c r="AB335" i="15"/>
  <c r="AC335" i="15"/>
  <c r="AD335" i="15"/>
  <c r="T336" i="15"/>
  <c r="U336" i="15"/>
  <c r="V336" i="15"/>
  <c r="W336" i="15"/>
  <c r="X336" i="15"/>
  <c r="Y336" i="15"/>
  <c r="Z336" i="15"/>
  <c r="AA336" i="15"/>
  <c r="AB336" i="15"/>
  <c r="AC336" i="15"/>
  <c r="AD336" i="15"/>
  <c r="T337" i="15"/>
  <c r="U337" i="15"/>
  <c r="V337" i="15"/>
  <c r="W337" i="15"/>
  <c r="X337" i="15"/>
  <c r="Y337" i="15"/>
  <c r="Z337" i="15"/>
  <c r="AA337" i="15"/>
  <c r="AB337" i="15"/>
  <c r="AC337" i="15"/>
  <c r="AD337" i="15"/>
  <c r="T338" i="15"/>
  <c r="U338" i="15"/>
  <c r="V338" i="15"/>
  <c r="W338" i="15"/>
  <c r="X338" i="15"/>
  <c r="Y338" i="15"/>
  <c r="Z338" i="15"/>
  <c r="AA338" i="15"/>
  <c r="AB338" i="15"/>
  <c r="AC338" i="15"/>
  <c r="AD338" i="15"/>
  <c r="T339" i="15"/>
  <c r="U339" i="15"/>
  <c r="V339" i="15"/>
  <c r="W339" i="15"/>
  <c r="X339" i="15"/>
  <c r="Y339" i="15"/>
  <c r="Z339" i="15"/>
  <c r="AA339" i="15"/>
  <c r="AB339" i="15"/>
  <c r="AC339" i="15"/>
  <c r="AD339" i="15"/>
  <c r="T340" i="15"/>
  <c r="U340" i="15"/>
  <c r="V340" i="15"/>
  <c r="W340" i="15"/>
  <c r="X340" i="15"/>
  <c r="Y340" i="15"/>
  <c r="Z340" i="15"/>
  <c r="AA340" i="15"/>
  <c r="AB340" i="15"/>
  <c r="AC340" i="15"/>
  <c r="AD340" i="15"/>
  <c r="T341" i="15"/>
  <c r="U341" i="15"/>
  <c r="V341" i="15"/>
  <c r="W341" i="15"/>
  <c r="X341" i="15"/>
  <c r="Y341" i="15"/>
  <c r="Z341" i="15"/>
  <c r="AA341" i="15"/>
  <c r="AB341" i="15"/>
  <c r="AC341" i="15"/>
  <c r="AD341" i="15"/>
  <c r="T342" i="15"/>
  <c r="U342" i="15"/>
  <c r="V342" i="15"/>
  <c r="W342" i="15"/>
  <c r="X342" i="15"/>
  <c r="Y342" i="15"/>
  <c r="Z342" i="15"/>
  <c r="AA342" i="15"/>
  <c r="AB342" i="15"/>
  <c r="AC342" i="15"/>
  <c r="AD342" i="15"/>
  <c r="T343" i="15"/>
  <c r="U343" i="15"/>
  <c r="V343" i="15"/>
  <c r="W343" i="15"/>
  <c r="X343" i="15"/>
  <c r="Y343" i="15"/>
  <c r="Z343" i="15"/>
  <c r="AA343" i="15"/>
  <c r="AB343" i="15"/>
  <c r="AC343" i="15"/>
  <c r="AD343" i="15"/>
  <c r="T344" i="15"/>
  <c r="U344" i="15"/>
  <c r="V344" i="15"/>
  <c r="W344" i="15"/>
  <c r="X344" i="15"/>
  <c r="Y344" i="15"/>
  <c r="Z344" i="15"/>
  <c r="AA344" i="15"/>
  <c r="AB344" i="15"/>
  <c r="AC344" i="15"/>
  <c r="AD344" i="15"/>
  <c r="T345" i="15"/>
  <c r="U345" i="15"/>
  <c r="V345" i="15"/>
  <c r="W345" i="15"/>
  <c r="X345" i="15"/>
  <c r="Y345" i="15"/>
  <c r="Z345" i="15"/>
  <c r="AA345" i="15"/>
  <c r="AB345" i="15"/>
  <c r="AC345" i="15"/>
  <c r="AD345" i="15"/>
  <c r="T346" i="15"/>
  <c r="U346" i="15"/>
  <c r="V346" i="15"/>
  <c r="W346" i="15"/>
  <c r="X346" i="15"/>
  <c r="Y346" i="15"/>
  <c r="Z346" i="15"/>
  <c r="AA346" i="15"/>
  <c r="AB346" i="15"/>
  <c r="AC346" i="15"/>
  <c r="AD346" i="15"/>
  <c r="T347" i="15"/>
  <c r="U347" i="15"/>
  <c r="V347" i="15"/>
  <c r="W347" i="15"/>
  <c r="X347" i="15"/>
  <c r="Y347" i="15"/>
  <c r="Z347" i="15"/>
  <c r="AA347" i="15"/>
  <c r="AB347" i="15"/>
  <c r="AC347" i="15"/>
  <c r="AD347" i="15"/>
  <c r="T348" i="15"/>
  <c r="U348" i="15"/>
  <c r="V348" i="15"/>
  <c r="W348" i="15"/>
  <c r="X348" i="15"/>
  <c r="Y348" i="15"/>
  <c r="Z348" i="15"/>
  <c r="AA348" i="15"/>
  <c r="AB348" i="15"/>
  <c r="AC348" i="15"/>
  <c r="AD348" i="15"/>
  <c r="T349" i="15"/>
  <c r="U349" i="15"/>
  <c r="V349" i="15"/>
  <c r="W349" i="15"/>
  <c r="X349" i="15"/>
  <c r="Y349" i="15"/>
  <c r="Z349" i="15"/>
  <c r="AA349" i="15"/>
  <c r="AB349" i="15"/>
  <c r="AC349" i="15"/>
  <c r="AD349" i="15"/>
  <c r="T350" i="15"/>
  <c r="U350" i="15"/>
  <c r="V350" i="15"/>
  <c r="W350" i="15"/>
  <c r="X350" i="15"/>
  <c r="Y350" i="15"/>
  <c r="Z350" i="15"/>
  <c r="AA350" i="15"/>
  <c r="AB350" i="15"/>
  <c r="AC350" i="15"/>
  <c r="AD350" i="15"/>
  <c r="T351" i="15"/>
  <c r="U351" i="15"/>
  <c r="V351" i="15"/>
  <c r="W351" i="15"/>
  <c r="X351" i="15"/>
  <c r="Y351" i="15"/>
  <c r="Z351" i="15"/>
  <c r="AA351" i="15"/>
  <c r="AB351" i="15"/>
  <c r="AC351" i="15"/>
  <c r="AD351" i="15"/>
  <c r="T352" i="15"/>
  <c r="U352" i="15"/>
  <c r="V352" i="15"/>
  <c r="W352" i="15"/>
  <c r="X352" i="15"/>
  <c r="Y352" i="15"/>
  <c r="Z352" i="15"/>
  <c r="AA352" i="15"/>
  <c r="AB352" i="15"/>
  <c r="AC352" i="15"/>
  <c r="AD352" i="15"/>
  <c r="T353" i="15"/>
  <c r="U353" i="15"/>
  <c r="V353" i="15"/>
  <c r="W353" i="15"/>
  <c r="X353" i="15"/>
  <c r="Y353" i="15"/>
  <c r="Z353" i="15"/>
  <c r="AA353" i="15"/>
  <c r="AB353" i="15"/>
  <c r="AC353" i="15"/>
  <c r="AD353" i="15"/>
  <c r="T354" i="15"/>
  <c r="U354" i="15"/>
  <c r="V354" i="15"/>
  <c r="W354" i="15"/>
  <c r="X354" i="15"/>
  <c r="Y354" i="15"/>
  <c r="Z354" i="15"/>
  <c r="AA354" i="15"/>
  <c r="AB354" i="15"/>
  <c r="AC354" i="15"/>
  <c r="AD354" i="15"/>
  <c r="T355" i="15"/>
  <c r="U355" i="15"/>
  <c r="V355" i="15"/>
  <c r="W355" i="15"/>
  <c r="X355" i="15"/>
  <c r="Y355" i="15"/>
  <c r="Z355" i="15"/>
  <c r="AA355" i="15"/>
  <c r="AB355" i="15"/>
  <c r="AC355" i="15"/>
  <c r="AD355" i="15"/>
  <c r="T356" i="15"/>
  <c r="U356" i="15"/>
  <c r="V356" i="15"/>
  <c r="W356" i="15"/>
  <c r="X356" i="15"/>
  <c r="Y356" i="15"/>
  <c r="Z356" i="15"/>
  <c r="AA356" i="15"/>
  <c r="AB356" i="15"/>
  <c r="AC356" i="15"/>
  <c r="AD356" i="15"/>
  <c r="T357" i="15"/>
  <c r="U357" i="15"/>
  <c r="V357" i="15"/>
  <c r="W357" i="15"/>
  <c r="X357" i="15"/>
  <c r="Y357" i="15"/>
  <c r="Z357" i="15"/>
  <c r="AA357" i="15"/>
  <c r="AB357" i="15"/>
  <c r="AC357" i="15"/>
  <c r="AD357" i="15"/>
  <c r="T358" i="15"/>
  <c r="U358" i="15"/>
  <c r="V358" i="15"/>
  <c r="W358" i="15"/>
  <c r="X358" i="15"/>
  <c r="Y358" i="15"/>
  <c r="Z358" i="15"/>
  <c r="AA358" i="15"/>
  <c r="AB358" i="15"/>
  <c r="AC358" i="15"/>
  <c r="AD358" i="15"/>
  <c r="T359" i="15"/>
  <c r="U359" i="15"/>
  <c r="V359" i="15"/>
  <c r="W359" i="15"/>
  <c r="X359" i="15"/>
  <c r="Y359" i="15"/>
  <c r="Z359" i="15"/>
  <c r="AA359" i="15"/>
  <c r="AB359" i="15"/>
  <c r="AC359" i="15"/>
  <c r="AD359" i="15"/>
  <c r="T360" i="15"/>
  <c r="U360" i="15"/>
  <c r="V360" i="15"/>
  <c r="W360" i="15"/>
  <c r="X360" i="15"/>
  <c r="Y360" i="15"/>
  <c r="Z360" i="15"/>
  <c r="AA360" i="15"/>
  <c r="AB360" i="15"/>
  <c r="AC360" i="15"/>
  <c r="AD360" i="15"/>
  <c r="T361" i="15"/>
  <c r="U361" i="15"/>
  <c r="V361" i="15"/>
  <c r="W361" i="15"/>
  <c r="X361" i="15"/>
  <c r="Y361" i="15"/>
  <c r="Z361" i="15"/>
  <c r="AA361" i="15"/>
  <c r="AB361" i="15"/>
  <c r="AC361" i="15"/>
  <c r="AD361" i="15"/>
  <c r="T362" i="15"/>
  <c r="U362" i="15"/>
  <c r="V362" i="15"/>
  <c r="W362" i="15"/>
  <c r="X362" i="15"/>
  <c r="Y362" i="15"/>
  <c r="Z362" i="15"/>
  <c r="AA362" i="15"/>
  <c r="AB362" i="15"/>
  <c r="AC362" i="15"/>
  <c r="AD362" i="15"/>
  <c r="T363" i="15"/>
  <c r="U363" i="15"/>
  <c r="V363" i="15"/>
  <c r="W363" i="15"/>
  <c r="X363" i="15"/>
  <c r="Y363" i="15"/>
  <c r="Z363" i="15"/>
  <c r="AA363" i="15"/>
  <c r="AB363" i="15"/>
  <c r="AC363" i="15"/>
  <c r="AD363" i="15"/>
  <c r="T364" i="15"/>
  <c r="U364" i="15"/>
  <c r="V364" i="15"/>
  <c r="W364" i="15"/>
  <c r="X364" i="15"/>
  <c r="Y364" i="15"/>
  <c r="Z364" i="15"/>
  <c r="AA364" i="15"/>
  <c r="AB364" i="15"/>
  <c r="AC364" i="15"/>
  <c r="AD364" i="15"/>
  <c r="T365" i="15"/>
  <c r="U365" i="15"/>
  <c r="V365" i="15"/>
  <c r="W365" i="15"/>
  <c r="X365" i="15"/>
  <c r="Y365" i="15"/>
  <c r="Z365" i="15"/>
  <c r="AA365" i="15"/>
  <c r="AB365" i="15"/>
  <c r="AC365" i="15"/>
  <c r="AD365" i="15"/>
  <c r="T366" i="15"/>
  <c r="U366" i="15"/>
  <c r="V366" i="15"/>
  <c r="W366" i="15"/>
  <c r="X366" i="15"/>
  <c r="Y366" i="15"/>
  <c r="Z366" i="15"/>
  <c r="AA366" i="15"/>
  <c r="AB366" i="15"/>
  <c r="AC366" i="15"/>
  <c r="AD366" i="15"/>
  <c r="T367" i="15"/>
  <c r="U367" i="15"/>
  <c r="V367" i="15"/>
  <c r="W367" i="15"/>
  <c r="X367" i="15"/>
  <c r="Y367" i="15"/>
  <c r="Z367" i="15"/>
  <c r="AA367" i="15"/>
  <c r="AB367" i="15"/>
  <c r="AC367" i="15"/>
  <c r="AD367" i="15"/>
  <c r="T368" i="15"/>
  <c r="U368" i="15"/>
  <c r="V368" i="15"/>
  <c r="W368" i="15"/>
  <c r="X368" i="15"/>
  <c r="Y368" i="15"/>
  <c r="Z368" i="15"/>
  <c r="AA368" i="15"/>
  <c r="AB368" i="15"/>
  <c r="AC368" i="15"/>
  <c r="AD368" i="15"/>
  <c r="T369" i="15"/>
  <c r="U369" i="15"/>
  <c r="V369" i="15"/>
  <c r="W369" i="15"/>
  <c r="X369" i="15"/>
  <c r="Y369" i="15"/>
  <c r="Z369" i="15"/>
  <c r="AA369" i="15"/>
  <c r="AB369" i="15"/>
  <c r="AC369" i="15"/>
  <c r="AD369" i="15"/>
  <c r="T370" i="15"/>
  <c r="U370" i="15"/>
  <c r="V370" i="15"/>
  <c r="W370" i="15"/>
  <c r="X370" i="15"/>
  <c r="Y370" i="15"/>
  <c r="Z370" i="15"/>
  <c r="AA370" i="15"/>
  <c r="AB370" i="15"/>
  <c r="AC370" i="15"/>
  <c r="AD370" i="15"/>
  <c r="V319" i="15"/>
  <c r="W319" i="15"/>
  <c r="X319" i="15"/>
  <c r="Y319" i="15"/>
  <c r="Z319" i="15"/>
  <c r="AA319" i="15"/>
  <c r="AB319" i="15"/>
  <c r="AC319" i="15"/>
  <c r="AD319" i="15"/>
  <c r="U319" i="15"/>
  <c r="T319" i="15"/>
  <c r="T315" i="15"/>
  <c r="U315" i="15"/>
  <c r="V315" i="15"/>
  <c r="W315" i="15"/>
  <c r="X315" i="15"/>
  <c r="Y315" i="15"/>
  <c r="Z315" i="15"/>
  <c r="AA315" i="15"/>
  <c r="AB315" i="15"/>
  <c r="AC315" i="15"/>
  <c r="AD315" i="15"/>
  <c r="T316" i="15"/>
  <c r="U316" i="15"/>
  <c r="V316" i="15"/>
  <c r="W316" i="15"/>
  <c r="X316" i="15"/>
  <c r="Y316" i="15"/>
  <c r="Z316" i="15"/>
  <c r="AA316" i="15"/>
  <c r="AB316" i="15"/>
  <c r="AC316" i="15"/>
  <c r="AD316" i="15"/>
  <c r="T317" i="15"/>
  <c r="U317" i="15"/>
  <c r="V317" i="15"/>
  <c r="W317" i="15"/>
  <c r="X317" i="15"/>
  <c r="Y317" i="15"/>
  <c r="Z317" i="15"/>
  <c r="AA317" i="15"/>
  <c r="AB317" i="15"/>
  <c r="AC317" i="15"/>
  <c r="AD317" i="15"/>
  <c r="T318" i="15"/>
  <c r="U318" i="15"/>
  <c r="V318" i="15"/>
  <c r="W318" i="15"/>
  <c r="X318" i="15"/>
  <c r="Y318" i="15"/>
  <c r="Z318" i="15"/>
  <c r="AA318" i="15"/>
  <c r="AB318" i="15"/>
  <c r="AC318" i="15"/>
  <c r="AD318" i="15"/>
  <c r="V314" i="15"/>
  <c r="W314" i="15"/>
  <c r="X314" i="15"/>
  <c r="Y314" i="15"/>
  <c r="Z314" i="15"/>
  <c r="AA314" i="15"/>
  <c r="AB314" i="15"/>
  <c r="AC314" i="15"/>
  <c r="AD314" i="15"/>
  <c r="U314" i="15"/>
  <c r="T314" i="15"/>
  <c r="T313" i="15"/>
  <c r="U313" i="15"/>
  <c r="V313" i="15"/>
  <c r="W313" i="15"/>
  <c r="X313" i="15"/>
  <c r="Y313" i="15"/>
  <c r="Z313" i="15"/>
  <c r="AA313" i="15"/>
  <c r="AB313" i="15"/>
  <c r="AC313" i="15"/>
  <c r="AD313" i="15"/>
  <c r="V312" i="15"/>
  <c r="W312" i="15"/>
  <c r="X312" i="15"/>
  <c r="Y312" i="15"/>
  <c r="Z312" i="15"/>
  <c r="AA312" i="15"/>
  <c r="AB312" i="15"/>
  <c r="AC312" i="15"/>
  <c r="AD312" i="15"/>
  <c r="U312" i="15"/>
  <c r="T312" i="15"/>
  <c r="T271" i="15"/>
  <c r="U271" i="15"/>
  <c r="V271" i="15"/>
  <c r="W271" i="15"/>
  <c r="X271" i="15"/>
  <c r="Y271" i="15"/>
  <c r="Z271" i="15"/>
  <c r="AA271" i="15"/>
  <c r="AB271" i="15"/>
  <c r="AC271" i="15"/>
  <c r="AD271" i="15"/>
  <c r="T272" i="15"/>
  <c r="U272" i="15"/>
  <c r="V272" i="15"/>
  <c r="W272" i="15"/>
  <c r="X272" i="15"/>
  <c r="Y272" i="15"/>
  <c r="Z272" i="15"/>
  <c r="AA272" i="15"/>
  <c r="AB272" i="15"/>
  <c r="AC272" i="15"/>
  <c r="AD272" i="15"/>
  <c r="T273" i="15"/>
  <c r="U273" i="15"/>
  <c r="V273" i="15"/>
  <c r="W273" i="15"/>
  <c r="X273" i="15"/>
  <c r="Y273" i="15"/>
  <c r="Z273" i="15"/>
  <c r="AA273" i="15"/>
  <c r="AB273" i="15"/>
  <c r="AC273" i="15"/>
  <c r="AD273" i="15"/>
  <c r="T274" i="15"/>
  <c r="U274" i="15"/>
  <c r="V274" i="15"/>
  <c r="W274" i="15"/>
  <c r="X274" i="15"/>
  <c r="Y274" i="15"/>
  <c r="Z274" i="15"/>
  <c r="AA274" i="15"/>
  <c r="AB274" i="15"/>
  <c r="AC274" i="15"/>
  <c r="AD274" i="15"/>
  <c r="T275" i="15"/>
  <c r="U275" i="15"/>
  <c r="V275" i="15"/>
  <c r="W275" i="15"/>
  <c r="X275" i="15"/>
  <c r="Y275" i="15"/>
  <c r="Z275" i="15"/>
  <c r="AA275" i="15"/>
  <c r="AB275" i="15"/>
  <c r="AC275" i="15"/>
  <c r="AD275" i="15"/>
  <c r="T276" i="15"/>
  <c r="U276" i="15"/>
  <c r="V276" i="15"/>
  <c r="W276" i="15"/>
  <c r="X276" i="15"/>
  <c r="Y276" i="15"/>
  <c r="Z276" i="15"/>
  <c r="AA276" i="15"/>
  <c r="AB276" i="15"/>
  <c r="AC276" i="15"/>
  <c r="AD276" i="15"/>
  <c r="T277" i="15"/>
  <c r="U277" i="15"/>
  <c r="V277" i="15"/>
  <c r="W277" i="15"/>
  <c r="X277" i="15"/>
  <c r="Y277" i="15"/>
  <c r="Z277" i="15"/>
  <c r="AA277" i="15"/>
  <c r="AB277" i="15"/>
  <c r="AC277" i="15"/>
  <c r="AD277" i="15"/>
  <c r="T278" i="15"/>
  <c r="U278" i="15"/>
  <c r="V278" i="15"/>
  <c r="W278" i="15"/>
  <c r="X278" i="15"/>
  <c r="Y278" i="15"/>
  <c r="Z278" i="15"/>
  <c r="AA278" i="15"/>
  <c r="AB278" i="15"/>
  <c r="AC278" i="15"/>
  <c r="AD278" i="15"/>
  <c r="T279" i="15"/>
  <c r="U279" i="15"/>
  <c r="V279" i="15"/>
  <c r="W279" i="15"/>
  <c r="X279" i="15"/>
  <c r="Y279" i="15"/>
  <c r="Z279" i="15"/>
  <c r="AA279" i="15"/>
  <c r="AB279" i="15"/>
  <c r="AC279" i="15"/>
  <c r="AD279" i="15"/>
  <c r="T280" i="15"/>
  <c r="U280" i="15"/>
  <c r="V280" i="15"/>
  <c r="W280" i="15"/>
  <c r="X280" i="15"/>
  <c r="Y280" i="15"/>
  <c r="Z280" i="15"/>
  <c r="AA280" i="15"/>
  <c r="AB280" i="15"/>
  <c r="AC280" i="15"/>
  <c r="AD280" i="15"/>
  <c r="T281" i="15"/>
  <c r="U281" i="15"/>
  <c r="V281" i="15"/>
  <c r="W281" i="15"/>
  <c r="X281" i="15"/>
  <c r="Y281" i="15"/>
  <c r="Z281" i="15"/>
  <c r="AA281" i="15"/>
  <c r="AB281" i="15"/>
  <c r="AC281" i="15"/>
  <c r="AD281" i="15"/>
  <c r="T282" i="15"/>
  <c r="U282" i="15"/>
  <c r="V282" i="15"/>
  <c r="W282" i="15"/>
  <c r="X282" i="15"/>
  <c r="Y282" i="15"/>
  <c r="Z282" i="15"/>
  <c r="AA282" i="15"/>
  <c r="AB282" i="15"/>
  <c r="AC282" i="15"/>
  <c r="AD282" i="15"/>
  <c r="T283" i="15"/>
  <c r="U283" i="15"/>
  <c r="V283" i="15"/>
  <c r="W283" i="15"/>
  <c r="X283" i="15"/>
  <c r="Y283" i="15"/>
  <c r="Z283" i="15"/>
  <c r="AA283" i="15"/>
  <c r="AB283" i="15"/>
  <c r="AC283" i="15"/>
  <c r="AD283" i="15"/>
  <c r="T284" i="15"/>
  <c r="U284" i="15"/>
  <c r="V284" i="15"/>
  <c r="W284" i="15"/>
  <c r="X284" i="15"/>
  <c r="Y284" i="15"/>
  <c r="Z284" i="15"/>
  <c r="AA284" i="15"/>
  <c r="AB284" i="15"/>
  <c r="AC284" i="15"/>
  <c r="AD284" i="15"/>
  <c r="T285" i="15"/>
  <c r="U285" i="15"/>
  <c r="V285" i="15"/>
  <c r="W285" i="15"/>
  <c r="X285" i="15"/>
  <c r="Y285" i="15"/>
  <c r="Z285" i="15"/>
  <c r="AA285" i="15"/>
  <c r="AB285" i="15"/>
  <c r="AC285" i="15"/>
  <c r="AD285" i="15"/>
  <c r="T286" i="15"/>
  <c r="U286" i="15"/>
  <c r="V286" i="15"/>
  <c r="W286" i="15"/>
  <c r="X286" i="15"/>
  <c r="Y286" i="15"/>
  <c r="Z286" i="15"/>
  <c r="AA286" i="15"/>
  <c r="AB286" i="15"/>
  <c r="AC286" i="15"/>
  <c r="AD286" i="15"/>
  <c r="T287" i="15"/>
  <c r="U287" i="15"/>
  <c r="V287" i="15"/>
  <c r="W287" i="15"/>
  <c r="X287" i="15"/>
  <c r="Y287" i="15"/>
  <c r="Z287" i="15"/>
  <c r="AA287" i="15"/>
  <c r="AB287" i="15"/>
  <c r="AC287" i="15"/>
  <c r="AD287" i="15"/>
  <c r="T288" i="15"/>
  <c r="U288" i="15"/>
  <c r="V288" i="15"/>
  <c r="W288" i="15"/>
  <c r="X288" i="15"/>
  <c r="Y288" i="15"/>
  <c r="Z288" i="15"/>
  <c r="AA288" i="15"/>
  <c r="AB288" i="15"/>
  <c r="AC288" i="15"/>
  <c r="AD288" i="15"/>
  <c r="T289" i="15"/>
  <c r="U289" i="15"/>
  <c r="V289" i="15"/>
  <c r="W289" i="15"/>
  <c r="X289" i="15"/>
  <c r="Y289" i="15"/>
  <c r="Z289" i="15"/>
  <c r="AA289" i="15"/>
  <c r="AB289" i="15"/>
  <c r="AC289" i="15"/>
  <c r="AD289" i="15"/>
  <c r="T290" i="15"/>
  <c r="U290" i="15"/>
  <c r="V290" i="15"/>
  <c r="W290" i="15"/>
  <c r="X290" i="15"/>
  <c r="Y290" i="15"/>
  <c r="Z290" i="15"/>
  <c r="AA290" i="15"/>
  <c r="AB290" i="15"/>
  <c r="AC290" i="15"/>
  <c r="AD290" i="15"/>
  <c r="T291" i="15"/>
  <c r="U291" i="15"/>
  <c r="V291" i="15"/>
  <c r="W291" i="15"/>
  <c r="X291" i="15"/>
  <c r="Y291" i="15"/>
  <c r="Z291" i="15"/>
  <c r="AA291" i="15"/>
  <c r="AB291" i="15"/>
  <c r="AC291" i="15"/>
  <c r="AD291" i="15"/>
  <c r="T292" i="15"/>
  <c r="U292" i="15"/>
  <c r="V292" i="15"/>
  <c r="W292" i="15"/>
  <c r="X292" i="15"/>
  <c r="Y292" i="15"/>
  <c r="Z292" i="15"/>
  <c r="AA292" i="15"/>
  <c r="AB292" i="15"/>
  <c r="AC292" i="15"/>
  <c r="AD292" i="15"/>
  <c r="T293" i="15"/>
  <c r="U293" i="15"/>
  <c r="V293" i="15"/>
  <c r="W293" i="15"/>
  <c r="X293" i="15"/>
  <c r="Y293" i="15"/>
  <c r="Z293" i="15"/>
  <c r="AA293" i="15"/>
  <c r="AB293" i="15"/>
  <c r="AC293" i="15"/>
  <c r="AD293" i="15"/>
  <c r="T294" i="15"/>
  <c r="U294" i="15"/>
  <c r="V294" i="15"/>
  <c r="W294" i="15"/>
  <c r="X294" i="15"/>
  <c r="Y294" i="15"/>
  <c r="Z294" i="15"/>
  <c r="AA294" i="15"/>
  <c r="AB294" i="15"/>
  <c r="AC294" i="15"/>
  <c r="AD294" i="15"/>
  <c r="T295" i="15"/>
  <c r="U295" i="15"/>
  <c r="V295" i="15"/>
  <c r="W295" i="15"/>
  <c r="X295" i="15"/>
  <c r="Y295" i="15"/>
  <c r="Z295" i="15"/>
  <c r="AA295" i="15"/>
  <c r="AB295" i="15"/>
  <c r="AC295" i="15"/>
  <c r="AD295" i="15"/>
  <c r="T296" i="15"/>
  <c r="U296" i="15"/>
  <c r="V296" i="15"/>
  <c r="W296" i="15"/>
  <c r="X296" i="15"/>
  <c r="Y296" i="15"/>
  <c r="Z296" i="15"/>
  <c r="AA296" i="15"/>
  <c r="AB296" i="15"/>
  <c r="AC296" i="15"/>
  <c r="AD296" i="15"/>
  <c r="T297" i="15"/>
  <c r="U297" i="15"/>
  <c r="V297" i="15"/>
  <c r="W297" i="15"/>
  <c r="X297" i="15"/>
  <c r="Y297" i="15"/>
  <c r="Z297" i="15"/>
  <c r="AA297" i="15"/>
  <c r="AB297" i="15"/>
  <c r="AC297" i="15"/>
  <c r="AD297" i="15"/>
  <c r="T298" i="15"/>
  <c r="U298" i="15"/>
  <c r="V298" i="15"/>
  <c r="W298" i="15"/>
  <c r="X298" i="15"/>
  <c r="Y298" i="15"/>
  <c r="Z298" i="15"/>
  <c r="AA298" i="15"/>
  <c r="AB298" i="15"/>
  <c r="AC298" i="15"/>
  <c r="AD298" i="15"/>
  <c r="T299" i="15"/>
  <c r="U299" i="15"/>
  <c r="V299" i="15"/>
  <c r="W299" i="15"/>
  <c r="X299" i="15"/>
  <c r="Y299" i="15"/>
  <c r="Z299" i="15"/>
  <c r="AA299" i="15"/>
  <c r="AB299" i="15"/>
  <c r="AC299" i="15"/>
  <c r="AD299" i="15"/>
  <c r="T300" i="15"/>
  <c r="U300" i="15"/>
  <c r="V300" i="15"/>
  <c r="W300" i="15"/>
  <c r="X300" i="15"/>
  <c r="Y300" i="15"/>
  <c r="Z300" i="15"/>
  <c r="AA300" i="15"/>
  <c r="AB300" i="15"/>
  <c r="AC300" i="15"/>
  <c r="AD300" i="15"/>
  <c r="T301" i="15"/>
  <c r="U301" i="15"/>
  <c r="V301" i="15"/>
  <c r="W301" i="15"/>
  <c r="X301" i="15"/>
  <c r="Y301" i="15"/>
  <c r="Z301" i="15"/>
  <c r="AA301" i="15"/>
  <c r="AB301" i="15"/>
  <c r="AC301" i="15"/>
  <c r="AD301" i="15"/>
  <c r="T302" i="15"/>
  <c r="U302" i="15"/>
  <c r="V302" i="15"/>
  <c r="W302" i="15"/>
  <c r="X302" i="15"/>
  <c r="Y302" i="15"/>
  <c r="Z302" i="15"/>
  <c r="AA302" i="15"/>
  <c r="AB302" i="15"/>
  <c r="AC302" i="15"/>
  <c r="AD302" i="15"/>
  <c r="T303" i="15"/>
  <c r="U303" i="15"/>
  <c r="V303" i="15"/>
  <c r="W303" i="15"/>
  <c r="X303" i="15"/>
  <c r="Y303" i="15"/>
  <c r="Z303" i="15"/>
  <c r="AA303" i="15"/>
  <c r="AB303" i="15"/>
  <c r="AC303" i="15"/>
  <c r="AD303" i="15"/>
  <c r="T304" i="15"/>
  <c r="U304" i="15"/>
  <c r="V304" i="15"/>
  <c r="W304" i="15"/>
  <c r="X304" i="15"/>
  <c r="Y304" i="15"/>
  <c r="Z304" i="15"/>
  <c r="AA304" i="15"/>
  <c r="AB304" i="15"/>
  <c r="AC304" i="15"/>
  <c r="AD304" i="15"/>
  <c r="T305" i="15"/>
  <c r="U305" i="15"/>
  <c r="V305" i="15"/>
  <c r="W305" i="15"/>
  <c r="X305" i="15"/>
  <c r="Y305" i="15"/>
  <c r="Z305" i="15"/>
  <c r="AA305" i="15"/>
  <c r="AB305" i="15"/>
  <c r="AC305" i="15"/>
  <c r="AD305" i="15"/>
  <c r="T306" i="15"/>
  <c r="U306" i="15"/>
  <c r="V306" i="15"/>
  <c r="W306" i="15"/>
  <c r="X306" i="15"/>
  <c r="Y306" i="15"/>
  <c r="Z306" i="15"/>
  <c r="AA306" i="15"/>
  <c r="AB306" i="15"/>
  <c r="AC306" i="15"/>
  <c r="AD306" i="15"/>
  <c r="T307" i="15"/>
  <c r="U307" i="15"/>
  <c r="V307" i="15"/>
  <c r="W307" i="15"/>
  <c r="X307" i="15"/>
  <c r="Y307" i="15"/>
  <c r="Z307" i="15"/>
  <c r="AA307" i="15"/>
  <c r="AB307" i="15"/>
  <c r="AC307" i="15"/>
  <c r="AD307" i="15"/>
  <c r="T308" i="15"/>
  <c r="U308" i="15"/>
  <c r="V308" i="15"/>
  <c r="W308" i="15"/>
  <c r="X308" i="15"/>
  <c r="Y308" i="15"/>
  <c r="Z308" i="15"/>
  <c r="AA308" i="15"/>
  <c r="AB308" i="15"/>
  <c r="AC308" i="15"/>
  <c r="AD308" i="15"/>
  <c r="T309" i="15"/>
  <c r="U309" i="15"/>
  <c r="V309" i="15"/>
  <c r="W309" i="15"/>
  <c r="X309" i="15"/>
  <c r="Y309" i="15"/>
  <c r="Z309" i="15"/>
  <c r="AA309" i="15"/>
  <c r="AB309" i="15"/>
  <c r="AC309" i="15"/>
  <c r="AD309" i="15"/>
  <c r="T310" i="15"/>
  <c r="U310" i="15"/>
  <c r="V310" i="15"/>
  <c r="W310" i="15"/>
  <c r="X310" i="15"/>
  <c r="Y310" i="15"/>
  <c r="Z310" i="15"/>
  <c r="AA310" i="15"/>
  <c r="AB310" i="15"/>
  <c r="AC310" i="15"/>
  <c r="AD310" i="15"/>
  <c r="T311" i="15"/>
  <c r="U311" i="15"/>
  <c r="V311" i="15"/>
  <c r="W311" i="15"/>
  <c r="X311" i="15"/>
  <c r="Y311" i="15"/>
  <c r="Z311" i="15"/>
  <c r="AA311" i="15"/>
  <c r="AB311" i="15"/>
  <c r="AC311" i="15"/>
  <c r="AD311" i="15"/>
  <c r="V270" i="15"/>
  <c r="W270" i="15"/>
  <c r="X270" i="15"/>
  <c r="Y270" i="15"/>
  <c r="Z270" i="15"/>
  <c r="AA270" i="15"/>
  <c r="AB270" i="15"/>
  <c r="AC270" i="15"/>
  <c r="AD270" i="15"/>
  <c r="U270" i="15"/>
  <c r="T270" i="15"/>
  <c r="T267" i="15"/>
  <c r="U267" i="15"/>
  <c r="V267" i="15"/>
  <c r="W267" i="15"/>
  <c r="X267" i="15"/>
  <c r="Y267" i="15"/>
  <c r="Z267" i="15"/>
  <c r="AA267" i="15"/>
  <c r="AB267" i="15"/>
  <c r="AC267" i="15"/>
  <c r="AD267" i="15"/>
  <c r="T268" i="15"/>
  <c r="U268" i="15"/>
  <c r="V268" i="15"/>
  <c r="W268" i="15"/>
  <c r="X268" i="15"/>
  <c r="Y268" i="15"/>
  <c r="Z268" i="15"/>
  <c r="AA268" i="15"/>
  <c r="AB268" i="15"/>
  <c r="AC268" i="15"/>
  <c r="AD268" i="15"/>
  <c r="T269" i="15"/>
  <c r="U269" i="15"/>
  <c r="V269" i="15"/>
  <c r="W269" i="15"/>
  <c r="X269" i="15"/>
  <c r="Y269" i="15"/>
  <c r="Z269" i="15"/>
  <c r="AA269" i="15"/>
  <c r="AB269" i="15"/>
  <c r="AC269" i="15"/>
  <c r="AD269" i="15"/>
  <c r="V266" i="15"/>
  <c r="W266" i="15"/>
  <c r="X266" i="15"/>
  <c r="Y266" i="15"/>
  <c r="Z266" i="15"/>
  <c r="AA266" i="15"/>
  <c r="AB266" i="15"/>
  <c r="AC266" i="15"/>
  <c r="AD266" i="15"/>
  <c r="U266" i="15"/>
  <c r="T266" i="15"/>
  <c r="T253" i="15"/>
  <c r="U253" i="15"/>
  <c r="V253" i="15"/>
  <c r="W253" i="15"/>
  <c r="X253" i="15"/>
  <c r="Y253" i="15"/>
  <c r="Z253" i="15"/>
  <c r="AA253" i="15"/>
  <c r="AB253" i="15"/>
  <c r="AC253" i="15"/>
  <c r="AD253" i="15"/>
  <c r="T254" i="15"/>
  <c r="U254" i="15"/>
  <c r="V254" i="15"/>
  <c r="W254" i="15"/>
  <c r="X254" i="15"/>
  <c r="Y254" i="15"/>
  <c r="Z254" i="15"/>
  <c r="AA254" i="15"/>
  <c r="AB254" i="15"/>
  <c r="AC254" i="15"/>
  <c r="AD254" i="15"/>
  <c r="T255" i="15"/>
  <c r="U255" i="15"/>
  <c r="V255" i="15"/>
  <c r="W255" i="15"/>
  <c r="X255" i="15"/>
  <c r="Y255" i="15"/>
  <c r="Z255" i="15"/>
  <c r="AA255" i="15"/>
  <c r="AB255" i="15"/>
  <c r="AC255" i="15"/>
  <c r="AD255" i="15"/>
  <c r="T256" i="15"/>
  <c r="U256" i="15"/>
  <c r="V256" i="15"/>
  <c r="W256" i="15"/>
  <c r="X256" i="15"/>
  <c r="Y256" i="15"/>
  <c r="Z256" i="15"/>
  <c r="AA256" i="15"/>
  <c r="AB256" i="15"/>
  <c r="AC256" i="15"/>
  <c r="AD256" i="15"/>
  <c r="T257" i="15"/>
  <c r="U257" i="15"/>
  <c r="V257" i="15"/>
  <c r="W257" i="15"/>
  <c r="X257" i="15"/>
  <c r="Y257" i="15"/>
  <c r="Z257" i="15"/>
  <c r="AA257" i="15"/>
  <c r="AB257" i="15"/>
  <c r="AC257" i="15"/>
  <c r="AD257" i="15"/>
  <c r="T258" i="15"/>
  <c r="U258" i="15"/>
  <c r="V258" i="15"/>
  <c r="W258" i="15"/>
  <c r="X258" i="15"/>
  <c r="Y258" i="15"/>
  <c r="Z258" i="15"/>
  <c r="AA258" i="15"/>
  <c r="AB258" i="15"/>
  <c r="AC258" i="15"/>
  <c r="AD258" i="15"/>
  <c r="T259" i="15"/>
  <c r="U259" i="15"/>
  <c r="V259" i="15"/>
  <c r="W259" i="15"/>
  <c r="X259" i="15"/>
  <c r="Y259" i="15"/>
  <c r="Z259" i="15"/>
  <c r="AA259" i="15"/>
  <c r="AB259" i="15"/>
  <c r="AC259" i="15"/>
  <c r="AD259" i="15"/>
  <c r="T260" i="15"/>
  <c r="U260" i="15"/>
  <c r="V260" i="15"/>
  <c r="W260" i="15"/>
  <c r="X260" i="15"/>
  <c r="Y260" i="15"/>
  <c r="Z260" i="15"/>
  <c r="AA260" i="15"/>
  <c r="AB260" i="15"/>
  <c r="AC260" i="15"/>
  <c r="AD260" i="15"/>
  <c r="T261" i="15"/>
  <c r="U261" i="15"/>
  <c r="V261" i="15"/>
  <c r="W261" i="15"/>
  <c r="X261" i="15"/>
  <c r="Y261" i="15"/>
  <c r="Z261" i="15"/>
  <c r="AA261" i="15"/>
  <c r="AB261" i="15"/>
  <c r="AC261" i="15"/>
  <c r="AD261" i="15"/>
  <c r="T262" i="15"/>
  <c r="U262" i="15"/>
  <c r="V262" i="15"/>
  <c r="W262" i="15"/>
  <c r="X262" i="15"/>
  <c r="Y262" i="15"/>
  <c r="Z262" i="15"/>
  <c r="AA262" i="15"/>
  <c r="AB262" i="15"/>
  <c r="AC262" i="15"/>
  <c r="AD262" i="15"/>
  <c r="T263" i="15"/>
  <c r="U263" i="15"/>
  <c r="V263" i="15"/>
  <c r="W263" i="15"/>
  <c r="X263" i="15"/>
  <c r="Y263" i="15"/>
  <c r="Z263" i="15"/>
  <c r="AA263" i="15"/>
  <c r="AB263" i="15"/>
  <c r="AC263" i="15"/>
  <c r="AD263" i="15"/>
  <c r="T264" i="15"/>
  <c r="U264" i="15"/>
  <c r="V264" i="15"/>
  <c r="W264" i="15"/>
  <c r="X264" i="15"/>
  <c r="Y264" i="15"/>
  <c r="Z264" i="15"/>
  <c r="AA264" i="15"/>
  <c r="AB264" i="15"/>
  <c r="AC264" i="15"/>
  <c r="AD264" i="15"/>
  <c r="T265" i="15"/>
  <c r="U265" i="15"/>
  <c r="V265" i="15"/>
  <c r="W265" i="15"/>
  <c r="X265" i="15"/>
  <c r="Y265" i="15"/>
  <c r="Z265" i="15"/>
  <c r="AA265" i="15"/>
  <c r="AB265" i="15"/>
  <c r="AC265" i="15"/>
  <c r="AD265" i="15"/>
  <c r="V252" i="15"/>
  <c r="W252" i="15"/>
  <c r="X252" i="15"/>
  <c r="Y252" i="15"/>
  <c r="Z252" i="15"/>
  <c r="AA252" i="15"/>
  <c r="AB252" i="15"/>
  <c r="AC252" i="15"/>
  <c r="AD252" i="15"/>
  <c r="U252" i="15"/>
  <c r="T252" i="15"/>
  <c r="T245" i="15"/>
  <c r="U245" i="15"/>
  <c r="V245" i="15"/>
  <c r="W245" i="15"/>
  <c r="X245" i="15"/>
  <c r="Y245" i="15"/>
  <c r="Z245" i="15"/>
  <c r="AA245" i="15"/>
  <c r="AB245" i="15"/>
  <c r="AC245" i="15"/>
  <c r="AD245" i="15"/>
  <c r="T246" i="15"/>
  <c r="U246" i="15"/>
  <c r="V246" i="15"/>
  <c r="W246" i="15"/>
  <c r="X246" i="15"/>
  <c r="Y246" i="15"/>
  <c r="Z246" i="15"/>
  <c r="AA246" i="15"/>
  <c r="AB246" i="15"/>
  <c r="AC246" i="15"/>
  <c r="AD246" i="15"/>
  <c r="T247" i="15"/>
  <c r="U247" i="15"/>
  <c r="V247" i="15"/>
  <c r="W247" i="15"/>
  <c r="X247" i="15"/>
  <c r="Y247" i="15"/>
  <c r="Z247" i="15"/>
  <c r="AA247" i="15"/>
  <c r="AB247" i="15"/>
  <c r="AC247" i="15"/>
  <c r="AD247" i="15"/>
  <c r="T248" i="15"/>
  <c r="U248" i="15"/>
  <c r="V248" i="15"/>
  <c r="W248" i="15"/>
  <c r="X248" i="15"/>
  <c r="Y248" i="15"/>
  <c r="Z248" i="15"/>
  <c r="AA248" i="15"/>
  <c r="AB248" i="15"/>
  <c r="AC248" i="15"/>
  <c r="AD248" i="15"/>
  <c r="T249" i="15"/>
  <c r="U249" i="15"/>
  <c r="V249" i="15"/>
  <c r="W249" i="15"/>
  <c r="X249" i="15"/>
  <c r="Y249" i="15"/>
  <c r="Z249" i="15"/>
  <c r="AA249" i="15"/>
  <c r="AB249" i="15"/>
  <c r="AC249" i="15"/>
  <c r="AD249" i="15"/>
  <c r="T250" i="15"/>
  <c r="U250" i="15"/>
  <c r="V250" i="15"/>
  <c r="W250" i="15"/>
  <c r="X250" i="15"/>
  <c r="Y250" i="15"/>
  <c r="Z250" i="15"/>
  <c r="AA250" i="15"/>
  <c r="AB250" i="15"/>
  <c r="AC250" i="15"/>
  <c r="AD250" i="15"/>
  <c r="T251" i="15"/>
  <c r="U251" i="15"/>
  <c r="V251" i="15"/>
  <c r="W251" i="15"/>
  <c r="X251" i="15"/>
  <c r="Y251" i="15"/>
  <c r="Z251" i="15"/>
  <c r="AA251" i="15"/>
  <c r="AB251" i="15"/>
  <c r="AC251" i="15"/>
  <c r="AD251" i="15"/>
  <c r="V244" i="15"/>
  <c r="W244" i="15"/>
  <c r="X244" i="15"/>
  <c r="Y244" i="15"/>
  <c r="Z244" i="15"/>
  <c r="AA244" i="15"/>
  <c r="AB244" i="15"/>
  <c r="AC244" i="15"/>
  <c r="AD244" i="15"/>
  <c r="U244" i="15"/>
  <c r="T244" i="15"/>
  <c r="V243" i="15"/>
  <c r="W243" i="15"/>
  <c r="X243" i="15"/>
  <c r="Y243" i="15"/>
  <c r="Z243" i="15"/>
  <c r="AA243" i="15"/>
  <c r="AB243" i="15"/>
  <c r="AC243" i="15"/>
  <c r="AD243" i="15"/>
  <c r="U243" i="15"/>
  <c r="T243" i="15"/>
  <c r="T222" i="15"/>
  <c r="U222" i="15"/>
  <c r="V222" i="15"/>
  <c r="W222" i="15"/>
  <c r="X222" i="15"/>
  <c r="Y222" i="15"/>
  <c r="Z222" i="15"/>
  <c r="AA222" i="15"/>
  <c r="AB222" i="15"/>
  <c r="AC222" i="15"/>
  <c r="AD222" i="15"/>
  <c r="T223" i="15"/>
  <c r="U223" i="15"/>
  <c r="V223" i="15"/>
  <c r="W223" i="15"/>
  <c r="X223" i="15"/>
  <c r="Y223" i="15"/>
  <c r="Z223" i="15"/>
  <c r="AA223" i="15"/>
  <c r="AB223" i="15"/>
  <c r="AC223" i="15"/>
  <c r="AD223" i="15"/>
  <c r="T224" i="15"/>
  <c r="U224" i="15"/>
  <c r="V224" i="15"/>
  <c r="W224" i="15"/>
  <c r="X224" i="15"/>
  <c r="Y224" i="15"/>
  <c r="Z224" i="15"/>
  <c r="AA224" i="15"/>
  <c r="AB224" i="15"/>
  <c r="AC224" i="15"/>
  <c r="AD224" i="15"/>
  <c r="T225" i="15"/>
  <c r="U225" i="15"/>
  <c r="V225" i="15"/>
  <c r="W225" i="15"/>
  <c r="X225" i="15"/>
  <c r="Y225" i="15"/>
  <c r="Z225" i="15"/>
  <c r="AA225" i="15"/>
  <c r="AB225" i="15"/>
  <c r="AC225" i="15"/>
  <c r="AD225" i="15"/>
  <c r="T226" i="15"/>
  <c r="U226" i="15"/>
  <c r="V226" i="15"/>
  <c r="W226" i="15"/>
  <c r="X226" i="15"/>
  <c r="Y226" i="15"/>
  <c r="Z226" i="15"/>
  <c r="AA226" i="15"/>
  <c r="AB226" i="15"/>
  <c r="AC226" i="15"/>
  <c r="AD226" i="15"/>
  <c r="T227" i="15"/>
  <c r="U227" i="15"/>
  <c r="V227" i="15"/>
  <c r="W227" i="15"/>
  <c r="X227" i="15"/>
  <c r="Y227" i="15"/>
  <c r="Z227" i="15"/>
  <c r="AA227" i="15"/>
  <c r="AB227" i="15"/>
  <c r="AC227" i="15"/>
  <c r="AD227" i="15"/>
  <c r="T228" i="15"/>
  <c r="U228" i="15"/>
  <c r="V228" i="15"/>
  <c r="W228" i="15"/>
  <c r="X228" i="15"/>
  <c r="Y228" i="15"/>
  <c r="Z228" i="15"/>
  <c r="AA228" i="15"/>
  <c r="AB228" i="15"/>
  <c r="AC228" i="15"/>
  <c r="AD228" i="15"/>
  <c r="T229" i="15"/>
  <c r="U229" i="15"/>
  <c r="V229" i="15"/>
  <c r="W229" i="15"/>
  <c r="X229" i="15"/>
  <c r="Y229" i="15"/>
  <c r="Z229" i="15"/>
  <c r="AA229" i="15"/>
  <c r="AB229" i="15"/>
  <c r="AC229" i="15"/>
  <c r="AD229" i="15"/>
  <c r="T230" i="15"/>
  <c r="U230" i="15"/>
  <c r="V230" i="15"/>
  <c r="W230" i="15"/>
  <c r="X230" i="15"/>
  <c r="Y230" i="15"/>
  <c r="Z230" i="15"/>
  <c r="AA230" i="15"/>
  <c r="AB230" i="15"/>
  <c r="AC230" i="15"/>
  <c r="AD230" i="15"/>
  <c r="T231" i="15"/>
  <c r="U231" i="15"/>
  <c r="V231" i="15"/>
  <c r="W231" i="15"/>
  <c r="X231" i="15"/>
  <c r="Y231" i="15"/>
  <c r="Z231" i="15"/>
  <c r="AA231" i="15"/>
  <c r="AB231" i="15"/>
  <c r="AC231" i="15"/>
  <c r="AD231" i="15"/>
  <c r="T232" i="15"/>
  <c r="U232" i="15"/>
  <c r="V232" i="15"/>
  <c r="W232" i="15"/>
  <c r="X232" i="15"/>
  <c r="Y232" i="15"/>
  <c r="Z232" i="15"/>
  <c r="AA232" i="15"/>
  <c r="AB232" i="15"/>
  <c r="AC232" i="15"/>
  <c r="AD232" i="15"/>
  <c r="T233" i="15"/>
  <c r="U233" i="15"/>
  <c r="V233" i="15"/>
  <c r="W233" i="15"/>
  <c r="X233" i="15"/>
  <c r="Y233" i="15"/>
  <c r="Z233" i="15"/>
  <c r="AA233" i="15"/>
  <c r="AB233" i="15"/>
  <c r="AC233" i="15"/>
  <c r="AD233" i="15"/>
  <c r="T234" i="15"/>
  <c r="U234" i="15"/>
  <c r="V234" i="15"/>
  <c r="W234" i="15"/>
  <c r="X234" i="15"/>
  <c r="Y234" i="15"/>
  <c r="Z234" i="15"/>
  <c r="AA234" i="15"/>
  <c r="AB234" i="15"/>
  <c r="AC234" i="15"/>
  <c r="AD234" i="15"/>
  <c r="T235" i="15"/>
  <c r="U235" i="15"/>
  <c r="V235" i="15"/>
  <c r="W235" i="15"/>
  <c r="X235" i="15"/>
  <c r="Y235" i="15"/>
  <c r="Z235" i="15"/>
  <c r="AA235" i="15"/>
  <c r="AB235" i="15"/>
  <c r="AC235" i="15"/>
  <c r="AD235" i="15"/>
  <c r="T236" i="15"/>
  <c r="U236" i="15"/>
  <c r="V236" i="15"/>
  <c r="W236" i="15"/>
  <c r="X236" i="15"/>
  <c r="Y236" i="15"/>
  <c r="Z236" i="15"/>
  <c r="AA236" i="15"/>
  <c r="AB236" i="15"/>
  <c r="AC236" i="15"/>
  <c r="AD236" i="15"/>
  <c r="T237" i="15"/>
  <c r="U237" i="15"/>
  <c r="V237" i="15"/>
  <c r="W237" i="15"/>
  <c r="X237" i="15"/>
  <c r="Y237" i="15"/>
  <c r="Z237" i="15"/>
  <c r="AA237" i="15"/>
  <c r="AB237" i="15"/>
  <c r="AC237" i="15"/>
  <c r="AD237" i="15"/>
  <c r="T238" i="15"/>
  <c r="U238" i="15"/>
  <c r="V238" i="15"/>
  <c r="W238" i="15"/>
  <c r="X238" i="15"/>
  <c r="Y238" i="15"/>
  <c r="Z238" i="15"/>
  <c r="AA238" i="15"/>
  <c r="AB238" i="15"/>
  <c r="AC238" i="15"/>
  <c r="AD238" i="15"/>
  <c r="T239" i="15"/>
  <c r="U239" i="15"/>
  <c r="V239" i="15"/>
  <c r="W239" i="15"/>
  <c r="X239" i="15"/>
  <c r="Y239" i="15"/>
  <c r="Z239" i="15"/>
  <c r="AA239" i="15"/>
  <c r="AB239" i="15"/>
  <c r="AC239" i="15"/>
  <c r="AD239" i="15"/>
  <c r="T240" i="15"/>
  <c r="U240" i="15"/>
  <c r="V240" i="15"/>
  <c r="W240" i="15"/>
  <c r="X240" i="15"/>
  <c r="Y240" i="15"/>
  <c r="Z240" i="15"/>
  <c r="AA240" i="15"/>
  <c r="AB240" i="15"/>
  <c r="AC240" i="15"/>
  <c r="AD240" i="15"/>
  <c r="T241" i="15"/>
  <c r="U241" i="15"/>
  <c r="V241" i="15"/>
  <c r="W241" i="15"/>
  <c r="X241" i="15"/>
  <c r="Y241" i="15"/>
  <c r="Z241" i="15"/>
  <c r="AA241" i="15"/>
  <c r="AB241" i="15"/>
  <c r="AC241" i="15"/>
  <c r="AD241" i="15"/>
  <c r="T242" i="15"/>
  <c r="U242" i="15"/>
  <c r="V242" i="15"/>
  <c r="W242" i="15"/>
  <c r="X242" i="15"/>
  <c r="Y242" i="15"/>
  <c r="Z242" i="15"/>
  <c r="AA242" i="15"/>
  <c r="AB242" i="15"/>
  <c r="AC242" i="15"/>
  <c r="AD242" i="15"/>
  <c r="V221" i="15"/>
  <c r="W221" i="15"/>
  <c r="X221" i="15"/>
  <c r="Y221" i="15"/>
  <c r="Z221" i="15"/>
  <c r="AA221" i="15"/>
  <c r="AB221" i="15"/>
  <c r="AC221" i="15"/>
  <c r="AD221" i="15"/>
  <c r="U221" i="15"/>
  <c r="T221" i="15"/>
  <c r="T208" i="15"/>
  <c r="U208" i="15"/>
  <c r="V208" i="15"/>
  <c r="W208" i="15"/>
  <c r="X208" i="15"/>
  <c r="Y208" i="15"/>
  <c r="Z208" i="15"/>
  <c r="AA208" i="15"/>
  <c r="AB208" i="15"/>
  <c r="AC208" i="15"/>
  <c r="AD208" i="15"/>
  <c r="T209" i="15"/>
  <c r="U209" i="15"/>
  <c r="V209" i="15"/>
  <c r="W209" i="15"/>
  <c r="X209" i="15"/>
  <c r="Y209" i="15"/>
  <c r="Z209" i="15"/>
  <c r="AA209" i="15"/>
  <c r="AB209" i="15"/>
  <c r="AC209" i="15"/>
  <c r="AD209" i="15"/>
  <c r="T210" i="15"/>
  <c r="U210" i="15"/>
  <c r="V210" i="15"/>
  <c r="W210" i="15"/>
  <c r="X210" i="15"/>
  <c r="Y210" i="15"/>
  <c r="Z210" i="15"/>
  <c r="AA210" i="15"/>
  <c r="AB210" i="15"/>
  <c r="AC210" i="15"/>
  <c r="AD210" i="15"/>
  <c r="T211" i="15"/>
  <c r="U211" i="15"/>
  <c r="V211" i="15"/>
  <c r="W211" i="15"/>
  <c r="X211" i="15"/>
  <c r="Y211" i="15"/>
  <c r="Z211" i="15"/>
  <c r="AA211" i="15"/>
  <c r="AB211" i="15"/>
  <c r="AC211" i="15"/>
  <c r="AD211" i="15"/>
  <c r="T212" i="15"/>
  <c r="U212" i="15"/>
  <c r="V212" i="15"/>
  <c r="W212" i="15"/>
  <c r="X212" i="15"/>
  <c r="Y212" i="15"/>
  <c r="Z212" i="15"/>
  <c r="AA212" i="15"/>
  <c r="AB212" i="15"/>
  <c r="AC212" i="15"/>
  <c r="AD212" i="15"/>
  <c r="T213" i="15"/>
  <c r="U213" i="15"/>
  <c r="V213" i="15"/>
  <c r="W213" i="15"/>
  <c r="X213" i="15"/>
  <c r="Y213" i="15"/>
  <c r="Z213" i="15"/>
  <c r="AA213" i="15"/>
  <c r="AB213" i="15"/>
  <c r="AC213" i="15"/>
  <c r="AD213" i="15"/>
  <c r="T214" i="15"/>
  <c r="U214" i="15"/>
  <c r="V214" i="15"/>
  <c r="W214" i="15"/>
  <c r="X214" i="15"/>
  <c r="Y214" i="15"/>
  <c r="Z214" i="15"/>
  <c r="AA214" i="15"/>
  <c r="AB214" i="15"/>
  <c r="AC214" i="15"/>
  <c r="AD214" i="15"/>
  <c r="T215" i="15"/>
  <c r="U215" i="15"/>
  <c r="V215" i="15"/>
  <c r="W215" i="15"/>
  <c r="X215" i="15"/>
  <c r="Y215" i="15"/>
  <c r="Z215" i="15"/>
  <c r="AA215" i="15"/>
  <c r="AB215" i="15"/>
  <c r="AC215" i="15"/>
  <c r="AD215" i="15"/>
  <c r="T216" i="15"/>
  <c r="U216" i="15"/>
  <c r="V216" i="15"/>
  <c r="W216" i="15"/>
  <c r="X216" i="15"/>
  <c r="Y216" i="15"/>
  <c r="Z216" i="15"/>
  <c r="AA216" i="15"/>
  <c r="AB216" i="15"/>
  <c r="AC216" i="15"/>
  <c r="AD216" i="15"/>
  <c r="T217" i="15"/>
  <c r="U217" i="15"/>
  <c r="V217" i="15"/>
  <c r="W217" i="15"/>
  <c r="X217" i="15"/>
  <c r="Y217" i="15"/>
  <c r="Z217" i="15"/>
  <c r="AA217" i="15"/>
  <c r="AB217" i="15"/>
  <c r="AC217" i="15"/>
  <c r="AD217" i="15"/>
  <c r="T218" i="15"/>
  <c r="U218" i="15"/>
  <c r="V218" i="15"/>
  <c r="W218" i="15"/>
  <c r="X218" i="15"/>
  <c r="Y218" i="15"/>
  <c r="Z218" i="15"/>
  <c r="AA218" i="15"/>
  <c r="AB218" i="15"/>
  <c r="AC218" i="15"/>
  <c r="AD218" i="15"/>
  <c r="T219" i="15"/>
  <c r="U219" i="15"/>
  <c r="V219" i="15"/>
  <c r="W219" i="15"/>
  <c r="X219" i="15"/>
  <c r="Y219" i="15"/>
  <c r="Z219" i="15"/>
  <c r="AA219" i="15"/>
  <c r="AB219" i="15"/>
  <c r="AC219" i="15"/>
  <c r="AD219" i="15"/>
  <c r="T220" i="15"/>
  <c r="U220" i="15"/>
  <c r="V220" i="15"/>
  <c r="W220" i="15"/>
  <c r="X220" i="15"/>
  <c r="Y220" i="15"/>
  <c r="Z220" i="15"/>
  <c r="AA220" i="15"/>
  <c r="AB220" i="15"/>
  <c r="AC220" i="15"/>
  <c r="AD220" i="15"/>
  <c r="V207" i="15"/>
  <c r="W207" i="15"/>
  <c r="X207" i="15"/>
  <c r="Y207" i="15"/>
  <c r="Z207" i="15"/>
  <c r="AA207" i="15"/>
  <c r="AB207" i="15"/>
  <c r="AC207" i="15"/>
  <c r="AD207" i="15"/>
  <c r="U207" i="15"/>
  <c r="T207" i="15"/>
  <c r="T206" i="15"/>
  <c r="U206" i="15"/>
  <c r="V206" i="15"/>
  <c r="W206" i="15"/>
  <c r="X206" i="15"/>
  <c r="Y206" i="15"/>
  <c r="Z206" i="15"/>
  <c r="AA206" i="15"/>
  <c r="AB206" i="15"/>
  <c r="AC206" i="15"/>
  <c r="AD206" i="15"/>
  <c r="V205" i="15"/>
  <c r="W205" i="15"/>
  <c r="X205" i="15"/>
  <c r="Y205" i="15"/>
  <c r="Z205" i="15"/>
  <c r="AA205" i="15"/>
  <c r="AB205" i="15"/>
  <c r="AC205" i="15"/>
  <c r="AD205" i="15"/>
  <c r="U205" i="15"/>
  <c r="T205" i="15"/>
  <c r="T182" i="15"/>
  <c r="U182" i="15"/>
  <c r="V182" i="15"/>
  <c r="W182" i="15"/>
  <c r="X182" i="15"/>
  <c r="Y182" i="15"/>
  <c r="Z182" i="15"/>
  <c r="AA182" i="15"/>
  <c r="AB182" i="15"/>
  <c r="AC182" i="15"/>
  <c r="AD182" i="15"/>
  <c r="T183" i="15"/>
  <c r="U183" i="15"/>
  <c r="V183" i="15"/>
  <c r="W183" i="15"/>
  <c r="X183" i="15"/>
  <c r="Y183" i="15"/>
  <c r="Z183" i="15"/>
  <c r="AA183" i="15"/>
  <c r="AB183" i="15"/>
  <c r="AC183" i="15"/>
  <c r="AD183" i="15"/>
  <c r="T184" i="15"/>
  <c r="U184" i="15"/>
  <c r="V184" i="15"/>
  <c r="W184" i="15"/>
  <c r="X184" i="15"/>
  <c r="Y184" i="15"/>
  <c r="Z184" i="15"/>
  <c r="AA184" i="15"/>
  <c r="AB184" i="15"/>
  <c r="AC184" i="15"/>
  <c r="AD184" i="15"/>
  <c r="T185" i="15"/>
  <c r="U185" i="15"/>
  <c r="V185" i="15"/>
  <c r="W185" i="15"/>
  <c r="X185" i="15"/>
  <c r="Y185" i="15"/>
  <c r="Z185" i="15"/>
  <c r="AA185" i="15"/>
  <c r="AB185" i="15"/>
  <c r="AC185" i="15"/>
  <c r="AD185" i="15"/>
  <c r="T186" i="15"/>
  <c r="U186" i="15"/>
  <c r="V186" i="15"/>
  <c r="W186" i="15"/>
  <c r="X186" i="15"/>
  <c r="Y186" i="15"/>
  <c r="Z186" i="15"/>
  <c r="AA186" i="15"/>
  <c r="AB186" i="15"/>
  <c r="AC186" i="15"/>
  <c r="AD186" i="15"/>
  <c r="T187" i="15"/>
  <c r="U187" i="15"/>
  <c r="V187" i="15"/>
  <c r="W187" i="15"/>
  <c r="X187" i="15"/>
  <c r="Y187" i="15"/>
  <c r="Z187" i="15"/>
  <c r="AA187" i="15"/>
  <c r="AB187" i="15"/>
  <c r="AC187" i="15"/>
  <c r="AD187" i="15"/>
  <c r="T188" i="15"/>
  <c r="U188" i="15"/>
  <c r="V188" i="15"/>
  <c r="W188" i="15"/>
  <c r="X188" i="15"/>
  <c r="Y188" i="15"/>
  <c r="Z188" i="15"/>
  <c r="AA188" i="15"/>
  <c r="AB188" i="15"/>
  <c r="AC188" i="15"/>
  <c r="AD188" i="15"/>
  <c r="T189" i="15"/>
  <c r="U189" i="15"/>
  <c r="V189" i="15"/>
  <c r="W189" i="15"/>
  <c r="X189" i="15"/>
  <c r="Y189" i="15"/>
  <c r="Z189" i="15"/>
  <c r="AA189" i="15"/>
  <c r="AB189" i="15"/>
  <c r="AC189" i="15"/>
  <c r="AD189" i="15"/>
  <c r="T190" i="15"/>
  <c r="U190" i="15"/>
  <c r="V190" i="15"/>
  <c r="W190" i="15"/>
  <c r="X190" i="15"/>
  <c r="Y190" i="15"/>
  <c r="Z190" i="15"/>
  <c r="AA190" i="15"/>
  <c r="AB190" i="15"/>
  <c r="AC190" i="15"/>
  <c r="AD190" i="15"/>
  <c r="T191" i="15"/>
  <c r="U191" i="15"/>
  <c r="V191" i="15"/>
  <c r="W191" i="15"/>
  <c r="X191" i="15"/>
  <c r="Y191" i="15"/>
  <c r="Z191" i="15"/>
  <c r="AA191" i="15"/>
  <c r="AB191" i="15"/>
  <c r="AC191" i="15"/>
  <c r="AD191" i="15"/>
  <c r="T192" i="15"/>
  <c r="U192" i="15"/>
  <c r="V192" i="15"/>
  <c r="W192" i="15"/>
  <c r="X192" i="15"/>
  <c r="Y192" i="15"/>
  <c r="Z192" i="15"/>
  <c r="AA192" i="15"/>
  <c r="AB192" i="15"/>
  <c r="AC192" i="15"/>
  <c r="AD192" i="15"/>
  <c r="T193" i="15"/>
  <c r="U193" i="15"/>
  <c r="V193" i="15"/>
  <c r="W193" i="15"/>
  <c r="X193" i="15"/>
  <c r="Y193" i="15"/>
  <c r="Z193" i="15"/>
  <c r="AA193" i="15"/>
  <c r="AB193" i="15"/>
  <c r="AC193" i="15"/>
  <c r="AD193" i="15"/>
  <c r="T194" i="15"/>
  <c r="U194" i="15"/>
  <c r="V194" i="15"/>
  <c r="W194" i="15"/>
  <c r="X194" i="15"/>
  <c r="Y194" i="15"/>
  <c r="Z194" i="15"/>
  <c r="AA194" i="15"/>
  <c r="AB194" i="15"/>
  <c r="AC194" i="15"/>
  <c r="AD194" i="15"/>
  <c r="T195" i="15"/>
  <c r="U195" i="15"/>
  <c r="V195" i="15"/>
  <c r="W195" i="15"/>
  <c r="X195" i="15"/>
  <c r="Y195" i="15"/>
  <c r="Z195" i="15"/>
  <c r="AA195" i="15"/>
  <c r="AB195" i="15"/>
  <c r="AC195" i="15"/>
  <c r="AD195" i="15"/>
  <c r="T196" i="15"/>
  <c r="U196" i="15"/>
  <c r="V196" i="15"/>
  <c r="W196" i="15"/>
  <c r="X196" i="15"/>
  <c r="Y196" i="15"/>
  <c r="Z196" i="15"/>
  <c r="AA196" i="15"/>
  <c r="AB196" i="15"/>
  <c r="AC196" i="15"/>
  <c r="AD196" i="15"/>
  <c r="T197" i="15"/>
  <c r="U197" i="15"/>
  <c r="V197" i="15"/>
  <c r="W197" i="15"/>
  <c r="X197" i="15"/>
  <c r="Y197" i="15"/>
  <c r="Z197" i="15"/>
  <c r="AA197" i="15"/>
  <c r="AB197" i="15"/>
  <c r="AC197" i="15"/>
  <c r="AD197" i="15"/>
  <c r="T198" i="15"/>
  <c r="U198" i="15"/>
  <c r="V198" i="15"/>
  <c r="W198" i="15"/>
  <c r="X198" i="15"/>
  <c r="Y198" i="15"/>
  <c r="Z198" i="15"/>
  <c r="AA198" i="15"/>
  <c r="AB198" i="15"/>
  <c r="AC198" i="15"/>
  <c r="AD198" i="15"/>
  <c r="T199" i="15"/>
  <c r="U199" i="15"/>
  <c r="V199" i="15"/>
  <c r="W199" i="15"/>
  <c r="X199" i="15"/>
  <c r="Y199" i="15"/>
  <c r="Z199" i="15"/>
  <c r="AA199" i="15"/>
  <c r="AB199" i="15"/>
  <c r="AC199" i="15"/>
  <c r="AD199" i="15"/>
  <c r="T200" i="15"/>
  <c r="U200" i="15"/>
  <c r="V200" i="15"/>
  <c r="W200" i="15"/>
  <c r="X200" i="15"/>
  <c r="Y200" i="15"/>
  <c r="Z200" i="15"/>
  <c r="AA200" i="15"/>
  <c r="AB200" i="15"/>
  <c r="AC200" i="15"/>
  <c r="AD200" i="15"/>
  <c r="T201" i="15"/>
  <c r="U201" i="15"/>
  <c r="V201" i="15"/>
  <c r="W201" i="15"/>
  <c r="X201" i="15"/>
  <c r="Y201" i="15"/>
  <c r="Z201" i="15"/>
  <c r="AA201" i="15"/>
  <c r="AB201" i="15"/>
  <c r="AC201" i="15"/>
  <c r="AD201" i="15"/>
  <c r="T202" i="15"/>
  <c r="U202" i="15"/>
  <c r="V202" i="15"/>
  <c r="W202" i="15"/>
  <c r="X202" i="15"/>
  <c r="Y202" i="15"/>
  <c r="Z202" i="15"/>
  <c r="AA202" i="15"/>
  <c r="AB202" i="15"/>
  <c r="AC202" i="15"/>
  <c r="AD202" i="15"/>
  <c r="T203" i="15"/>
  <c r="U203" i="15"/>
  <c r="V203" i="15"/>
  <c r="W203" i="15"/>
  <c r="X203" i="15"/>
  <c r="Y203" i="15"/>
  <c r="Z203" i="15"/>
  <c r="AA203" i="15"/>
  <c r="AB203" i="15"/>
  <c r="AC203" i="15"/>
  <c r="AD203" i="15"/>
  <c r="T204" i="15"/>
  <c r="U204" i="15"/>
  <c r="V204" i="15"/>
  <c r="W204" i="15"/>
  <c r="X204" i="15"/>
  <c r="Y204" i="15"/>
  <c r="Z204" i="15"/>
  <c r="AA204" i="15"/>
  <c r="AB204" i="15"/>
  <c r="AC204" i="15"/>
  <c r="AD204" i="15"/>
  <c r="T171" i="15"/>
  <c r="U171" i="15"/>
  <c r="V171" i="15"/>
  <c r="W171" i="15"/>
  <c r="X171" i="15"/>
  <c r="Y171" i="15"/>
  <c r="Z171" i="15"/>
  <c r="AA171" i="15"/>
  <c r="AB171" i="15"/>
  <c r="AC171" i="15"/>
  <c r="AD171" i="15"/>
  <c r="T172" i="15"/>
  <c r="U172" i="15"/>
  <c r="V172" i="15"/>
  <c r="W172" i="15"/>
  <c r="X172" i="15"/>
  <c r="Y172" i="15"/>
  <c r="Z172" i="15"/>
  <c r="AA172" i="15"/>
  <c r="AB172" i="15"/>
  <c r="AC172" i="15"/>
  <c r="AD172" i="15"/>
  <c r="T173" i="15"/>
  <c r="U173" i="15"/>
  <c r="V173" i="15"/>
  <c r="W173" i="15"/>
  <c r="X173" i="15"/>
  <c r="Y173" i="15"/>
  <c r="Z173" i="15"/>
  <c r="AA173" i="15"/>
  <c r="AB173" i="15"/>
  <c r="AC173" i="15"/>
  <c r="AD173" i="15"/>
  <c r="T174" i="15"/>
  <c r="U174" i="15"/>
  <c r="V174" i="15"/>
  <c r="W174" i="15"/>
  <c r="X174" i="15"/>
  <c r="Y174" i="15"/>
  <c r="Z174" i="15"/>
  <c r="AA174" i="15"/>
  <c r="AB174" i="15"/>
  <c r="AC174" i="15"/>
  <c r="AD174" i="15"/>
  <c r="T175" i="15"/>
  <c r="U175" i="15"/>
  <c r="V175" i="15"/>
  <c r="W175" i="15"/>
  <c r="X175" i="15"/>
  <c r="Y175" i="15"/>
  <c r="Z175" i="15"/>
  <c r="AA175" i="15"/>
  <c r="AB175" i="15"/>
  <c r="AC175" i="15"/>
  <c r="AD175" i="15"/>
  <c r="T176" i="15"/>
  <c r="U176" i="15"/>
  <c r="V176" i="15"/>
  <c r="W176" i="15"/>
  <c r="X176" i="15"/>
  <c r="Y176" i="15"/>
  <c r="Z176" i="15"/>
  <c r="AA176" i="15"/>
  <c r="AB176" i="15"/>
  <c r="AC176" i="15"/>
  <c r="AD176" i="15"/>
  <c r="T177" i="15"/>
  <c r="U177" i="15"/>
  <c r="V177" i="15"/>
  <c r="W177" i="15"/>
  <c r="X177" i="15"/>
  <c r="Y177" i="15"/>
  <c r="Z177" i="15"/>
  <c r="AA177" i="15"/>
  <c r="AB177" i="15"/>
  <c r="AC177" i="15"/>
  <c r="AD177" i="15"/>
  <c r="T178" i="15"/>
  <c r="U178" i="15"/>
  <c r="V178" i="15"/>
  <c r="W178" i="15"/>
  <c r="X178" i="15"/>
  <c r="Y178" i="15"/>
  <c r="Z178" i="15"/>
  <c r="AA178" i="15"/>
  <c r="AB178" i="15"/>
  <c r="AC178" i="15"/>
  <c r="AD178" i="15"/>
  <c r="T179" i="15"/>
  <c r="U179" i="15"/>
  <c r="V179" i="15"/>
  <c r="W179" i="15"/>
  <c r="X179" i="15"/>
  <c r="Y179" i="15"/>
  <c r="Z179" i="15"/>
  <c r="AA179" i="15"/>
  <c r="AB179" i="15"/>
  <c r="AC179" i="15"/>
  <c r="AD179" i="15"/>
  <c r="T180" i="15"/>
  <c r="U180" i="15"/>
  <c r="V180" i="15"/>
  <c r="W180" i="15"/>
  <c r="X180" i="15"/>
  <c r="Y180" i="15"/>
  <c r="Z180" i="15"/>
  <c r="AA180" i="15"/>
  <c r="AB180" i="15"/>
  <c r="AC180" i="15"/>
  <c r="AD180" i="15"/>
  <c r="T181" i="15"/>
  <c r="U181" i="15"/>
  <c r="V181" i="15"/>
  <c r="W181" i="15"/>
  <c r="X181" i="15"/>
  <c r="Y181" i="15"/>
  <c r="Z181" i="15"/>
  <c r="AA181" i="15"/>
  <c r="AB181" i="15"/>
  <c r="AC181" i="15"/>
  <c r="AD181" i="15"/>
  <c r="V170" i="15"/>
  <c r="W170" i="15"/>
  <c r="X170" i="15"/>
  <c r="Y170" i="15"/>
  <c r="Z170" i="15"/>
  <c r="AA170" i="15"/>
  <c r="AB170" i="15"/>
  <c r="AC170" i="15"/>
  <c r="AD170" i="15"/>
  <c r="U170" i="15"/>
  <c r="T170" i="15"/>
  <c r="T164" i="15"/>
  <c r="U164" i="15"/>
  <c r="V164" i="15"/>
  <c r="W164" i="15"/>
  <c r="X164" i="15"/>
  <c r="Y164" i="15"/>
  <c r="Z164" i="15"/>
  <c r="AA164" i="15"/>
  <c r="AB164" i="15"/>
  <c r="AC164" i="15"/>
  <c r="AD164" i="15"/>
  <c r="T165" i="15"/>
  <c r="U165" i="15"/>
  <c r="V165" i="15"/>
  <c r="W165" i="15"/>
  <c r="X165" i="15"/>
  <c r="Y165" i="15"/>
  <c r="Z165" i="15"/>
  <c r="AA165" i="15"/>
  <c r="AB165" i="15"/>
  <c r="AC165" i="15"/>
  <c r="AD165" i="15"/>
  <c r="T166" i="15"/>
  <c r="U166" i="15"/>
  <c r="V166" i="15"/>
  <c r="W166" i="15"/>
  <c r="X166" i="15"/>
  <c r="Y166" i="15"/>
  <c r="Z166" i="15"/>
  <c r="AA166" i="15"/>
  <c r="AB166" i="15"/>
  <c r="AC166" i="15"/>
  <c r="AD166" i="15"/>
  <c r="T167" i="15"/>
  <c r="U167" i="15"/>
  <c r="V167" i="15"/>
  <c r="W167" i="15"/>
  <c r="X167" i="15"/>
  <c r="Y167" i="15"/>
  <c r="Z167" i="15"/>
  <c r="AA167" i="15"/>
  <c r="AB167" i="15"/>
  <c r="AC167" i="15"/>
  <c r="AD167" i="15"/>
  <c r="T168" i="15"/>
  <c r="U168" i="15"/>
  <c r="V168" i="15"/>
  <c r="W168" i="15"/>
  <c r="X168" i="15"/>
  <c r="Y168" i="15"/>
  <c r="Z168" i="15"/>
  <c r="AA168" i="15"/>
  <c r="AB168" i="15"/>
  <c r="AC168" i="15"/>
  <c r="AD168" i="15"/>
  <c r="T169" i="15"/>
  <c r="U169" i="15"/>
  <c r="V169" i="15"/>
  <c r="W169" i="15"/>
  <c r="X169" i="15"/>
  <c r="Y169" i="15"/>
  <c r="Z169" i="15"/>
  <c r="AA169" i="15"/>
  <c r="AB169" i="15"/>
  <c r="AC169" i="15"/>
  <c r="AD169" i="15"/>
  <c r="T162" i="15"/>
  <c r="U162" i="15"/>
  <c r="V162" i="15"/>
  <c r="W162" i="15"/>
  <c r="X162" i="15"/>
  <c r="Y162" i="15"/>
  <c r="Z162" i="15"/>
  <c r="AA162" i="15"/>
  <c r="AB162" i="15"/>
  <c r="AC162" i="15"/>
  <c r="AD162" i="15"/>
  <c r="T163" i="15"/>
  <c r="U163" i="15"/>
  <c r="V163" i="15"/>
  <c r="W163" i="15"/>
  <c r="X163" i="15"/>
  <c r="Y163" i="15"/>
  <c r="Z163" i="15"/>
  <c r="AA163" i="15"/>
  <c r="AB163" i="15"/>
  <c r="AC163" i="15"/>
  <c r="AD163" i="15"/>
  <c r="V161" i="15"/>
  <c r="W161" i="15"/>
  <c r="X161" i="15"/>
  <c r="Y161" i="15"/>
  <c r="Z161" i="15"/>
  <c r="AA161" i="15"/>
  <c r="AB161" i="15"/>
  <c r="AC161" i="15"/>
  <c r="AD161" i="15"/>
  <c r="U161" i="15"/>
  <c r="T161" i="15"/>
  <c r="T160" i="15"/>
  <c r="U160" i="15"/>
  <c r="V160" i="15"/>
  <c r="W160" i="15"/>
  <c r="X160" i="15"/>
  <c r="Y160" i="15"/>
  <c r="Z160" i="15"/>
  <c r="AA160" i="15"/>
  <c r="AB160" i="15"/>
  <c r="AC160" i="15"/>
  <c r="AD160" i="15"/>
  <c r="V159" i="15"/>
  <c r="W159" i="15"/>
  <c r="X159" i="15"/>
  <c r="Y159" i="15"/>
  <c r="Z159" i="15"/>
  <c r="AA159" i="15"/>
  <c r="AB159" i="15"/>
  <c r="AC159" i="15"/>
  <c r="AD159" i="15"/>
  <c r="U159" i="15"/>
  <c r="T159" i="15"/>
  <c r="T158" i="15"/>
  <c r="U158" i="15"/>
  <c r="V158" i="15"/>
  <c r="W158" i="15"/>
  <c r="X158" i="15"/>
  <c r="Y158" i="15"/>
  <c r="Z158" i="15"/>
  <c r="AA158" i="15"/>
  <c r="AB158" i="15"/>
  <c r="AC158" i="15"/>
  <c r="AD158" i="15"/>
  <c r="T151" i="15"/>
  <c r="U151" i="15"/>
  <c r="V151" i="15"/>
  <c r="W151" i="15"/>
  <c r="X151" i="15"/>
  <c r="Y151" i="15"/>
  <c r="Z151" i="15"/>
  <c r="AA151" i="15"/>
  <c r="AB151" i="15"/>
  <c r="AC151" i="15"/>
  <c r="AD151" i="15"/>
  <c r="T152" i="15"/>
  <c r="U152" i="15"/>
  <c r="V152" i="15"/>
  <c r="W152" i="15"/>
  <c r="X152" i="15"/>
  <c r="Y152" i="15"/>
  <c r="Z152" i="15"/>
  <c r="AA152" i="15"/>
  <c r="AB152" i="15"/>
  <c r="AC152" i="15"/>
  <c r="AD152" i="15"/>
  <c r="T153" i="15"/>
  <c r="U153" i="15"/>
  <c r="V153" i="15"/>
  <c r="W153" i="15"/>
  <c r="X153" i="15"/>
  <c r="Y153" i="15"/>
  <c r="Z153" i="15"/>
  <c r="AA153" i="15"/>
  <c r="AB153" i="15"/>
  <c r="AC153" i="15"/>
  <c r="AD153" i="15"/>
  <c r="T154" i="15"/>
  <c r="U154" i="15"/>
  <c r="V154" i="15"/>
  <c r="W154" i="15"/>
  <c r="X154" i="15"/>
  <c r="Y154" i="15"/>
  <c r="Z154" i="15"/>
  <c r="AA154" i="15"/>
  <c r="AB154" i="15"/>
  <c r="AC154" i="15"/>
  <c r="AD154" i="15"/>
  <c r="T155" i="15"/>
  <c r="U155" i="15"/>
  <c r="V155" i="15"/>
  <c r="W155" i="15"/>
  <c r="X155" i="15"/>
  <c r="Y155" i="15"/>
  <c r="Z155" i="15"/>
  <c r="AA155" i="15"/>
  <c r="AB155" i="15"/>
  <c r="AC155" i="15"/>
  <c r="AD155" i="15"/>
  <c r="T156" i="15"/>
  <c r="U156" i="15"/>
  <c r="V156" i="15"/>
  <c r="W156" i="15"/>
  <c r="X156" i="15"/>
  <c r="Y156" i="15"/>
  <c r="Z156" i="15"/>
  <c r="AA156" i="15"/>
  <c r="AB156" i="15"/>
  <c r="AC156" i="15"/>
  <c r="AD156" i="15"/>
  <c r="T157" i="15"/>
  <c r="U157" i="15"/>
  <c r="V157" i="15"/>
  <c r="W157" i="15"/>
  <c r="X157" i="15"/>
  <c r="Y157" i="15"/>
  <c r="Z157" i="15"/>
  <c r="AA157" i="15"/>
  <c r="AB157" i="15"/>
  <c r="AC157" i="15"/>
  <c r="AD157" i="15"/>
  <c r="V150" i="15"/>
  <c r="W150" i="15"/>
  <c r="X150" i="15"/>
  <c r="Y150" i="15"/>
  <c r="Z150" i="15"/>
  <c r="AA150" i="15"/>
  <c r="AB150" i="15"/>
  <c r="AC150" i="15"/>
  <c r="AD150" i="15"/>
  <c r="U150" i="15"/>
  <c r="T150" i="15"/>
  <c r="T122" i="15"/>
  <c r="U122" i="15"/>
  <c r="V122" i="15"/>
  <c r="W122" i="15"/>
  <c r="X122" i="15"/>
  <c r="Y122" i="15"/>
  <c r="Z122" i="15"/>
  <c r="AA122" i="15"/>
  <c r="AB122" i="15"/>
  <c r="AC122" i="15"/>
  <c r="AD122" i="15"/>
  <c r="T123" i="15"/>
  <c r="U123" i="15"/>
  <c r="V123" i="15"/>
  <c r="W123" i="15"/>
  <c r="X123" i="15"/>
  <c r="Y123" i="15"/>
  <c r="Z123" i="15"/>
  <c r="AA123" i="15"/>
  <c r="AB123" i="15"/>
  <c r="AC123" i="15"/>
  <c r="AD123" i="15"/>
  <c r="T124" i="15"/>
  <c r="U124" i="15"/>
  <c r="V124" i="15"/>
  <c r="W124" i="15"/>
  <c r="X124" i="15"/>
  <c r="Y124" i="15"/>
  <c r="Z124" i="15"/>
  <c r="AA124" i="15"/>
  <c r="AB124" i="15"/>
  <c r="AC124" i="15"/>
  <c r="AD124" i="15"/>
  <c r="T125" i="15"/>
  <c r="U125" i="15"/>
  <c r="V125" i="15"/>
  <c r="W125" i="15"/>
  <c r="X125" i="15"/>
  <c r="Y125" i="15"/>
  <c r="Z125" i="15"/>
  <c r="AA125" i="15"/>
  <c r="AB125" i="15"/>
  <c r="AC125" i="15"/>
  <c r="AD125" i="15"/>
  <c r="T126" i="15"/>
  <c r="U126" i="15"/>
  <c r="V126" i="15"/>
  <c r="W126" i="15"/>
  <c r="X126" i="15"/>
  <c r="Y126" i="15"/>
  <c r="Z126" i="15"/>
  <c r="AA126" i="15"/>
  <c r="AB126" i="15"/>
  <c r="AC126" i="15"/>
  <c r="AD126" i="15"/>
  <c r="T127" i="15"/>
  <c r="U127" i="15"/>
  <c r="V127" i="15"/>
  <c r="W127" i="15"/>
  <c r="X127" i="15"/>
  <c r="Y127" i="15"/>
  <c r="Z127" i="15"/>
  <c r="AA127" i="15"/>
  <c r="AB127" i="15"/>
  <c r="AC127" i="15"/>
  <c r="AD127" i="15"/>
  <c r="T128" i="15"/>
  <c r="U128" i="15"/>
  <c r="V128" i="15"/>
  <c r="W128" i="15"/>
  <c r="X128" i="15"/>
  <c r="Y128" i="15"/>
  <c r="Z128" i="15"/>
  <c r="AA128" i="15"/>
  <c r="AB128" i="15"/>
  <c r="AC128" i="15"/>
  <c r="AD128" i="15"/>
  <c r="T129" i="15"/>
  <c r="U129" i="15"/>
  <c r="V129" i="15"/>
  <c r="W129" i="15"/>
  <c r="X129" i="15"/>
  <c r="Y129" i="15"/>
  <c r="Z129" i="15"/>
  <c r="AA129" i="15"/>
  <c r="AB129" i="15"/>
  <c r="AC129" i="15"/>
  <c r="AD129" i="15"/>
  <c r="T130" i="15"/>
  <c r="U130" i="15"/>
  <c r="V130" i="15"/>
  <c r="W130" i="15"/>
  <c r="X130" i="15"/>
  <c r="Y130" i="15"/>
  <c r="Z130" i="15"/>
  <c r="AA130" i="15"/>
  <c r="AB130" i="15"/>
  <c r="AC130" i="15"/>
  <c r="AD130" i="15"/>
  <c r="T131" i="15"/>
  <c r="U131" i="15"/>
  <c r="V131" i="15"/>
  <c r="W131" i="15"/>
  <c r="X131" i="15"/>
  <c r="Y131" i="15"/>
  <c r="Z131" i="15"/>
  <c r="AA131" i="15"/>
  <c r="AB131" i="15"/>
  <c r="AC131" i="15"/>
  <c r="AD131" i="15"/>
  <c r="T132" i="15"/>
  <c r="U132" i="15"/>
  <c r="V132" i="15"/>
  <c r="W132" i="15"/>
  <c r="X132" i="15"/>
  <c r="Y132" i="15"/>
  <c r="Z132" i="15"/>
  <c r="AA132" i="15"/>
  <c r="AB132" i="15"/>
  <c r="AC132" i="15"/>
  <c r="AD132" i="15"/>
  <c r="T133" i="15"/>
  <c r="U133" i="15"/>
  <c r="V133" i="15"/>
  <c r="W133" i="15"/>
  <c r="X133" i="15"/>
  <c r="Y133" i="15"/>
  <c r="Z133" i="15"/>
  <c r="AA133" i="15"/>
  <c r="AB133" i="15"/>
  <c r="AC133" i="15"/>
  <c r="AD133" i="15"/>
  <c r="T134" i="15"/>
  <c r="U134" i="15"/>
  <c r="V134" i="15"/>
  <c r="W134" i="15"/>
  <c r="X134" i="15"/>
  <c r="Y134" i="15"/>
  <c r="Z134" i="15"/>
  <c r="AA134" i="15"/>
  <c r="AB134" i="15"/>
  <c r="AC134" i="15"/>
  <c r="AD134" i="15"/>
  <c r="T135" i="15"/>
  <c r="U135" i="15"/>
  <c r="V135" i="15"/>
  <c r="W135" i="15"/>
  <c r="X135" i="15"/>
  <c r="Y135" i="15"/>
  <c r="Z135" i="15"/>
  <c r="AA135" i="15"/>
  <c r="AB135" i="15"/>
  <c r="AC135" i="15"/>
  <c r="AD135" i="15"/>
  <c r="T136" i="15"/>
  <c r="U136" i="15"/>
  <c r="V136" i="15"/>
  <c r="W136" i="15"/>
  <c r="X136" i="15"/>
  <c r="Y136" i="15"/>
  <c r="Z136" i="15"/>
  <c r="AA136" i="15"/>
  <c r="AB136" i="15"/>
  <c r="AC136" i="15"/>
  <c r="AD136" i="15"/>
  <c r="T137" i="15"/>
  <c r="U137" i="15"/>
  <c r="V137" i="15"/>
  <c r="W137" i="15"/>
  <c r="X137" i="15"/>
  <c r="Y137" i="15"/>
  <c r="Z137" i="15"/>
  <c r="AA137" i="15"/>
  <c r="AB137" i="15"/>
  <c r="AC137" i="15"/>
  <c r="AD137" i="15"/>
  <c r="T138" i="15"/>
  <c r="U138" i="15"/>
  <c r="V138" i="15"/>
  <c r="W138" i="15"/>
  <c r="X138" i="15"/>
  <c r="Y138" i="15"/>
  <c r="Z138" i="15"/>
  <c r="AA138" i="15"/>
  <c r="AB138" i="15"/>
  <c r="AC138" i="15"/>
  <c r="AD138" i="15"/>
  <c r="T139" i="15"/>
  <c r="U139" i="15"/>
  <c r="V139" i="15"/>
  <c r="W139" i="15"/>
  <c r="X139" i="15"/>
  <c r="Y139" i="15"/>
  <c r="Z139" i="15"/>
  <c r="AA139" i="15"/>
  <c r="AB139" i="15"/>
  <c r="AC139" i="15"/>
  <c r="AD139" i="15"/>
  <c r="T140" i="15"/>
  <c r="U140" i="15"/>
  <c r="V140" i="15"/>
  <c r="W140" i="15"/>
  <c r="X140" i="15"/>
  <c r="Y140" i="15"/>
  <c r="Z140" i="15"/>
  <c r="AA140" i="15"/>
  <c r="AB140" i="15"/>
  <c r="AC140" i="15"/>
  <c r="AD140" i="15"/>
  <c r="T141" i="15"/>
  <c r="U141" i="15"/>
  <c r="V141" i="15"/>
  <c r="W141" i="15"/>
  <c r="X141" i="15"/>
  <c r="Y141" i="15"/>
  <c r="Z141" i="15"/>
  <c r="AA141" i="15"/>
  <c r="AB141" i="15"/>
  <c r="AC141" i="15"/>
  <c r="AD141" i="15"/>
  <c r="T142" i="15"/>
  <c r="U142" i="15"/>
  <c r="V142" i="15"/>
  <c r="W142" i="15"/>
  <c r="X142" i="15"/>
  <c r="Y142" i="15"/>
  <c r="Z142" i="15"/>
  <c r="AA142" i="15"/>
  <c r="AB142" i="15"/>
  <c r="AC142" i="15"/>
  <c r="AD142" i="15"/>
  <c r="T143" i="15"/>
  <c r="U143" i="15"/>
  <c r="V143" i="15"/>
  <c r="W143" i="15"/>
  <c r="X143" i="15"/>
  <c r="Y143" i="15"/>
  <c r="Z143" i="15"/>
  <c r="AA143" i="15"/>
  <c r="AB143" i="15"/>
  <c r="AC143" i="15"/>
  <c r="AD143" i="15"/>
  <c r="T144" i="15"/>
  <c r="U144" i="15"/>
  <c r="V144" i="15"/>
  <c r="W144" i="15"/>
  <c r="X144" i="15"/>
  <c r="Y144" i="15"/>
  <c r="Z144" i="15"/>
  <c r="AA144" i="15"/>
  <c r="AB144" i="15"/>
  <c r="AC144" i="15"/>
  <c r="AD144" i="15"/>
  <c r="T145" i="15"/>
  <c r="U145" i="15"/>
  <c r="V145" i="15"/>
  <c r="W145" i="15"/>
  <c r="X145" i="15"/>
  <c r="Y145" i="15"/>
  <c r="Z145" i="15"/>
  <c r="AA145" i="15"/>
  <c r="AB145" i="15"/>
  <c r="AC145" i="15"/>
  <c r="AD145" i="15"/>
  <c r="T146" i="15"/>
  <c r="U146" i="15"/>
  <c r="V146" i="15"/>
  <c r="W146" i="15"/>
  <c r="X146" i="15"/>
  <c r="Y146" i="15"/>
  <c r="Z146" i="15"/>
  <c r="AA146" i="15"/>
  <c r="AB146" i="15"/>
  <c r="AC146" i="15"/>
  <c r="AD146" i="15"/>
  <c r="T147" i="15"/>
  <c r="U147" i="15"/>
  <c r="V147" i="15"/>
  <c r="W147" i="15"/>
  <c r="X147" i="15"/>
  <c r="Y147" i="15"/>
  <c r="Z147" i="15"/>
  <c r="AA147" i="15"/>
  <c r="AB147" i="15"/>
  <c r="AC147" i="15"/>
  <c r="AD147" i="15"/>
  <c r="T148" i="15"/>
  <c r="U148" i="15"/>
  <c r="V148" i="15"/>
  <c r="W148" i="15"/>
  <c r="X148" i="15"/>
  <c r="Y148" i="15"/>
  <c r="Z148" i="15"/>
  <c r="AA148" i="15"/>
  <c r="AB148" i="15"/>
  <c r="AC148" i="15"/>
  <c r="AD148" i="15"/>
  <c r="T149" i="15"/>
  <c r="U149" i="15"/>
  <c r="V149" i="15"/>
  <c r="W149" i="15"/>
  <c r="X149" i="15"/>
  <c r="Y149" i="15"/>
  <c r="Z149" i="15"/>
  <c r="AA149" i="15"/>
  <c r="AB149" i="15"/>
  <c r="AC149" i="15"/>
  <c r="AD149" i="15"/>
  <c r="V121" i="15"/>
  <c r="W121" i="15"/>
  <c r="X121" i="15"/>
  <c r="Y121" i="15"/>
  <c r="Z121" i="15"/>
  <c r="AA121" i="15"/>
  <c r="AB121" i="15"/>
  <c r="AC121" i="15"/>
  <c r="AD121" i="15"/>
  <c r="U121" i="15"/>
  <c r="T121" i="15"/>
  <c r="T108" i="15"/>
  <c r="U108" i="15"/>
  <c r="V108" i="15"/>
  <c r="W108" i="15"/>
  <c r="X108" i="15"/>
  <c r="Y108" i="15"/>
  <c r="Z108" i="15"/>
  <c r="AA108" i="15"/>
  <c r="AB108" i="15"/>
  <c r="AC108" i="15"/>
  <c r="AD108" i="15"/>
  <c r="T109" i="15"/>
  <c r="U109" i="15"/>
  <c r="V109" i="15"/>
  <c r="W109" i="15"/>
  <c r="X109" i="15"/>
  <c r="Y109" i="15"/>
  <c r="Z109" i="15"/>
  <c r="AA109" i="15"/>
  <c r="AB109" i="15"/>
  <c r="AC109" i="15"/>
  <c r="AD109" i="15"/>
  <c r="T110" i="15"/>
  <c r="U110" i="15"/>
  <c r="V110" i="15"/>
  <c r="W110" i="15"/>
  <c r="X110" i="15"/>
  <c r="Y110" i="15"/>
  <c r="Z110" i="15"/>
  <c r="AA110" i="15"/>
  <c r="AB110" i="15"/>
  <c r="AC110" i="15"/>
  <c r="AD110" i="15"/>
  <c r="T111" i="15"/>
  <c r="U111" i="15"/>
  <c r="V111" i="15"/>
  <c r="W111" i="15"/>
  <c r="X111" i="15"/>
  <c r="Y111" i="15"/>
  <c r="Z111" i="15"/>
  <c r="AA111" i="15"/>
  <c r="AB111" i="15"/>
  <c r="AC111" i="15"/>
  <c r="AD111" i="15"/>
  <c r="T112" i="15"/>
  <c r="U112" i="15"/>
  <c r="V112" i="15"/>
  <c r="W112" i="15"/>
  <c r="X112" i="15"/>
  <c r="Y112" i="15"/>
  <c r="Z112" i="15"/>
  <c r="AA112" i="15"/>
  <c r="AB112" i="15"/>
  <c r="AC112" i="15"/>
  <c r="AD112" i="15"/>
  <c r="T113" i="15"/>
  <c r="U113" i="15"/>
  <c r="V113" i="15"/>
  <c r="W113" i="15"/>
  <c r="X113" i="15"/>
  <c r="Y113" i="15"/>
  <c r="Z113" i="15"/>
  <c r="AA113" i="15"/>
  <c r="AB113" i="15"/>
  <c r="AC113" i="15"/>
  <c r="AD113" i="15"/>
  <c r="T114" i="15"/>
  <c r="U114" i="15"/>
  <c r="V114" i="15"/>
  <c r="W114" i="15"/>
  <c r="X114" i="15"/>
  <c r="Y114" i="15"/>
  <c r="Z114" i="15"/>
  <c r="AA114" i="15"/>
  <c r="AB114" i="15"/>
  <c r="AC114" i="15"/>
  <c r="AD114" i="15"/>
  <c r="T115" i="15"/>
  <c r="U115" i="15"/>
  <c r="V115" i="15"/>
  <c r="W115" i="15"/>
  <c r="X115" i="15"/>
  <c r="Y115" i="15"/>
  <c r="Z115" i="15"/>
  <c r="AA115" i="15"/>
  <c r="AB115" i="15"/>
  <c r="AC115" i="15"/>
  <c r="AD115" i="15"/>
  <c r="T116" i="15"/>
  <c r="U116" i="15"/>
  <c r="V116" i="15"/>
  <c r="W116" i="15"/>
  <c r="X116" i="15"/>
  <c r="Y116" i="15"/>
  <c r="Z116" i="15"/>
  <c r="AA116" i="15"/>
  <c r="AB116" i="15"/>
  <c r="AC116" i="15"/>
  <c r="AD116" i="15"/>
  <c r="T117" i="15"/>
  <c r="U117" i="15"/>
  <c r="V117" i="15"/>
  <c r="W117" i="15"/>
  <c r="X117" i="15"/>
  <c r="Y117" i="15"/>
  <c r="Z117" i="15"/>
  <c r="AA117" i="15"/>
  <c r="AB117" i="15"/>
  <c r="AC117" i="15"/>
  <c r="AD117" i="15"/>
  <c r="T118" i="15"/>
  <c r="U118" i="15"/>
  <c r="V118" i="15"/>
  <c r="W118" i="15"/>
  <c r="X118" i="15"/>
  <c r="Y118" i="15"/>
  <c r="Z118" i="15"/>
  <c r="AA118" i="15"/>
  <c r="AB118" i="15"/>
  <c r="AC118" i="15"/>
  <c r="AD118" i="15"/>
  <c r="T119" i="15"/>
  <c r="U119" i="15"/>
  <c r="V119" i="15"/>
  <c r="W119" i="15"/>
  <c r="X119" i="15"/>
  <c r="Y119" i="15"/>
  <c r="Z119" i="15"/>
  <c r="AA119" i="15"/>
  <c r="AB119" i="15"/>
  <c r="AC119" i="15"/>
  <c r="AD119" i="15"/>
  <c r="T120" i="15"/>
  <c r="U120" i="15"/>
  <c r="V120" i="15"/>
  <c r="W120" i="15"/>
  <c r="X120" i="15"/>
  <c r="Y120" i="15"/>
  <c r="Z120" i="15"/>
  <c r="AA120" i="15"/>
  <c r="AB120" i="15"/>
  <c r="AC120" i="15"/>
  <c r="AD120" i="15"/>
  <c r="V107" i="15"/>
  <c r="W107" i="15"/>
  <c r="X107" i="15"/>
  <c r="Y107" i="15"/>
  <c r="Z107" i="15"/>
  <c r="AA107" i="15"/>
  <c r="AB107" i="15"/>
  <c r="AC107" i="15"/>
  <c r="AD107" i="15"/>
  <c r="U107" i="15"/>
  <c r="T107" i="15"/>
  <c r="T104" i="15"/>
  <c r="U104" i="15"/>
  <c r="V104" i="15"/>
  <c r="W104" i="15"/>
  <c r="X104" i="15"/>
  <c r="Y104" i="15"/>
  <c r="Z104" i="15"/>
  <c r="AA104" i="15"/>
  <c r="AB104" i="15"/>
  <c r="AC104" i="15"/>
  <c r="AD104" i="15"/>
  <c r="T105" i="15"/>
  <c r="U105" i="15"/>
  <c r="V105" i="15"/>
  <c r="W105" i="15"/>
  <c r="X105" i="15"/>
  <c r="Y105" i="15"/>
  <c r="Z105" i="15"/>
  <c r="AA105" i="15"/>
  <c r="AB105" i="15"/>
  <c r="AC105" i="15"/>
  <c r="AD105" i="15"/>
  <c r="T106" i="15"/>
  <c r="U106" i="15"/>
  <c r="V106" i="15"/>
  <c r="W106" i="15"/>
  <c r="X106" i="15"/>
  <c r="Y106" i="15"/>
  <c r="Z106" i="15"/>
  <c r="AA106" i="15"/>
  <c r="AB106" i="15"/>
  <c r="AC106" i="15"/>
  <c r="AD106" i="15"/>
  <c r="V103" i="15"/>
  <c r="W103" i="15"/>
  <c r="X103" i="15"/>
  <c r="Y103" i="15"/>
  <c r="Z103" i="15"/>
  <c r="AA103" i="15"/>
  <c r="AB103" i="15"/>
  <c r="AC103" i="15"/>
  <c r="AD103" i="15"/>
  <c r="U103" i="15"/>
  <c r="T103" i="15"/>
  <c r="T100" i="15"/>
  <c r="U100" i="15"/>
  <c r="V100" i="15"/>
  <c r="W100" i="15"/>
  <c r="X100" i="15"/>
  <c r="Y100" i="15"/>
  <c r="Z100" i="15"/>
  <c r="AA100" i="15"/>
  <c r="AB100" i="15"/>
  <c r="AC100" i="15"/>
  <c r="AD100" i="15"/>
  <c r="T101" i="15"/>
  <c r="U101" i="15"/>
  <c r="V101" i="15"/>
  <c r="W101" i="15"/>
  <c r="X101" i="15"/>
  <c r="Y101" i="15"/>
  <c r="Z101" i="15"/>
  <c r="AA101" i="15"/>
  <c r="AB101" i="15"/>
  <c r="AC101" i="15"/>
  <c r="AD101" i="15"/>
  <c r="T102" i="15"/>
  <c r="U102" i="15"/>
  <c r="V102" i="15"/>
  <c r="W102" i="15"/>
  <c r="X102" i="15"/>
  <c r="Y102" i="15"/>
  <c r="Z102" i="15"/>
  <c r="AA102" i="15"/>
  <c r="AB102" i="15"/>
  <c r="AC102" i="15"/>
  <c r="AD102" i="15"/>
  <c r="T93" i="15"/>
  <c r="U93" i="15"/>
  <c r="V93" i="15"/>
  <c r="W93" i="15"/>
  <c r="X93" i="15"/>
  <c r="Y93" i="15"/>
  <c r="Z93" i="15"/>
  <c r="AA93" i="15"/>
  <c r="AB93" i="15"/>
  <c r="AC93" i="15"/>
  <c r="AD93" i="15"/>
  <c r="T94" i="15"/>
  <c r="U94" i="15"/>
  <c r="V94" i="15"/>
  <c r="W94" i="15"/>
  <c r="X94" i="15"/>
  <c r="Y94" i="15"/>
  <c r="Z94" i="15"/>
  <c r="AA94" i="15"/>
  <c r="AB94" i="15"/>
  <c r="AC94" i="15"/>
  <c r="AD94" i="15"/>
  <c r="T95" i="15"/>
  <c r="U95" i="15"/>
  <c r="V95" i="15"/>
  <c r="W95" i="15"/>
  <c r="X95" i="15"/>
  <c r="Y95" i="15"/>
  <c r="Z95" i="15"/>
  <c r="AA95" i="15"/>
  <c r="AB95" i="15"/>
  <c r="AC95" i="15"/>
  <c r="AD95" i="15"/>
  <c r="T96" i="15"/>
  <c r="U96" i="15"/>
  <c r="V96" i="15"/>
  <c r="W96" i="15"/>
  <c r="X96" i="15"/>
  <c r="Y96" i="15"/>
  <c r="Z96" i="15"/>
  <c r="AA96" i="15"/>
  <c r="AB96" i="15"/>
  <c r="AC96" i="15"/>
  <c r="AD96" i="15"/>
  <c r="T97" i="15"/>
  <c r="U97" i="15"/>
  <c r="V97" i="15"/>
  <c r="W97" i="15"/>
  <c r="X97" i="15"/>
  <c r="Y97" i="15"/>
  <c r="Z97" i="15"/>
  <c r="AA97" i="15"/>
  <c r="AB97" i="15"/>
  <c r="AC97" i="15"/>
  <c r="AD97" i="15"/>
  <c r="T98" i="15"/>
  <c r="U98" i="15"/>
  <c r="V98" i="15"/>
  <c r="W98" i="15"/>
  <c r="X98" i="15"/>
  <c r="Y98" i="15"/>
  <c r="Z98" i="15"/>
  <c r="AA98" i="15"/>
  <c r="AB98" i="15"/>
  <c r="AC98" i="15"/>
  <c r="AD98" i="15"/>
  <c r="T99" i="15"/>
  <c r="U99" i="15"/>
  <c r="V99" i="15"/>
  <c r="W99" i="15"/>
  <c r="X99" i="15"/>
  <c r="Y99" i="15"/>
  <c r="Z99" i="15"/>
  <c r="AA99" i="15"/>
  <c r="AB99" i="15"/>
  <c r="AC99" i="15"/>
  <c r="AD99" i="15"/>
  <c r="V92" i="15"/>
  <c r="W92" i="15"/>
  <c r="X92" i="15"/>
  <c r="Y92" i="15"/>
  <c r="Z92" i="15"/>
  <c r="AA92" i="15"/>
  <c r="AB92" i="15"/>
  <c r="AC92" i="15"/>
  <c r="AD92" i="15"/>
  <c r="U92" i="15"/>
  <c r="T92" i="15"/>
  <c r="T82" i="15"/>
  <c r="T83" i="15"/>
  <c r="T84" i="15"/>
  <c r="T85" i="15"/>
  <c r="T86" i="15"/>
  <c r="T87" i="15"/>
  <c r="T88" i="15"/>
  <c r="T89" i="15"/>
  <c r="U91" i="15"/>
  <c r="V91" i="15"/>
  <c r="W91" i="15"/>
  <c r="X91" i="15"/>
  <c r="Y91" i="15"/>
  <c r="Z91" i="15"/>
  <c r="AA91" i="15"/>
  <c r="AB91" i="15"/>
  <c r="AC91" i="15"/>
  <c r="AD91" i="15"/>
  <c r="U83" i="15"/>
  <c r="V83" i="15"/>
  <c r="W83" i="15"/>
  <c r="X83" i="15"/>
  <c r="Y83" i="15"/>
  <c r="Z83" i="15"/>
  <c r="AA83" i="15"/>
  <c r="AB83" i="15"/>
  <c r="AC83" i="15"/>
  <c r="AD83" i="15"/>
  <c r="U84" i="15"/>
  <c r="V84" i="15"/>
  <c r="W84" i="15"/>
  <c r="X84" i="15"/>
  <c r="Y84" i="15"/>
  <c r="Z84" i="15"/>
  <c r="AA84" i="15"/>
  <c r="AB84" i="15"/>
  <c r="AC84" i="15"/>
  <c r="AD84" i="15"/>
  <c r="U85" i="15"/>
  <c r="V85" i="15"/>
  <c r="W85" i="15"/>
  <c r="X85" i="15"/>
  <c r="Y85" i="15"/>
  <c r="Z85" i="15"/>
  <c r="AA85" i="15"/>
  <c r="AB85" i="15"/>
  <c r="AC85" i="15"/>
  <c r="AD85" i="15"/>
  <c r="U86" i="15"/>
  <c r="V86" i="15"/>
  <c r="W86" i="15"/>
  <c r="X86" i="15"/>
  <c r="Y86" i="15"/>
  <c r="Z86" i="15"/>
  <c r="AA86" i="15"/>
  <c r="AB86" i="15"/>
  <c r="AC86" i="15"/>
  <c r="AD86" i="15"/>
  <c r="U87" i="15"/>
  <c r="V87" i="15"/>
  <c r="W87" i="15"/>
  <c r="X87" i="15"/>
  <c r="Y87" i="15"/>
  <c r="Z87" i="15"/>
  <c r="AA87" i="15"/>
  <c r="AB87" i="15"/>
  <c r="AC87" i="15"/>
  <c r="AD87" i="15"/>
  <c r="U88" i="15"/>
  <c r="V88" i="15"/>
  <c r="W88" i="15"/>
  <c r="X88" i="15"/>
  <c r="Y88" i="15"/>
  <c r="Z88" i="15"/>
  <c r="AA88" i="15"/>
  <c r="AB88" i="15"/>
  <c r="AC88" i="15"/>
  <c r="AD88" i="15"/>
  <c r="U89" i="15"/>
  <c r="V89" i="15"/>
  <c r="W89" i="15"/>
  <c r="X89" i="15"/>
  <c r="Y89" i="15"/>
  <c r="Z89" i="15"/>
  <c r="AA89" i="15"/>
  <c r="AB89" i="15"/>
  <c r="AC89" i="15"/>
  <c r="AD89" i="15"/>
  <c r="U90" i="15"/>
  <c r="V90" i="15"/>
  <c r="W90" i="15"/>
  <c r="X90" i="15"/>
  <c r="Y90" i="15"/>
  <c r="Z90" i="15"/>
  <c r="AA90" i="15"/>
  <c r="AB90" i="15"/>
  <c r="AC90" i="15"/>
  <c r="AD90" i="15"/>
  <c r="T81" i="15"/>
  <c r="U81" i="15"/>
  <c r="V81" i="15"/>
  <c r="W81" i="15"/>
  <c r="X81" i="15"/>
  <c r="Y81" i="15"/>
  <c r="Z81" i="15"/>
  <c r="AA81" i="15"/>
  <c r="AB81" i="15"/>
  <c r="AC81" i="15"/>
  <c r="AD81" i="15"/>
  <c r="U82" i="15"/>
  <c r="V82" i="15"/>
  <c r="W82" i="15"/>
  <c r="X82" i="15"/>
  <c r="Y82" i="15"/>
  <c r="Z82" i="15"/>
  <c r="AA82" i="15"/>
  <c r="AB82" i="15"/>
  <c r="AC82" i="15"/>
  <c r="AD82" i="15"/>
  <c r="T90" i="15"/>
  <c r="T91" i="15"/>
  <c r="T73" i="15"/>
  <c r="U73" i="15"/>
  <c r="V73" i="15"/>
  <c r="W73" i="15"/>
  <c r="X73" i="15"/>
  <c r="Y73" i="15"/>
  <c r="Z73" i="15"/>
  <c r="AA73" i="15"/>
  <c r="AB73" i="15"/>
  <c r="AC73" i="15"/>
  <c r="AD73" i="15"/>
  <c r="T74" i="15"/>
  <c r="U74" i="15"/>
  <c r="V74" i="15"/>
  <c r="W74" i="15"/>
  <c r="X74" i="15"/>
  <c r="Y74" i="15"/>
  <c r="Z74" i="15"/>
  <c r="AA74" i="15"/>
  <c r="AB74" i="15"/>
  <c r="AC74" i="15"/>
  <c r="AD74" i="15"/>
  <c r="T75" i="15"/>
  <c r="U75" i="15"/>
  <c r="V75" i="15"/>
  <c r="W75" i="15"/>
  <c r="X75" i="15"/>
  <c r="Y75" i="15"/>
  <c r="Z75" i="15"/>
  <c r="AA75" i="15"/>
  <c r="AB75" i="15"/>
  <c r="AC75" i="15"/>
  <c r="AD75" i="15"/>
  <c r="T76" i="15"/>
  <c r="U76" i="15"/>
  <c r="V76" i="15"/>
  <c r="W76" i="15"/>
  <c r="X76" i="15"/>
  <c r="Y76" i="15"/>
  <c r="Z76" i="15"/>
  <c r="AA76" i="15"/>
  <c r="AB76" i="15"/>
  <c r="AC76" i="15"/>
  <c r="AD76" i="15"/>
  <c r="T77" i="15"/>
  <c r="U77" i="15"/>
  <c r="V77" i="15"/>
  <c r="W77" i="15"/>
  <c r="X77" i="15"/>
  <c r="Y77" i="15"/>
  <c r="Z77" i="15"/>
  <c r="AA77" i="15"/>
  <c r="AB77" i="15"/>
  <c r="AC77" i="15"/>
  <c r="AD77" i="15"/>
  <c r="T78" i="15"/>
  <c r="U78" i="15"/>
  <c r="V78" i="15"/>
  <c r="W78" i="15"/>
  <c r="X78" i="15"/>
  <c r="Y78" i="15"/>
  <c r="Z78" i="15"/>
  <c r="AA78" i="15"/>
  <c r="AB78" i="15"/>
  <c r="AC78" i="15"/>
  <c r="AD78" i="15"/>
  <c r="T79" i="15"/>
  <c r="U79" i="15"/>
  <c r="V79" i="15"/>
  <c r="W79" i="15"/>
  <c r="X79" i="15"/>
  <c r="Y79" i="15"/>
  <c r="Z79" i="15"/>
  <c r="AA79" i="15"/>
  <c r="AB79" i="15"/>
  <c r="AC79" i="15"/>
  <c r="AD79" i="15"/>
  <c r="T80" i="15"/>
  <c r="U80" i="15"/>
  <c r="V80" i="15"/>
  <c r="W80" i="15"/>
  <c r="X80" i="15"/>
  <c r="Y80" i="15"/>
  <c r="Z80" i="15"/>
  <c r="AA80" i="15"/>
  <c r="AB80" i="15"/>
  <c r="AC80" i="15"/>
  <c r="AD80" i="15"/>
  <c r="V72" i="15"/>
  <c r="W72" i="15"/>
  <c r="X72" i="15"/>
  <c r="Y72" i="15"/>
  <c r="Z72" i="15"/>
  <c r="AA72" i="15"/>
  <c r="AB72" i="15"/>
  <c r="AC72" i="15"/>
  <c r="AD72" i="15"/>
  <c r="U72" i="15"/>
  <c r="T72" i="15"/>
  <c r="T38" i="15"/>
  <c r="U38" i="15"/>
  <c r="V38" i="15"/>
  <c r="W38" i="15"/>
  <c r="X38" i="15"/>
  <c r="Y38" i="15"/>
  <c r="Z38" i="15"/>
  <c r="AA38" i="15"/>
  <c r="AB38" i="15"/>
  <c r="AC38" i="15"/>
  <c r="AD38" i="15"/>
  <c r="T39" i="15"/>
  <c r="U39" i="15"/>
  <c r="V39" i="15"/>
  <c r="W39" i="15"/>
  <c r="X39" i="15"/>
  <c r="Y39" i="15"/>
  <c r="Z39" i="15"/>
  <c r="AA39" i="15"/>
  <c r="AB39" i="15"/>
  <c r="AC39" i="15"/>
  <c r="AD39" i="15"/>
  <c r="T40" i="15"/>
  <c r="U40" i="15"/>
  <c r="V40" i="15"/>
  <c r="W40" i="15"/>
  <c r="X40" i="15"/>
  <c r="Y40" i="15"/>
  <c r="Z40" i="15"/>
  <c r="AA40" i="15"/>
  <c r="AB40" i="15"/>
  <c r="AC40" i="15"/>
  <c r="AD40" i="15"/>
  <c r="T41" i="15"/>
  <c r="U41" i="15"/>
  <c r="V41" i="15"/>
  <c r="W41" i="15"/>
  <c r="X41" i="15"/>
  <c r="Y41" i="15"/>
  <c r="Z41" i="15"/>
  <c r="AA41" i="15"/>
  <c r="AB41" i="15"/>
  <c r="AC41" i="15"/>
  <c r="AD41" i="15"/>
  <c r="T42" i="15"/>
  <c r="U42" i="15"/>
  <c r="V42" i="15"/>
  <c r="W42" i="15"/>
  <c r="X42" i="15"/>
  <c r="Y42" i="15"/>
  <c r="Z42" i="15"/>
  <c r="AA42" i="15"/>
  <c r="AB42" i="15"/>
  <c r="AC42" i="15"/>
  <c r="AD42" i="15"/>
  <c r="T43" i="15"/>
  <c r="U43" i="15"/>
  <c r="V43" i="15"/>
  <c r="W43" i="15"/>
  <c r="X43" i="15"/>
  <c r="Y43" i="15"/>
  <c r="Z43" i="15"/>
  <c r="AA43" i="15"/>
  <c r="AB43" i="15"/>
  <c r="AC43" i="15"/>
  <c r="AD43" i="15"/>
  <c r="T44" i="15"/>
  <c r="U44" i="15"/>
  <c r="V44" i="15"/>
  <c r="W44" i="15"/>
  <c r="X44" i="15"/>
  <c r="Y44" i="15"/>
  <c r="Z44" i="15"/>
  <c r="AA44" i="15"/>
  <c r="AB44" i="15"/>
  <c r="AC44" i="15"/>
  <c r="AD44" i="15"/>
  <c r="T45" i="15"/>
  <c r="U45" i="15"/>
  <c r="V45" i="15"/>
  <c r="W45" i="15"/>
  <c r="X45" i="15"/>
  <c r="Y45" i="15"/>
  <c r="Z45" i="15"/>
  <c r="AA45" i="15"/>
  <c r="AB45" i="15"/>
  <c r="AC45" i="15"/>
  <c r="AD45" i="15"/>
  <c r="T46" i="15"/>
  <c r="U46" i="15"/>
  <c r="V46" i="15"/>
  <c r="W46" i="15"/>
  <c r="X46" i="15"/>
  <c r="Y46" i="15"/>
  <c r="Z46" i="15"/>
  <c r="AA46" i="15"/>
  <c r="AB46" i="15"/>
  <c r="AC46" i="15"/>
  <c r="AD46" i="15"/>
  <c r="T47" i="15"/>
  <c r="U47" i="15"/>
  <c r="V47" i="15"/>
  <c r="W47" i="15"/>
  <c r="X47" i="15"/>
  <c r="Y47" i="15"/>
  <c r="Z47" i="15"/>
  <c r="AA47" i="15"/>
  <c r="AB47" i="15"/>
  <c r="AC47" i="15"/>
  <c r="AD47" i="15"/>
  <c r="T48" i="15"/>
  <c r="U48" i="15"/>
  <c r="V48" i="15"/>
  <c r="W48" i="15"/>
  <c r="X48" i="15"/>
  <c r="Y48" i="15"/>
  <c r="Z48" i="15"/>
  <c r="AA48" i="15"/>
  <c r="AB48" i="15"/>
  <c r="AC48" i="15"/>
  <c r="AD48" i="15"/>
  <c r="T49" i="15"/>
  <c r="U49" i="15"/>
  <c r="V49" i="15"/>
  <c r="W49" i="15"/>
  <c r="X49" i="15"/>
  <c r="Y49" i="15"/>
  <c r="Z49" i="15"/>
  <c r="AA49" i="15"/>
  <c r="AB49" i="15"/>
  <c r="AC49" i="15"/>
  <c r="AD49" i="15"/>
  <c r="T50" i="15"/>
  <c r="U50" i="15"/>
  <c r="V50" i="15"/>
  <c r="W50" i="15"/>
  <c r="X50" i="15"/>
  <c r="Y50" i="15"/>
  <c r="Z50" i="15"/>
  <c r="AA50" i="15"/>
  <c r="AB50" i="15"/>
  <c r="AC50" i="15"/>
  <c r="AD50" i="15"/>
  <c r="T51" i="15"/>
  <c r="U51" i="15"/>
  <c r="V51" i="15"/>
  <c r="W51" i="15"/>
  <c r="X51" i="15"/>
  <c r="Y51" i="15"/>
  <c r="Z51" i="15"/>
  <c r="AA51" i="15"/>
  <c r="AB51" i="15"/>
  <c r="AC51" i="15"/>
  <c r="AD51" i="15"/>
  <c r="T52" i="15"/>
  <c r="U52" i="15"/>
  <c r="V52" i="15"/>
  <c r="W52" i="15"/>
  <c r="X52" i="15"/>
  <c r="Y52" i="15"/>
  <c r="Z52" i="15"/>
  <c r="AA52" i="15"/>
  <c r="AB52" i="15"/>
  <c r="AC52" i="15"/>
  <c r="AD52" i="15"/>
  <c r="T53" i="15"/>
  <c r="U53" i="15"/>
  <c r="V53" i="15"/>
  <c r="W53" i="15"/>
  <c r="X53" i="15"/>
  <c r="Y53" i="15"/>
  <c r="Z53" i="15"/>
  <c r="AA53" i="15"/>
  <c r="AB53" i="15"/>
  <c r="AC53" i="15"/>
  <c r="AD53" i="15"/>
  <c r="T54" i="15"/>
  <c r="U54" i="15"/>
  <c r="V54" i="15"/>
  <c r="W54" i="15"/>
  <c r="X54" i="15"/>
  <c r="Y54" i="15"/>
  <c r="Z54" i="15"/>
  <c r="AA54" i="15"/>
  <c r="AB54" i="15"/>
  <c r="AC54" i="15"/>
  <c r="AD54" i="15"/>
  <c r="T55" i="15"/>
  <c r="U55" i="15"/>
  <c r="V55" i="15"/>
  <c r="W55" i="15"/>
  <c r="X55" i="15"/>
  <c r="Y55" i="15"/>
  <c r="Z55" i="15"/>
  <c r="AA55" i="15"/>
  <c r="AB55" i="15"/>
  <c r="AC55" i="15"/>
  <c r="AD55" i="15"/>
  <c r="T56" i="15"/>
  <c r="U56" i="15"/>
  <c r="V56" i="15"/>
  <c r="W56" i="15"/>
  <c r="X56" i="15"/>
  <c r="Y56" i="15"/>
  <c r="Z56" i="15"/>
  <c r="AA56" i="15"/>
  <c r="AB56" i="15"/>
  <c r="AC56" i="15"/>
  <c r="AD56" i="15"/>
  <c r="T57" i="15"/>
  <c r="U57" i="15"/>
  <c r="V57" i="15"/>
  <c r="W57" i="15"/>
  <c r="X57" i="15"/>
  <c r="Y57" i="15"/>
  <c r="Z57" i="15"/>
  <c r="AA57" i="15"/>
  <c r="AB57" i="15"/>
  <c r="AC57" i="15"/>
  <c r="AD57" i="15"/>
  <c r="T58" i="15"/>
  <c r="U58" i="15"/>
  <c r="V58" i="15"/>
  <c r="W58" i="15"/>
  <c r="X58" i="15"/>
  <c r="Y58" i="15"/>
  <c r="Z58" i="15"/>
  <c r="AA58" i="15"/>
  <c r="AB58" i="15"/>
  <c r="AC58" i="15"/>
  <c r="AD58" i="15"/>
  <c r="T59" i="15"/>
  <c r="U59" i="15"/>
  <c r="V59" i="15"/>
  <c r="W59" i="15"/>
  <c r="X59" i="15"/>
  <c r="Y59" i="15"/>
  <c r="Z59" i="15"/>
  <c r="AA59" i="15"/>
  <c r="AB59" i="15"/>
  <c r="AC59" i="15"/>
  <c r="AD59" i="15"/>
  <c r="T60" i="15"/>
  <c r="U60" i="15"/>
  <c r="V60" i="15"/>
  <c r="W60" i="15"/>
  <c r="X60" i="15"/>
  <c r="Y60" i="15"/>
  <c r="Z60" i="15"/>
  <c r="AA60" i="15"/>
  <c r="AB60" i="15"/>
  <c r="AC60" i="15"/>
  <c r="AD60" i="15"/>
  <c r="T61" i="15"/>
  <c r="U61" i="15"/>
  <c r="V61" i="15"/>
  <c r="W61" i="15"/>
  <c r="X61" i="15"/>
  <c r="Y61" i="15"/>
  <c r="Z61" i="15"/>
  <c r="AA61" i="15"/>
  <c r="AB61" i="15"/>
  <c r="AC61" i="15"/>
  <c r="AD61" i="15"/>
  <c r="T62" i="15"/>
  <c r="U62" i="15"/>
  <c r="V62" i="15"/>
  <c r="W62" i="15"/>
  <c r="X62" i="15"/>
  <c r="Y62" i="15"/>
  <c r="Z62" i="15"/>
  <c r="AA62" i="15"/>
  <c r="AB62" i="15"/>
  <c r="AC62" i="15"/>
  <c r="AD62" i="15"/>
  <c r="T63" i="15"/>
  <c r="U63" i="15"/>
  <c r="V63" i="15"/>
  <c r="W63" i="15"/>
  <c r="X63" i="15"/>
  <c r="Y63" i="15"/>
  <c r="Z63" i="15"/>
  <c r="AA63" i="15"/>
  <c r="AB63" i="15"/>
  <c r="AC63" i="15"/>
  <c r="AD63" i="15"/>
  <c r="T64" i="15"/>
  <c r="U64" i="15"/>
  <c r="V64" i="15"/>
  <c r="W64" i="15"/>
  <c r="X64" i="15"/>
  <c r="Y64" i="15"/>
  <c r="Z64" i="15"/>
  <c r="AA64" i="15"/>
  <c r="AB64" i="15"/>
  <c r="AC64" i="15"/>
  <c r="AD64" i="15"/>
  <c r="T65" i="15"/>
  <c r="U65" i="15"/>
  <c r="V65" i="15"/>
  <c r="W65" i="15"/>
  <c r="X65" i="15"/>
  <c r="Y65" i="15"/>
  <c r="Z65" i="15"/>
  <c r="AA65" i="15"/>
  <c r="AB65" i="15"/>
  <c r="AC65" i="15"/>
  <c r="AD65" i="15"/>
  <c r="T66" i="15"/>
  <c r="U66" i="15"/>
  <c r="V66" i="15"/>
  <c r="W66" i="15"/>
  <c r="X66" i="15"/>
  <c r="Y66" i="15"/>
  <c r="Z66" i="15"/>
  <c r="AA66" i="15"/>
  <c r="AB66" i="15"/>
  <c r="AC66" i="15"/>
  <c r="AD66" i="15"/>
  <c r="T67" i="15"/>
  <c r="U67" i="15"/>
  <c r="V67" i="15"/>
  <c r="W67" i="15"/>
  <c r="X67" i="15"/>
  <c r="Y67" i="15"/>
  <c r="Z67" i="15"/>
  <c r="AA67" i="15"/>
  <c r="AB67" i="15"/>
  <c r="AC67" i="15"/>
  <c r="AD67" i="15"/>
  <c r="T68" i="15"/>
  <c r="U68" i="15"/>
  <c r="V68" i="15"/>
  <c r="W68" i="15"/>
  <c r="X68" i="15"/>
  <c r="Y68" i="15"/>
  <c r="Z68" i="15"/>
  <c r="AA68" i="15"/>
  <c r="AB68" i="15"/>
  <c r="AC68" i="15"/>
  <c r="AD68" i="15"/>
  <c r="T69" i="15"/>
  <c r="U69" i="15"/>
  <c r="V69" i="15"/>
  <c r="W69" i="15"/>
  <c r="X69" i="15"/>
  <c r="Y69" i="15"/>
  <c r="Z69" i="15"/>
  <c r="AA69" i="15"/>
  <c r="AB69" i="15"/>
  <c r="AC69" i="15"/>
  <c r="AD69" i="15"/>
  <c r="T70" i="15"/>
  <c r="U70" i="15"/>
  <c r="V70" i="15"/>
  <c r="W70" i="15"/>
  <c r="X70" i="15"/>
  <c r="Y70" i="15"/>
  <c r="Z70" i="15"/>
  <c r="AA70" i="15"/>
  <c r="AB70" i="15"/>
  <c r="AC70" i="15"/>
  <c r="AD70" i="15"/>
  <c r="T71" i="15"/>
  <c r="U71" i="15"/>
  <c r="V71" i="15"/>
  <c r="W71" i="15"/>
  <c r="X71" i="15"/>
  <c r="Y71" i="15"/>
  <c r="Z71" i="15"/>
  <c r="AA71" i="15"/>
  <c r="AB71" i="15"/>
  <c r="AC71" i="15"/>
  <c r="AD71" i="15"/>
  <c r="T28" i="15"/>
  <c r="U28" i="15"/>
  <c r="V28" i="15"/>
  <c r="W28" i="15"/>
  <c r="X28" i="15"/>
  <c r="Y28" i="15"/>
  <c r="Z28" i="15"/>
  <c r="AA28" i="15"/>
  <c r="AB28" i="15"/>
  <c r="AC28" i="15"/>
  <c r="AD28" i="15"/>
  <c r="T29" i="15"/>
  <c r="U29" i="15"/>
  <c r="V29" i="15"/>
  <c r="W29" i="15"/>
  <c r="X29" i="15"/>
  <c r="Y29" i="15"/>
  <c r="Z29" i="15"/>
  <c r="AA29" i="15"/>
  <c r="AB29" i="15"/>
  <c r="AC29" i="15"/>
  <c r="AD29" i="15"/>
  <c r="T30" i="15"/>
  <c r="U30" i="15"/>
  <c r="V30" i="15"/>
  <c r="W30" i="15"/>
  <c r="X30" i="15"/>
  <c r="Y30" i="15"/>
  <c r="Z30" i="15"/>
  <c r="AA30" i="15"/>
  <c r="AB30" i="15"/>
  <c r="AC30" i="15"/>
  <c r="AD30" i="15"/>
  <c r="T31" i="15"/>
  <c r="U31" i="15"/>
  <c r="V31" i="15"/>
  <c r="W31" i="15"/>
  <c r="X31" i="15"/>
  <c r="Y31" i="15"/>
  <c r="Z31" i="15"/>
  <c r="AA31" i="15"/>
  <c r="AB31" i="15"/>
  <c r="AC31" i="15"/>
  <c r="AD31" i="15"/>
  <c r="T32" i="15"/>
  <c r="U32" i="15"/>
  <c r="V32" i="15"/>
  <c r="W32" i="15"/>
  <c r="X32" i="15"/>
  <c r="Y32" i="15"/>
  <c r="Z32" i="15"/>
  <c r="AA32" i="15"/>
  <c r="AB32" i="15"/>
  <c r="AC32" i="15"/>
  <c r="AD32" i="15"/>
  <c r="T33" i="15"/>
  <c r="U33" i="15"/>
  <c r="V33" i="15"/>
  <c r="W33" i="15"/>
  <c r="X33" i="15"/>
  <c r="Y33" i="15"/>
  <c r="Z33" i="15"/>
  <c r="AA33" i="15"/>
  <c r="AB33" i="15"/>
  <c r="AC33" i="15"/>
  <c r="AD33" i="15"/>
  <c r="T34" i="15"/>
  <c r="U34" i="15"/>
  <c r="V34" i="15"/>
  <c r="W34" i="15"/>
  <c r="X34" i="15"/>
  <c r="Y34" i="15"/>
  <c r="Z34" i="15"/>
  <c r="AA34" i="15"/>
  <c r="AB34" i="15"/>
  <c r="AC34" i="15"/>
  <c r="AD34" i="15"/>
  <c r="T35" i="15"/>
  <c r="U35" i="15"/>
  <c r="V35" i="15"/>
  <c r="W35" i="15"/>
  <c r="X35" i="15"/>
  <c r="Y35" i="15"/>
  <c r="Z35" i="15"/>
  <c r="AA35" i="15"/>
  <c r="AB35" i="15"/>
  <c r="AC35" i="15"/>
  <c r="AD35" i="15"/>
  <c r="T36" i="15"/>
  <c r="U36" i="15"/>
  <c r="V36" i="15"/>
  <c r="W36" i="15"/>
  <c r="X36" i="15"/>
  <c r="Y36" i="15"/>
  <c r="Z36" i="15"/>
  <c r="AA36" i="15"/>
  <c r="AB36" i="15"/>
  <c r="AC36" i="15"/>
  <c r="AD36" i="15"/>
  <c r="T37" i="15"/>
  <c r="U37" i="15"/>
  <c r="V37" i="15"/>
  <c r="W37" i="15"/>
  <c r="X37" i="15"/>
  <c r="Y37" i="15"/>
  <c r="Z37" i="15"/>
  <c r="AA37" i="15"/>
  <c r="AB37" i="15"/>
  <c r="AC37" i="15"/>
  <c r="AD37" i="15"/>
  <c r="L8" i="15"/>
  <c r="I8" i="15"/>
  <c r="J8" i="15"/>
  <c r="K8" i="15"/>
  <c r="M8" i="15"/>
  <c r="N8" i="15"/>
  <c r="O8" i="15"/>
  <c r="P8" i="15"/>
  <c r="Q8" i="15"/>
  <c r="R8" i="15"/>
  <c r="H8" i="15"/>
  <c r="M262" i="14" l="1"/>
  <c r="M253" i="14"/>
  <c r="O6" i="14"/>
  <c r="O7" i="14"/>
  <c r="O8" i="14"/>
  <c r="O9" i="14"/>
  <c r="O10" i="14"/>
  <c r="O11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8" i="14"/>
  <c r="O29" i="14"/>
  <c r="O30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4" i="14"/>
  <c r="O60" i="14"/>
  <c r="O61" i="14"/>
  <c r="O62" i="14"/>
  <c r="O63" i="14"/>
  <c r="O64" i="14"/>
  <c r="O65" i="14"/>
  <c r="O56" i="14"/>
  <c r="O57" i="14"/>
  <c r="O58" i="14"/>
  <c r="O59" i="14"/>
  <c r="O66" i="14"/>
  <c r="O67" i="14"/>
  <c r="O69" i="14"/>
  <c r="O70" i="14"/>
  <c r="O71" i="14"/>
  <c r="O73" i="14"/>
  <c r="O74" i="14"/>
  <c r="O75" i="14"/>
  <c r="O76" i="14"/>
  <c r="O77" i="14"/>
  <c r="O78" i="14"/>
  <c r="O12" i="14"/>
  <c r="O27" i="14"/>
  <c r="O31" i="14"/>
  <c r="O53" i="14"/>
  <c r="O55" i="14"/>
  <c r="O68" i="14"/>
  <c r="O72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1" i="14"/>
  <c r="O132" i="14"/>
  <c r="O134" i="14"/>
  <c r="O135" i="14"/>
  <c r="O136" i="14"/>
  <c r="O137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30" i="14"/>
  <c r="O133" i="14"/>
  <c r="O138" i="14"/>
  <c r="O155" i="14"/>
  <c r="O156" i="14"/>
  <c r="O157" i="14"/>
  <c r="O158" i="14"/>
  <c r="O159" i="14"/>
  <c r="O160" i="14"/>
  <c r="O161" i="14"/>
  <c r="O162" i="14"/>
  <c r="O163" i="14"/>
  <c r="O164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7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48" i="14"/>
  <c r="O249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79" i="14"/>
  <c r="O280" i="14"/>
  <c r="O281" i="14"/>
  <c r="O282" i="14"/>
  <c r="O283" i="14"/>
  <c r="O284" i="14"/>
  <c r="O285" i="14"/>
  <c r="O286" i="14"/>
  <c r="O287" i="14"/>
  <c r="O288" i="14"/>
  <c r="O289" i="14"/>
  <c r="O290" i="14"/>
  <c r="O291" i="14"/>
  <c r="O292" i="14"/>
  <c r="O293" i="14"/>
  <c r="O294" i="14"/>
  <c r="O295" i="14"/>
  <c r="O296" i="14"/>
  <c r="O297" i="14"/>
  <c r="O298" i="14"/>
  <c r="O299" i="14"/>
  <c r="O300" i="14"/>
  <c r="O301" i="14"/>
  <c r="O302" i="14"/>
  <c r="O303" i="14"/>
  <c r="O304" i="14"/>
  <c r="O305" i="14"/>
  <c r="O306" i="14"/>
  <c r="O307" i="14"/>
  <c r="O308" i="14"/>
  <c r="O309" i="14"/>
  <c r="O310" i="14"/>
  <c r="O311" i="14"/>
  <c r="O312" i="14"/>
  <c r="O313" i="14"/>
  <c r="O314" i="14"/>
  <c r="O315" i="14"/>
  <c r="O316" i="14"/>
  <c r="O317" i="14"/>
  <c r="O318" i="14"/>
  <c r="O319" i="14"/>
  <c r="O320" i="14"/>
  <c r="O321" i="14"/>
  <c r="O322" i="14"/>
  <c r="O323" i="14"/>
  <c r="O324" i="14"/>
  <c r="O325" i="14"/>
  <c r="O326" i="14"/>
  <c r="O327" i="14"/>
  <c r="O328" i="14"/>
  <c r="O329" i="14"/>
  <c r="O330" i="14"/>
  <c r="O331" i="14"/>
  <c r="O332" i="14"/>
  <c r="O333" i="14"/>
  <c r="O334" i="14"/>
  <c r="O335" i="14"/>
  <c r="O336" i="14"/>
  <c r="O337" i="14"/>
  <c r="O338" i="14"/>
  <c r="O339" i="14"/>
  <c r="O340" i="14"/>
  <c r="O341" i="14"/>
  <c r="O342" i="14"/>
  <c r="O343" i="14"/>
  <c r="O344" i="14"/>
  <c r="O345" i="14"/>
  <c r="O346" i="14"/>
  <c r="O347" i="14"/>
  <c r="O348" i="14"/>
  <c r="O349" i="14"/>
  <c r="O350" i="14"/>
  <c r="O351" i="14"/>
  <c r="O352" i="14"/>
  <c r="O353" i="14"/>
  <c r="O354" i="14"/>
  <c r="O355" i="14"/>
  <c r="O356" i="14"/>
  <c r="O357" i="14"/>
  <c r="O358" i="14"/>
  <c r="O359" i="14"/>
  <c r="O360" i="14"/>
  <c r="O361" i="14"/>
  <c r="O362" i="14"/>
  <c r="O363" i="14"/>
  <c r="O364" i="14"/>
  <c r="O365" i="14"/>
  <c r="O366" i="14"/>
  <c r="O367" i="14"/>
  <c r="O368" i="14"/>
  <c r="O369" i="14"/>
  <c r="O370" i="14"/>
  <c r="O371" i="14"/>
  <c r="O372" i="14"/>
  <c r="O373" i="14"/>
  <c r="O374" i="14"/>
  <c r="O375" i="14"/>
  <c r="O376" i="14"/>
  <c r="O377" i="14"/>
  <c r="O378" i="14"/>
  <c r="O379" i="14"/>
  <c r="O380" i="14"/>
  <c r="O381" i="14"/>
  <c r="O382" i="14"/>
  <c r="O383" i="14"/>
  <c r="O384" i="14"/>
  <c r="O385" i="14"/>
  <c r="O386" i="14"/>
  <c r="O387" i="14"/>
  <c r="O388" i="14"/>
  <c r="O389" i="14"/>
  <c r="O390" i="14"/>
  <c r="O391" i="14"/>
  <c r="O392" i="14"/>
  <c r="O393" i="14"/>
  <c r="O394" i="14"/>
  <c r="O395" i="14"/>
  <c r="O396" i="14"/>
  <c r="O397" i="14"/>
  <c r="O398" i="14"/>
  <c r="O399" i="14"/>
  <c r="O400" i="14"/>
  <c r="O401" i="14"/>
  <c r="O402" i="14"/>
  <c r="O403" i="14"/>
  <c r="O404" i="14"/>
  <c r="O405" i="14"/>
  <c r="O406" i="14"/>
  <c r="O407" i="14"/>
  <c r="O408" i="14"/>
  <c r="O409" i="14"/>
  <c r="O410" i="14"/>
  <c r="O411" i="14"/>
  <c r="O412" i="14"/>
  <c r="O413" i="14"/>
  <c r="O414" i="14"/>
  <c r="O415" i="14"/>
  <c r="O416" i="14"/>
  <c r="O417" i="14"/>
  <c r="O418" i="14"/>
  <c r="O419" i="14"/>
  <c r="O420" i="14"/>
  <c r="O421" i="14"/>
  <c r="O422" i="14"/>
  <c r="O423" i="14"/>
  <c r="O424" i="14"/>
  <c r="O425" i="14"/>
  <c r="O426" i="14"/>
  <c r="O427" i="14"/>
  <c r="O428" i="14"/>
  <c r="O429" i="14"/>
  <c r="O430" i="14"/>
  <c r="O431" i="14"/>
  <c r="O432" i="14"/>
  <c r="O433" i="14"/>
  <c r="O434" i="14"/>
  <c r="O435" i="14"/>
  <c r="O436" i="14"/>
  <c r="O437" i="14"/>
  <c r="O438" i="14"/>
  <c r="O439" i="14"/>
  <c r="O440" i="14"/>
  <c r="O441" i="14"/>
  <c r="O442" i="14"/>
  <c r="O443" i="14"/>
  <c r="O444" i="14"/>
  <c r="O445" i="14"/>
  <c r="O446" i="14"/>
  <c r="O447" i="14"/>
  <c r="O448" i="14"/>
  <c r="O449" i="14"/>
  <c r="O450" i="14"/>
  <c r="O451" i="14"/>
  <c r="O452" i="14"/>
  <c r="O453" i="14"/>
  <c r="O454" i="14"/>
  <c r="O455" i="14"/>
  <c r="O456" i="14"/>
  <c r="O457" i="14"/>
  <c r="O458" i="14"/>
  <c r="O459" i="14"/>
  <c r="O460" i="14"/>
  <c r="O461" i="14"/>
  <c r="O462" i="14"/>
  <c r="O463" i="14"/>
  <c r="O464" i="14"/>
  <c r="O465" i="14"/>
  <c r="O466" i="14"/>
  <c r="O467" i="14"/>
  <c r="O468" i="14"/>
  <c r="O469" i="14"/>
  <c r="O470" i="14"/>
  <c r="O471" i="14"/>
  <c r="O472" i="14"/>
  <c r="O473" i="14"/>
  <c r="O474" i="14"/>
  <c r="O475" i="14"/>
  <c r="O476" i="14"/>
  <c r="O477" i="14"/>
  <c r="O478" i="14"/>
  <c r="O479" i="14"/>
  <c r="O480" i="14"/>
  <c r="O481" i="14"/>
  <c r="O482" i="14"/>
  <c r="O483" i="14"/>
  <c r="O484" i="14"/>
  <c r="O485" i="14"/>
  <c r="O486" i="14"/>
  <c r="O487" i="14"/>
  <c r="O488" i="14"/>
  <c r="O489" i="14"/>
  <c r="O490" i="14"/>
  <c r="O491" i="14"/>
  <c r="O492" i="14"/>
  <c r="O493" i="14"/>
  <c r="O494" i="14"/>
  <c r="O495" i="14"/>
  <c r="O496" i="14"/>
  <c r="O497" i="14"/>
  <c r="O498" i="14"/>
  <c r="O499" i="14"/>
  <c r="O500" i="14"/>
  <c r="O501" i="14"/>
  <c r="O502" i="14"/>
  <c r="O503" i="14"/>
  <c r="O504" i="14"/>
  <c r="O505" i="14"/>
  <c r="O506" i="14"/>
  <c r="O507" i="14"/>
  <c r="O508" i="14"/>
  <c r="O509" i="14"/>
  <c r="O510" i="14"/>
  <c r="O511" i="14"/>
  <c r="O512" i="14"/>
  <c r="O513" i="14"/>
  <c r="O514" i="14"/>
  <c r="O515" i="14"/>
  <c r="O516" i="14"/>
  <c r="O517" i="14"/>
  <c r="O518" i="14"/>
  <c r="O519" i="14"/>
  <c r="O520" i="14"/>
  <c r="O521" i="14"/>
  <c r="O522" i="14"/>
  <c r="O523" i="14"/>
  <c r="O524" i="14"/>
  <c r="O525" i="14"/>
  <c r="O526" i="14"/>
  <c r="O527" i="14"/>
  <c r="O528" i="14"/>
  <c r="O529" i="14"/>
  <c r="O530" i="14"/>
  <c r="O531" i="14"/>
  <c r="O532" i="14"/>
  <c r="O533" i="14"/>
  <c r="O534" i="14"/>
  <c r="O535" i="14"/>
  <c r="O536" i="14"/>
  <c r="O537" i="14"/>
  <c r="O538" i="14"/>
  <c r="O539" i="14"/>
  <c r="O540" i="14"/>
  <c r="O541" i="14"/>
  <c r="O542" i="14"/>
  <c r="O543" i="14"/>
  <c r="O544" i="14"/>
  <c r="O545" i="14"/>
  <c r="O546" i="14"/>
  <c r="O547" i="14"/>
  <c r="O548" i="14"/>
  <c r="O549" i="14"/>
  <c r="O550" i="14"/>
  <c r="O551" i="14"/>
  <c r="O552" i="14"/>
  <c r="O553" i="14"/>
  <c r="O554" i="14"/>
  <c r="O555" i="14"/>
  <c r="O556" i="14"/>
  <c r="O557" i="14"/>
  <c r="O558" i="14"/>
  <c r="O559" i="14"/>
  <c r="O560" i="14"/>
  <c r="O561" i="14"/>
  <c r="O562" i="14"/>
  <c r="O563" i="14"/>
  <c r="O564" i="14"/>
  <c r="O565" i="14"/>
  <c r="O566" i="14"/>
  <c r="O567" i="14"/>
  <c r="O568" i="14"/>
  <c r="O569" i="14"/>
  <c r="O570" i="14"/>
  <c r="O571" i="14"/>
  <c r="O572" i="14"/>
  <c r="O573" i="14"/>
  <c r="O574" i="14"/>
  <c r="O575" i="14"/>
  <c r="O576" i="14"/>
  <c r="O577" i="14"/>
  <c r="O578" i="14"/>
  <c r="O579" i="14"/>
  <c r="O580" i="14"/>
  <c r="O581" i="14"/>
  <c r="O582" i="14"/>
  <c r="O583" i="14"/>
  <c r="O584" i="14"/>
  <c r="O585" i="14"/>
  <c r="O586" i="14"/>
  <c r="O587" i="14"/>
  <c r="O588" i="14"/>
  <c r="O589" i="14"/>
  <c r="O590" i="14"/>
  <c r="O591" i="14"/>
  <c r="O592" i="14"/>
  <c r="O593" i="14"/>
  <c r="O594" i="14"/>
  <c r="O595" i="14"/>
  <c r="O596" i="14"/>
  <c r="O597" i="14"/>
  <c r="O598" i="14"/>
  <c r="O599" i="14"/>
  <c r="O600" i="14"/>
  <c r="O601" i="14"/>
  <c r="O602" i="14"/>
  <c r="O603" i="14"/>
  <c r="O604" i="14"/>
  <c r="O605" i="14"/>
  <c r="O606" i="14"/>
  <c r="O607" i="14"/>
  <c r="O608" i="14"/>
  <c r="O609" i="14"/>
  <c r="O610" i="14"/>
  <c r="O611" i="14"/>
  <c r="O612" i="14"/>
  <c r="O613" i="14"/>
  <c r="O614" i="14"/>
  <c r="O615" i="14"/>
  <c r="O616" i="14"/>
  <c r="O617" i="14"/>
  <c r="O618" i="14"/>
  <c r="O619" i="14"/>
  <c r="O620" i="14"/>
  <c r="O621" i="14"/>
  <c r="O622" i="14"/>
  <c r="O623" i="14"/>
  <c r="O624" i="14"/>
  <c r="O625" i="14"/>
  <c r="O626" i="14"/>
  <c r="O627" i="14"/>
  <c r="O628" i="14"/>
  <c r="O629" i="14"/>
  <c r="O630" i="14"/>
  <c r="O631" i="14"/>
  <c r="O632" i="14"/>
  <c r="O633" i="14"/>
  <c r="O634" i="14"/>
  <c r="O635" i="14"/>
  <c r="O636" i="14"/>
  <c r="O637" i="14"/>
  <c r="O638" i="14"/>
  <c r="O639" i="14"/>
  <c r="O640" i="14"/>
  <c r="O641" i="14"/>
  <c r="O642" i="14"/>
  <c r="O643" i="14"/>
  <c r="O644" i="14"/>
  <c r="O645" i="14"/>
  <c r="O646" i="14"/>
  <c r="O647" i="14"/>
  <c r="O648" i="14"/>
  <c r="O649" i="14"/>
  <c r="O650" i="14"/>
  <c r="O651" i="14"/>
  <c r="O652" i="14"/>
  <c r="O653" i="14"/>
  <c r="O654" i="14"/>
  <c r="O655" i="14"/>
  <c r="O656" i="14"/>
  <c r="O657" i="14"/>
  <c r="O658" i="14"/>
  <c r="O659" i="14"/>
  <c r="O660" i="14"/>
  <c r="O661" i="14"/>
  <c r="O662" i="14"/>
  <c r="O663" i="14"/>
  <c r="O664" i="14"/>
  <c r="O665" i="14"/>
  <c r="O666" i="14"/>
  <c r="O667" i="14"/>
  <c r="O668" i="14"/>
  <c r="O669" i="14"/>
  <c r="O670" i="14"/>
  <c r="O671" i="14"/>
  <c r="O672" i="14"/>
  <c r="O673" i="14"/>
  <c r="O674" i="14"/>
  <c r="O675" i="14"/>
  <c r="O676" i="14"/>
  <c r="O677" i="14"/>
  <c r="O678" i="14"/>
  <c r="O679" i="14"/>
  <c r="O680" i="14"/>
  <c r="O681" i="14"/>
  <c r="O682" i="14"/>
  <c r="O683" i="14"/>
  <c r="O684" i="14"/>
  <c r="O685" i="14"/>
  <c r="O686" i="14"/>
  <c r="O687" i="14"/>
  <c r="O688" i="14"/>
  <c r="O689" i="14"/>
  <c r="O690" i="14"/>
  <c r="O691" i="14"/>
  <c r="O692" i="14"/>
  <c r="O693" i="14"/>
  <c r="O694" i="14"/>
  <c r="O695" i="14"/>
  <c r="O696" i="14"/>
  <c r="O697" i="14"/>
  <c r="O698" i="14"/>
  <c r="O699" i="14"/>
  <c r="O700" i="14"/>
  <c r="O701" i="14"/>
  <c r="O702" i="14"/>
  <c r="O703" i="14"/>
  <c r="O704" i="14"/>
  <c r="O705" i="14"/>
  <c r="O706" i="14"/>
  <c r="O707" i="14"/>
  <c r="O708" i="14"/>
  <c r="O709" i="14"/>
  <c r="O710" i="14"/>
  <c r="O711" i="14"/>
  <c r="O712" i="14"/>
  <c r="O713" i="14"/>
  <c r="O714" i="14"/>
  <c r="O715" i="14"/>
  <c r="O716" i="14"/>
  <c r="O717" i="14"/>
  <c r="O718" i="14"/>
  <c r="O719" i="14"/>
  <c r="O720" i="14"/>
  <c r="O721" i="14"/>
  <c r="O722" i="14"/>
  <c r="O723" i="14"/>
  <c r="O724" i="14"/>
  <c r="O725" i="14"/>
  <c r="O726" i="14"/>
  <c r="O727" i="14"/>
  <c r="O728" i="14"/>
  <c r="O729" i="14"/>
  <c r="O730" i="14"/>
  <c r="O731" i="14"/>
  <c r="O732" i="14"/>
  <c r="O733" i="14"/>
  <c r="O734" i="14"/>
  <c r="O735" i="14"/>
  <c r="O736" i="14"/>
  <c r="O737" i="14"/>
  <c r="O738" i="14"/>
  <c r="O739" i="14"/>
  <c r="O740" i="14"/>
  <c r="O741" i="14"/>
  <c r="O742" i="14"/>
  <c r="O743" i="14"/>
  <c r="O744" i="14"/>
  <c r="O745" i="14"/>
  <c r="O746" i="14"/>
  <c r="O747" i="14"/>
  <c r="O748" i="14"/>
  <c r="O749" i="14"/>
  <c r="O750" i="14"/>
  <c r="O751" i="14"/>
  <c r="O752" i="14"/>
  <c r="O753" i="14"/>
  <c r="O754" i="14"/>
  <c r="O755" i="14"/>
  <c r="O756" i="14"/>
  <c r="O757" i="14"/>
  <c r="O758" i="14"/>
  <c r="O759" i="14"/>
  <c r="O760" i="14"/>
  <c r="O761" i="14"/>
  <c r="O762" i="14"/>
  <c r="O763" i="14"/>
  <c r="O764" i="14"/>
  <c r="O765" i="14"/>
  <c r="O766" i="14"/>
  <c r="O767" i="14"/>
  <c r="O768" i="14"/>
  <c r="AX696" i="15"/>
  <c r="AY696" i="15"/>
  <c r="AZ696" i="15"/>
  <c r="BA696" i="15"/>
  <c r="BB696" i="15"/>
  <c r="BC696" i="15"/>
  <c r="BD696" i="15"/>
  <c r="BE696" i="15"/>
  <c r="BF696" i="15"/>
  <c r="BG696" i="15"/>
  <c r="BH696" i="15"/>
  <c r="AX697" i="15"/>
  <c r="AY697" i="15"/>
  <c r="AZ697" i="15"/>
  <c r="BA697" i="15"/>
  <c r="BB697" i="15"/>
  <c r="BC697" i="15"/>
  <c r="BD697" i="15"/>
  <c r="BE697" i="15"/>
  <c r="BF697" i="15"/>
  <c r="BG697" i="15"/>
  <c r="BH697" i="15"/>
  <c r="AX698" i="15"/>
  <c r="AY698" i="15"/>
  <c r="AZ698" i="15"/>
  <c r="BA698" i="15"/>
  <c r="BB698" i="15"/>
  <c r="BC698" i="15"/>
  <c r="BD698" i="15"/>
  <c r="BE698" i="15"/>
  <c r="BF698" i="15"/>
  <c r="BG698" i="15"/>
  <c r="BH698" i="15"/>
  <c r="AX699" i="15"/>
  <c r="AY699" i="15"/>
  <c r="AZ699" i="15"/>
  <c r="BA699" i="15"/>
  <c r="BB699" i="15"/>
  <c r="BC699" i="15"/>
  <c r="BD699" i="15"/>
  <c r="BE699" i="15"/>
  <c r="BF699" i="15"/>
  <c r="BG699" i="15"/>
  <c r="BH699" i="15"/>
  <c r="AX700" i="15"/>
  <c r="AY700" i="15"/>
  <c r="AZ700" i="15"/>
  <c r="BA700" i="15"/>
  <c r="BB700" i="15"/>
  <c r="BC700" i="15"/>
  <c r="BD700" i="15"/>
  <c r="BE700" i="15"/>
  <c r="BF700" i="15"/>
  <c r="BG700" i="15"/>
  <c r="BH700" i="15"/>
  <c r="AX701" i="15"/>
  <c r="AY701" i="15"/>
  <c r="AZ701" i="15"/>
  <c r="BA701" i="15"/>
  <c r="BB701" i="15"/>
  <c r="BC701" i="15"/>
  <c r="BD701" i="15"/>
  <c r="BE701" i="15"/>
  <c r="BF701" i="15"/>
  <c r="BG701" i="15"/>
  <c r="BH701" i="15"/>
  <c r="AX702" i="15"/>
  <c r="AY702" i="15"/>
  <c r="AZ702" i="15"/>
  <c r="BA702" i="15"/>
  <c r="BB702" i="15"/>
  <c r="BC702" i="15"/>
  <c r="BD702" i="15"/>
  <c r="BE702" i="15"/>
  <c r="BF702" i="15"/>
  <c r="BG702" i="15"/>
  <c r="BH702" i="15"/>
  <c r="AX703" i="15"/>
  <c r="AY703" i="15"/>
  <c r="AZ703" i="15"/>
  <c r="BA703" i="15"/>
  <c r="BB703" i="15"/>
  <c r="BC703" i="15"/>
  <c r="BD703" i="15"/>
  <c r="BE703" i="15"/>
  <c r="BF703" i="15"/>
  <c r="BG703" i="15"/>
  <c r="BH703" i="15"/>
  <c r="AX704" i="15"/>
  <c r="AY704" i="15"/>
  <c r="AZ704" i="15"/>
  <c r="BA704" i="15"/>
  <c r="BB704" i="15"/>
  <c r="BC704" i="15"/>
  <c r="BD704" i="15"/>
  <c r="BE704" i="15"/>
  <c r="BF704" i="15"/>
  <c r="BG704" i="15"/>
  <c r="BH704" i="15"/>
  <c r="D748" i="14" l="1"/>
  <c r="D650" i="14"/>
  <c r="H644" i="14"/>
  <c r="D423" i="14"/>
  <c r="D328" i="14"/>
  <c r="D262" i="14"/>
  <c r="D253" i="14"/>
  <c r="E251" i="14"/>
  <c r="F251" i="14"/>
  <c r="G251" i="14"/>
  <c r="H251" i="14"/>
  <c r="I251" i="14"/>
  <c r="J251" i="14"/>
  <c r="K251" i="14"/>
  <c r="L251" i="14"/>
  <c r="M251" i="14"/>
  <c r="D251" i="14"/>
  <c r="D155" i="14"/>
  <c r="D80" i="14"/>
  <c r="AF706" i="15"/>
  <c r="AF23" i="15"/>
  <c r="AF24" i="15"/>
  <c r="AF25" i="15"/>
  <c r="AF26" i="15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AF51" i="15"/>
  <c r="AF52" i="15"/>
  <c r="AF53" i="15"/>
  <c r="AF54" i="15"/>
  <c r="AF55" i="15"/>
  <c r="AF56" i="15"/>
  <c r="AF57" i="15"/>
  <c r="AF58" i="15"/>
  <c r="AF59" i="15"/>
  <c r="AF60" i="15"/>
  <c r="AF61" i="15"/>
  <c r="AF62" i="15"/>
  <c r="AF63" i="15"/>
  <c r="AF64" i="15"/>
  <c r="AF65" i="15"/>
  <c r="AF66" i="15"/>
  <c r="AF67" i="15"/>
  <c r="AF68" i="15"/>
  <c r="AF69" i="15"/>
  <c r="AF70" i="15"/>
  <c r="AF71" i="15"/>
  <c r="AF72" i="15"/>
  <c r="AF73" i="15"/>
  <c r="AF74" i="15"/>
  <c r="AF75" i="15"/>
  <c r="AF76" i="15"/>
  <c r="AF77" i="15"/>
  <c r="AF78" i="15"/>
  <c r="AF79" i="15"/>
  <c r="AF80" i="15"/>
  <c r="AF81" i="15"/>
  <c r="AF82" i="15"/>
  <c r="AF83" i="15"/>
  <c r="AF84" i="15"/>
  <c r="AF85" i="15"/>
  <c r="AF86" i="15"/>
  <c r="AF87" i="15"/>
  <c r="AF88" i="15"/>
  <c r="AF89" i="15"/>
  <c r="AF90" i="15"/>
  <c r="AF91" i="15"/>
  <c r="AF92" i="15"/>
  <c r="AF93" i="15"/>
  <c r="AF94" i="15"/>
  <c r="AF95" i="15"/>
  <c r="AF96" i="15"/>
  <c r="AF97" i="15"/>
  <c r="AF98" i="15"/>
  <c r="AF99" i="15"/>
  <c r="AF100" i="15"/>
  <c r="AF101" i="15"/>
  <c r="AF102" i="15"/>
  <c r="AF103" i="15"/>
  <c r="AF104" i="15"/>
  <c r="AF105" i="15"/>
  <c r="AF106" i="15"/>
  <c r="AF107" i="15"/>
  <c r="AF108" i="15"/>
  <c r="AF109" i="15"/>
  <c r="AF110" i="15"/>
  <c r="AF111" i="15"/>
  <c r="AF112" i="15"/>
  <c r="AF113" i="15"/>
  <c r="AF114" i="15"/>
  <c r="AF115" i="15"/>
  <c r="AF116" i="15"/>
  <c r="AF117" i="15"/>
  <c r="AF118" i="15"/>
  <c r="AF119" i="15"/>
  <c r="AF120" i="15"/>
  <c r="AF121" i="15"/>
  <c r="AF122" i="15"/>
  <c r="AF123" i="15"/>
  <c r="AF124" i="15"/>
  <c r="AF125" i="15"/>
  <c r="AF126" i="15"/>
  <c r="AF127" i="15"/>
  <c r="AF128" i="15"/>
  <c r="AF129" i="15"/>
  <c r="AF130" i="15"/>
  <c r="AF131" i="15"/>
  <c r="AF132" i="15"/>
  <c r="AF133" i="15"/>
  <c r="AF134" i="15"/>
  <c r="AF135" i="15"/>
  <c r="AF136" i="15"/>
  <c r="AF137" i="15"/>
  <c r="AF138" i="15"/>
  <c r="AF139" i="15"/>
  <c r="AF140" i="15"/>
  <c r="AF141" i="15"/>
  <c r="AF142" i="15"/>
  <c r="AF143" i="15"/>
  <c r="AF144" i="15"/>
  <c r="AF145" i="15"/>
  <c r="AF146" i="15"/>
  <c r="AF147" i="15"/>
  <c r="AF148" i="15"/>
  <c r="AF149" i="15"/>
  <c r="AF150" i="15"/>
  <c r="AF151" i="15"/>
  <c r="AF152" i="15"/>
  <c r="AF153" i="15"/>
  <c r="AF154" i="15"/>
  <c r="AF155" i="15"/>
  <c r="AF156" i="15"/>
  <c r="AF157" i="15"/>
  <c r="AF158" i="15"/>
  <c r="AF159" i="15"/>
  <c r="AF160" i="15"/>
  <c r="AF161" i="15"/>
  <c r="AF162" i="15"/>
  <c r="AF163" i="15"/>
  <c r="AF164" i="15"/>
  <c r="AF165" i="15"/>
  <c r="AF166" i="15"/>
  <c r="AF167" i="15"/>
  <c r="AF168" i="15"/>
  <c r="AF169" i="15"/>
  <c r="AF170" i="15"/>
  <c r="AF171" i="15"/>
  <c r="AF172" i="15"/>
  <c r="AF173" i="15"/>
  <c r="AF174" i="15"/>
  <c r="AF175" i="15"/>
  <c r="AF176" i="15"/>
  <c r="AF177" i="15"/>
  <c r="AF178" i="15"/>
  <c r="AF179" i="15"/>
  <c r="AF180" i="15"/>
  <c r="AF181" i="15"/>
  <c r="AF182" i="15"/>
  <c r="AF183" i="15"/>
  <c r="AF184" i="15"/>
  <c r="AF185" i="15"/>
  <c r="AF186" i="15"/>
  <c r="AF187" i="15"/>
  <c r="AF188" i="15"/>
  <c r="AF189" i="15"/>
  <c r="AF190" i="15"/>
  <c r="AF191" i="15"/>
  <c r="AF192" i="15"/>
  <c r="AF193" i="15"/>
  <c r="AF194" i="15"/>
  <c r="AF195" i="15"/>
  <c r="AF196" i="15"/>
  <c r="AF197" i="15"/>
  <c r="AF198" i="15"/>
  <c r="AF199" i="15"/>
  <c r="AF200" i="15"/>
  <c r="AF201" i="15"/>
  <c r="AF202" i="15"/>
  <c r="AF203" i="15"/>
  <c r="AF204" i="15"/>
  <c r="AF205" i="15"/>
  <c r="AF206" i="15"/>
  <c r="AF207" i="15"/>
  <c r="AF208" i="15"/>
  <c r="AF209" i="15"/>
  <c r="AF210" i="15"/>
  <c r="AF211" i="15"/>
  <c r="AF212" i="15"/>
  <c r="AF213" i="15"/>
  <c r="AF214" i="15"/>
  <c r="AF215" i="15"/>
  <c r="AF216" i="15"/>
  <c r="AF217" i="15"/>
  <c r="AF218" i="15"/>
  <c r="AF219" i="15"/>
  <c r="AF220" i="15"/>
  <c r="AF221" i="15"/>
  <c r="AF222" i="15"/>
  <c r="AF223" i="15"/>
  <c r="AF224" i="15"/>
  <c r="AF225" i="15"/>
  <c r="AF226" i="15"/>
  <c r="AF227" i="15"/>
  <c r="AF228" i="15"/>
  <c r="AF229" i="15"/>
  <c r="AF230" i="15"/>
  <c r="AF231" i="15"/>
  <c r="AF232" i="15"/>
  <c r="AF233" i="15"/>
  <c r="AF234" i="15"/>
  <c r="AF235" i="15"/>
  <c r="AF236" i="15"/>
  <c r="AF237" i="15"/>
  <c r="AF238" i="15"/>
  <c r="AF239" i="15"/>
  <c r="AF240" i="15"/>
  <c r="AF241" i="15"/>
  <c r="AF242" i="15"/>
  <c r="AF243" i="15"/>
  <c r="AF244" i="15"/>
  <c r="AF245" i="15"/>
  <c r="AF246" i="15"/>
  <c r="AF247" i="15"/>
  <c r="AF248" i="15"/>
  <c r="AF249" i="15"/>
  <c r="AF250" i="15"/>
  <c r="AF251" i="15"/>
  <c r="AF252" i="15"/>
  <c r="AF253" i="15"/>
  <c r="AF254" i="15"/>
  <c r="AF255" i="15"/>
  <c r="AF256" i="15"/>
  <c r="AF257" i="15"/>
  <c r="AF258" i="15"/>
  <c r="AF259" i="15"/>
  <c r="AF260" i="15"/>
  <c r="AF261" i="15"/>
  <c r="AF262" i="15"/>
  <c r="AF263" i="15"/>
  <c r="AF264" i="15"/>
  <c r="AF265" i="15"/>
  <c r="AF266" i="15"/>
  <c r="AF267" i="15"/>
  <c r="AF268" i="15"/>
  <c r="AF269" i="15"/>
  <c r="AF270" i="15"/>
  <c r="AF271" i="15"/>
  <c r="AF272" i="15"/>
  <c r="AF273" i="15"/>
  <c r="AF274" i="15"/>
  <c r="AF275" i="15"/>
  <c r="AF276" i="15"/>
  <c r="AF277" i="15"/>
  <c r="AF278" i="15"/>
  <c r="AF279" i="15"/>
  <c r="AF280" i="15"/>
  <c r="AF281" i="15"/>
  <c r="AF282" i="15"/>
  <c r="AF283" i="15"/>
  <c r="AF284" i="15"/>
  <c r="AF285" i="15"/>
  <c r="AF286" i="15"/>
  <c r="AF287" i="15"/>
  <c r="AF288" i="15"/>
  <c r="AF289" i="15"/>
  <c r="AF290" i="15"/>
  <c r="AF291" i="15"/>
  <c r="AF292" i="15"/>
  <c r="AF293" i="15"/>
  <c r="AF294" i="15"/>
  <c r="AF295" i="15"/>
  <c r="AF296" i="15"/>
  <c r="AF297" i="15"/>
  <c r="AF298" i="15"/>
  <c r="AF299" i="15"/>
  <c r="AF300" i="15"/>
  <c r="AF301" i="15"/>
  <c r="AF302" i="15"/>
  <c r="AF303" i="15"/>
  <c r="AF304" i="15"/>
  <c r="AF305" i="15"/>
  <c r="AF306" i="15"/>
  <c r="AF307" i="15"/>
  <c r="AF308" i="15"/>
  <c r="AF309" i="15"/>
  <c r="AF310" i="15"/>
  <c r="AF311" i="15"/>
  <c r="AF312" i="15"/>
  <c r="AF313" i="15"/>
  <c r="AF314" i="15"/>
  <c r="AF315" i="15"/>
  <c r="AF316" i="15"/>
  <c r="AF317" i="15"/>
  <c r="AF318" i="15"/>
  <c r="AF319" i="15"/>
  <c r="AF320" i="15"/>
  <c r="AF321" i="15"/>
  <c r="AF322" i="15"/>
  <c r="AF323" i="15"/>
  <c r="AF324" i="15"/>
  <c r="AF325" i="15"/>
  <c r="AF326" i="15"/>
  <c r="AF327" i="15"/>
  <c r="AF328" i="15"/>
  <c r="AF329" i="15"/>
  <c r="AF330" i="15"/>
  <c r="AF331" i="15"/>
  <c r="AF332" i="15"/>
  <c r="AF333" i="15"/>
  <c r="AF334" i="15"/>
  <c r="AF335" i="15"/>
  <c r="AF336" i="15"/>
  <c r="AF337" i="15"/>
  <c r="AF338" i="15"/>
  <c r="AF339" i="15"/>
  <c r="AF340" i="15"/>
  <c r="AF341" i="15"/>
  <c r="AF342" i="15"/>
  <c r="AF343" i="15"/>
  <c r="AF344" i="15"/>
  <c r="AF345" i="15"/>
  <c r="AF346" i="15"/>
  <c r="AF347" i="15"/>
  <c r="AF348" i="15"/>
  <c r="AF349" i="15"/>
  <c r="AF350" i="15"/>
  <c r="AF351" i="15"/>
  <c r="AF352" i="15"/>
  <c r="AF353" i="15"/>
  <c r="AF354" i="15"/>
  <c r="AF355" i="15"/>
  <c r="AF356" i="15"/>
  <c r="AF357" i="15"/>
  <c r="AF358" i="15"/>
  <c r="AF359" i="15"/>
  <c r="AF360" i="15"/>
  <c r="AF361" i="15"/>
  <c r="AF362" i="15"/>
  <c r="AF363" i="15"/>
  <c r="AF364" i="15"/>
  <c r="AF365" i="15"/>
  <c r="AF366" i="15"/>
  <c r="AF367" i="15"/>
  <c r="AF368" i="15"/>
  <c r="AF369" i="15"/>
  <c r="AF370" i="15"/>
  <c r="AF371" i="15"/>
  <c r="AF372" i="15"/>
  <c r="AF373" i="15"/>
  <c r="AF374" i="15"/>
  <c r="AF375" i="15"/>
  <c r="AF376" i="15"/>
  <c r="AF377" i="15"/>
  <c r="AF378" i="15"/>
  <c r="AF379" i="15"/>
  <c r="AF380" i="15"/>
  <c r="AF381" i="15"/>
  <c r="AF382" i="15"/>
  <c r="AF383" i="15"/>
  <c r="AF384" i="15"/>
  <c r="AF385" i="15"/>
  <c r="AF386" i="15"/>
  <c r="AF387" i="15"/>
  <c r="AF388" i="15"/>
  <c r="AF389" i="15"/>
  <c r="AF390" i="15"/>
  <c r="AF391" i="15"/>
  <c r="AF392" i="15"/>
  <c r="AF393" i="15"/>
  <c r="AF394" i="15"/>
  <c r="AF395" i="15"/>
  <c r="AF396" i="15"/>
  <c r="AF397" i="15"/>
  <c r="AF398" i="15"/>
  <c r="AF399" i="15"/>
  <c r="AF400" i="15"/>
  <c r="AF401" i="15"/>
  <c r="AF402" i="15"/>
  <c r="AF403" i="15"/>
  <c r="AF404" i="15"/>
  <c r="AF405" i="15"/>
  <c r="AF406" i="15"/>
  <c r="AF407" i="15"/>
  <c r="AF408" i="15"/>
  <c r="AF409" i="15"/>
  <c r="AF410" i="15"/>
  <c r="AF411" i="15"/>
  <c r="AF412" i="15"/>
  <c r="AF413" i="15"/>
  <c r="AF414" i="15"/>
  <c r="AF415" i="15"/>
  <c r="AF416" i="15"/>
  <c r="AF417" i="15"/>
  <c r="AF418" i="15"/>
  <c r="AF419" i="15"/>
  <c r="AF420" i="15"/>
  <c r="AF421" i="15"/>
  <c r="AF422" i="15"/>
  <c r="AF423" i="15"/>
  <c r="AF424" i="15"/>
  <c r="AF425" i="15"/>
  <c r="AF426" i="15"/>
  <c r="AF427" i="15"/>
  <c r="AF428" i="15"/>
  <c r="AF429" i="15"/>
  <c r="AF430" i="15"/>
  <c r="AF431" i="15"/>
  <c r="AF432" i="15"/>
  <c r="AF433" i="15"/>
  <c r="AF434" i="15"/>
  <c r="AF435" i="15"/>
  <c r="AF436" i="15"/>
  <c r="AF437" i="15"/>
  <c r="AF438" i="15"/>
  <c r="AF439" i="15"/>
  <c r="AF440" i="15"/>
  <c r="AF441" i="15"/>
  <c r="AF442" i="15"/>
  <c r="AF443" i="15"/>
  <c r="AF444" i="15"/>
  <c r="AF445" i="15"/>
  <c r="AF446" i="15"/>
  <c r="AF447" i="15"/>
  <c r="AF448" i="15"/>
  <c r="AF449" i="15"/>
  <c r="AF450" i="15"/>
  <c r="AF451" i="15"/>
  <c r="AF452" i="15"/>
  <c r="AF453" i="15"/>
  <c r="AF454" i="15"/>
  <c r="AF455" i="15"/>
  <c r="AF456" i="15"/>
  <c r="AF457" i="15"/>
  <c r="AF458" i="15"/>
  <c r="AF459" i="15"/>
  <c r="AF460" i="15"/>
  <c r="AF461" i="15"/>
  <c r="AF462" i="15"/>
  <c r="AF463" i="15"/>
  <c r="AF464" i="15"/>
  <c r="AF465" i="15"/>
  <c r="AF466" i="15"/>
  <c r="AF467" i="15"/>
  <c r="AF468" i="15"/>
  <c r="AF469" i="15"/>
  <c r="AF470" i="15"/>
  <c r="AF471" i="15"/>
  <c r="AF472" i="15"/>
  <c r="AF473" i="15"/>
  <c r="AF474" i="15"/>
  <c r="AF475" i="15"/>
  <c r="AF476" i="15"/>
  <c r="AF477" i="15"/>
  <c r="AF478" i="15"/>
  <c r="AF479" i="15"/>
  <c r="AF480" i="15"/>
  <c r="AF481" i="15"/>
  <c r="AF482" i="15"/>
  <c r="AF483" i="15"/>
  <c r="AF484" i="15"/>
  <c r="AF485" i="15"/>
  <c r="AF486" i="15"/>
  <c r="AF487" i="15"/>
  <c r="AF488" i="15"/>
  <c r="AF489" i="15"/>
  <c r="AF490" i="15"/>
  <c r="AF491" i="15"/>
  <c r="AF492" i="15"/>
  <c r="AF493" i="15"/>
  <c r="AF494" i="15"/>
  <c r="AF495" i="15"/>
  <c r="AF496" i="15"/>
  <c r="AF497" i="15"/>
  <c r="AF498" i="15"/>
  <c r="AF499" i="15"/>
  <c r="AF500" i="15"/>
  <c r="AF501" i="15"/>
  <c r="AF502" i="15"/>
  <c r="AF503" i="15"/>
  <c r="AF504" i="15"/>
  <c r="AF505" i="15"/>
  <c r="AF506" i="15"/>
  <c r="AF507" i="15"/>
  <c r="AF508" i="15"/>
  <c r="AF509" i="15"/>
  <c r="AF510" i="15"/>
  <c r="AF511" i="15"/>
  <c r="AF512" i="15"/>
  <c r="AF513" i="15"/>
  <c r="AF514" i="15"/>
  <c r="AF515" i="15"/>
  <c r="AF516" i="15"/>
  <c r="AF517" i="15"/>
  <c r="AF518" i="15"/>
  <c r="AF519" i="15"/>
  <c r="AF520" i="15"/>
  <c r="AF521" i="15"/>
  <c r="AF522" i="15"/>
  <c r="AF523" i="15"/>
  <c r="AF524" i="15"/>
  <c r="AF525" i="15"/>
  <c r="AF526" i="15"/>
  <c r="AF527" i="15"/>
  <c r="AF528" i="15"/>
  <c r="AF529" i="15"/>
  <c r="AF530" i="15"/>
  <c r="AF531" i="15"/>
  <c r="AF532" i="15"/>
  <c r="AF533" i="15"/>
  <c r="AF534" i="15"/>
  <c r="AF535" i="15"/>
  <c r="AF536" i="15"/>
  <c r="AF537" i="15"/>
  <c r="AF538" i="15"/>
  <c r="AF539" i="15"/>
  <c r="AF540" i="15"/>
  <c r="AF541" i="15"/>
  <c r="AF542" i="15"/>
  <c r="AF543" i="15"/>
  <c r="AF544" i="15"/>
  <c r="AF545" i="15"/>
  <c r="AF546" i="15"/>
  <c r="AF547" i="15"/>
  <c r="AF548" i="15"/>
  <c r="AF549" i="15"/>
  <c r="AF550" i="15"/>
  <c r="AF551" i="15"/>
  <c r="AF552" i="15"/>
  <c r="AF553" i="15"/>
  <c r="AF554" i="15"/>
  <c r="AF555" i="15"/>
  <c r="AF556" i="15"/>
  <c r="AF557" i="15"/>
  <c r="AF558" i="15"/>
  <c r="AF559" i="15"/>
  <c r="AF560" i="15"/>
  <c r="AF561" i="15"/>
  <c r="AF562" i="15"/>
  <c r="AF563" i="15"/>
  <c r="AF564" i="15"/>
  <c r="AF565" i="15"/>
  <c r="AF566" i="15"/>
  <c r="AF567" i="15"/>
  <c r="AF568" i="15"/>
  <c r="AF569" i="15"/>
  <c r="AF570" i="15"/>
  <c r="AF571" i="15"/>
  <c r="AF572" i="15"/>
  <c r="AF573" i="15"/>
  <c r="AF574" i="15"/>
  <c r="AF575" i="15"/>
  <c r="AF576" i="15"/>
  <c r="AF577" i="15"/>
  <c r="AF578" i="15"/>
  <c r="AF579" i="15"/>
  <c r="AF580" i="15"/>
  <c r="AF581" i="15"/>
  <c r="AF582" i="15"/>
  <c r="AF583" i="15"/>
  <c r="AF584" i="15"/>
  <c r="AF585" i="15"/>
  <c r="AF586" i="15"/>
  <c r="AF587" i="15"/>
  <c r="AF588" i="15"/>
  <c r="AF589" i="15"/>
  <c r="AF590" i="15"/>
  <c r="AF591" i="15"/>
  <c r="AF592" i="15"/>
  <c r="AF593" i="15"/>
  <c r="AF594" i="15"/>
  <c r="AF595" i="15"/>
  <c r="AF596" i="15"/>
  <c r="AF597" i="15"/>
  <c r="AF598" i="15"/>
  <c r="AF599" i="15"/>
  <c r="AF600" i="15"/>
  <c r="AF601" i="15"/>
  <c r="AF602" i="15"/>
  <c r="AF603" i="15"/>
  <c r="AF604" i="15"/>
  <c r="AF605" i="15"/>
  <c r="AF606" i="15"/>
  <c r="AF607" i="15"/>
  <c r="AF608" i="15"/>
  <c r="AF609" i="15"/>
  <c r="AF610" i="15"/>
  <c r="AF611" i="15"/>
  <c r="AF612" i="15"/>
  <c r="AF613" i="15"/>
  <c r="AF614" i="15"/>
  <c r="AF615" i="15"/>
  <c r="AF616" i="15"/>
  <c r="AF617" i="15"/>
  <c r="AF618" i="15"/>
  <c r="AF619" i="15"/>
  <c r="AF620" i="15"/>
  <c r="AF621" i="15"/>
  <c r="AF622" i="15"/>
  <c r="AF623" i="15"/>
  <c r="AF624" i="15"/>
  <c r="AF625" i="15"/>
  <c r="AF626" i="15"/>
  <c r="AF627" i="15"/>
  <c r="AF628" i="15"/>
  <c r="AF629" i="15"/>
  <c r="AF630" i="15"/>
  <c r="AF631" i="15"/>
  <c r="AF632" i="15"/>
  <c r="AF633" i="15"/>
  <c r="AF634" i="15"/>
  <c r="AF635" i="15"/>
  <c r="AF636" i="15"/>
  <c r="AF637" i="15"/>
  <c r="AF638" i="15"/>
  <c r="AF639" i="15"/>
  <c r="AF640" i="15"/>
  <c r="AF641" i="15"/>
  <c r="AF642" i="15"/>
  <c r="AF643" i="15"/>
  <c r="AF644" i="15"/>
  <c r="AF645" i="15"/>
  <c r="AF646" i="15"/>
  <c r="AF647" i="15"/>
  <c r="AF648" i="15"/>
  <c r="AF649" i="15"/>
  <c r="AF650" i="15"/>
  <c r="AF651" i="15"/>
  <c r="AF652" i="15"/>
  <c r="AF653" i="15"/>
  <c r="AF654" i="15"/>
  <c r="AF655" i="15"/>
  <c r="AF656" i="15"/>
  <c r="AF657" i="15"/>
  <c r="AF658" i="15"/>
  <c r="AF659" i="15"/>
  <c r="AF660" i="15"/>
  <c r="AF661" i="15"/>
  <c r="AF662" i="15"/>
  <c r="AF663" i="15"/>
  <c r="AF664" i="15"/>
  <c r="AF665" i="15"/>
  <c r="AF666" i="15"/>
  <c r="AF667" i="15"/>
  <c r="AF668" i="15"/>
  <c r="AF669" i="15"/>
  <c r="AF670" i="15"/>
  <c r="AF671" i="15"/>
  <c r="AF672" i="15"/>
  <c r="AF673" i="15"/>
  <c r="AF674" i="15"/>
  <c r="AF675" i="15"/>
  <c r="AF676" i="15"/>
  <c r="AF677" i="15"/>
  <c r="AF678" i="15"/>
  <c r="AF679" i="15"/>
  <c r="AF680" i="15"/>
  <c r="AF681" i="15"/>
  <c r="AF682" i="15"/>
  <c r="AF683" i="15"/>
  <c r="AF684" i="15"/>
  <c r="AF685" i="15"/>
  <c r="AF686" i="15"/>
  <c r="AF687" i="15"/>
  <c r="AF688" i="15"/>
  <c r="AF689" i="15"/>
  <c r="AF690" i="15"/>
  <c r="AF691" i="15"/>
  <c r="AF692" i="15"/>
  <c r="AF693" i="15"/>
  <c r="AF694" i="15"/>
  <c r="AF695" i="15"/>
  <c r="AF697" i="15"/>
  <c r="AF698" i="15"/>
  <c r="AF699" i="15"/>
  <c r="AF700" i="15"/>
  <c r="AF701" i="15"/>
  <c r="AF702" i="15"/>
  <c r="AF703" i="15"/>
  <c r="AF704" i="15"/>
  <c r="AF705" i="15"/>
  <c r="AF707" i="15"/>
  <c r="AF708" i="15"/>
  <c r="AF709" i="15"/>
  <c r="AF710" i="15"/>
  <c r="AF711" i="15"/>
  <c r="AF712" i="15"/>
  <c r="AF713" i="15"/>
  <c r="AF714" i="15"/>
  <c r="AF715" i="15"/>
  <c r="AF716" i="15"/>
  <c r="AF717" i="15"/>
  <c r="AF718" i="15"/>
  <c r="AF719" i="15"/>
  <c r="AF720" i="15"/>
  <c r="AF721" i="15"/>
  <c r="AF722" i="15"/>
  <c r="AF723" i="15"/>
  <c r="AF724" i="15"/>
  <c r="AF725" i="15"/>
  <c r="AF726" i="15"/>
  <c r="AF727" i="15"/>
  <c r="AF728" i="15"/>
  <c r="AF22" i="15"/>
  <c r="BH554" i="15"/>
  <c r="AM730" i="15"/>
  <c r="AN730" i="15"/>
  <c r="AO730" i="15"/>
  <c r="AP730" i="15"/>
  <c r="AQ730" i="15"/>
  <c r="AR730" i="15"/>
  <c r="AS730" i="15"/>
  <c r="AT730" i="15"/>
  <c r="AU730" i="15"/>
  <c r="AV730" i="15"/>
  <c r="AL730" i="15"/>
  <c r="AX23" i="15"/>
  <c r="AY23" i="15"/>
  <c r="AZ23" i="15"/>
  <c r="BA23" i="15"/>
  <c r="BB23" i="15"/>
  <c r="BC23" i="15"/>
  <c r="BD23" i="15"/>
  <c r="BE23" i="15"/>
  <c r="BF23" i="15"/>
  <c r="BG23" i="15"/>
  <c r="BH23" i="15"/>
  <c r="AX24" i="15"/>
  <c r="AY24" i="15"/>
  <c r="AZ24" i="15"/>
  <c r="BA24" i="15"/>
  <c r="BB24" i="15"/>
  <c r="BC24" i="15"/>
  <c r="BD24" i="15"/>
  <c r="BE24" i="15"/>
  <c r="BF24" i="15"/>
  <c r="BG24" i="15"/>
  <c r="BH24" i="15"/>
  <c r="AX25" i="15"/>
  <c r="AY25" i="15"/>
  <c r="AZ25" i="15"/>
  <c r="BA25" i="15"/>
  <c r="BB25" i="15"/>
  <c r="BC25" i="15"/>
  <c r="BD25" i="15"/>
  <c r="BE25" i="15"/>
  <c r="BF25" i="15"/>
  <c r="BG25" i="15"/>
  <c r="BH25" i="15"/>
  <c r="AX26" i="15"/>
  <c r="AY26" i="15"/>
  <c r="AZ26" i="15"/>
  <c r="BA26" i="15"/>
  <c r="BB26" i="15"/>
  <c r="BC26" i="15"/>
  <c r="BD26" i="15"/>
  <c r="BE26" i="15"/>
  <c r="BF26" i="15"/>
  <c r="BG26" i="15"/>
  <c r="BH26" i="15"/>
  <c r="AX27" i="15"/>
  <c r="AY27" i="15"/>
  <c r="AZ27" i="15"/>
  <c r="BA27" i="15"/>
  <c r="BB27" i="15"/>
  <c r="BC27" i="15"/>
  <c r="BD27" i="15"/>
  <c r="BE27" i="15"/>
  <c r="BF27" i="15"/>
  <c r="BG27" i="15"/>
  <c r="BH27" i="15"/>
  <c r="AX28" i="15"/>
  <c r="AY28" i="15"/>
  <c r="AZ28" i="15"/>
  <c r="BA28" i="15"/>
  <c r="BB28" i="15"/>
  <c r="BC28" i="15"/>
  <c r="BD28" i="15"/>
  <c r="BE28" i="15"/>
  <c r="BF28" i="15"/>
  <c r="BG28" i="15"/>
  <c r="BH28" i="15"/>
  <c r="AX29" i="15"/>
  <c r="AY29" i="15"/>
  <c r="AZ29" i="15"/>
  <c r="BA29" i="15"/>
  <c r="BB29" i="15"/>
  <c r="BC29" i="15"/>
  <c r="BD29" i="15"/>
  <c r="BE29" i="15"/>
  <c r="BF29" i="15"/>
  <c r="BG29" i="15"/>
  <c r="BH29" i="15"/>
  <c r="AX30" i="15"/>
  <c r="AY30" i="15"/>
  <c r="AZ30" i="15"/>
  <c r="BA30" i="15"/>
  <c r="BB30" i="15"/>
  <c r="BC30" i="15"/>
  <c r="BD30" i="15"/>
  <c r="BE30" i="15"/>
  <c r="BF30" i="15"/>
  <c r="BG30" i="15"/>
  <c r="BH30" i="15"/>
  <c r="AX31" i="15"/>
  <c r="AY31" i="15"/>
  <c r="AZ31" i="15"/>
  <c r="BA31" i="15"/>
  <c r="BB31" i="15"/>
  <c r="BC31" i="15"/>
  <c r="BD31" i="15"/>
  <c r="BE31" i="15"/>
  <c r="BF31" i="15"/>
  <c r="BG31" i="15"/>
  <c r="BH31" i="15"/>
  <c r="AX32" i="15"/>
  <c r="AY32" i="15"/>
  <c r="AZ32" i="15"/>
  <c r="BA32" i="15"/>
  <c r="BB32" i="15"/>
  <c r="BC32" i="15"/>
  <c r="BD32" i="15"/>
  <c r="BE32" i="15"/>
  <c r="BF32" i="15"/>
  <c r="BG32" i="15"/>
  <c r="BH32" i="15"/>
  <c r="AX33" i="15"/>
  <c r="AY33" i="15"/>
  <c r="AZ33" i="15"/>
  <c r="BA33" i="15"/>
  <c r="BB33" i="15"/>
  <c r="BC33" i="15"/>
  <c r="BD33" i="15"/>
  <c r="BE33" i="15"/>
  <c r="BF33" i="15"/>
  <c r="BG33" i="15"/>
  <c r="BH33" i="15"/>
  <c r="AX34" i="15"/>
  <c r="AY34" i="15"/>
  <c r="AZ34" i="15"/>
  <c r="BA34" i="15"/>
  <c r="BB34" i="15"/>
  <c r="BC34" i="15"/>
  <c r="BD34" i="15"/>
  <c r="BE34" i="15"/>
  <c r="BF34" i="15"/>
  <c r="BG34" i="15"/>
  <c r="BH34" i="15"/>
  <c r="AX35" i="15"/>
  <c r="AY35" i="15"/>
  <c r="AZ35" i="15"/>
  <c r="BA35" i="15"/>
  <c r="BB35" i="15"/>
  <c r="BC35" i="15"/>
  <c r="BD35" i="15"/>
  <c r="BE35" i="15"/>
  <c r="BF35" i="15"/>
  <c r="BG35" i="15"/>
  <c r="BH35" i="15"/>
  <c r="AX36" i="15"/>
  <c r="AY36" i="15"/>
  <c r="AZ36" i="15"/>
  <c r="BA36" i="15"/>
  <c r="BB36" i="15"/>
  <c r="BC36" i="15"/>
  <c r="BD36" i="15"/>
  <c r="BE36" i="15"/>
  <c r="BF36" i="15"/>
  <c r="BG36" i="15"/>
  <c r="BH36" i="15"/>
  <c r="AX37" i="15"/>
  <c r="AY37" i="15"/>
  <c r="AZ37" i="15"/>
  <c r="BA37" i="15"/>
  <c r="BB37" i="15"/>
  <c r="BC37" i="15"/>
  <c r="BD37" i="15"/>
  <c r="BE37" i="15"/>
  <c r="BF37" i="15"/>
  <c r="BG37" i="15"/>
  <c r="BH37" i="15"/>
  <c r="AX38" i="15"/>
  <c r="AY38" i="15"/>
  <c r="AZ38" i="15"/>
  <c r="BA38" i="15"/>
  <c r="BB38" i="15"/>
  <c r="BC38" i="15"/>
  <c r="BD38" i="15"/>
  <c r="BE38" i="15"/>
  <c r="BF38" i="15"/>
  <c r="BG38" i="15"/>
  <c r="BH38" i="15"/>
  <c r="AX39" i="15"/>
  <c r="AY39" i="15"/>
  <c r="AZ39" i="15"/>
  <c r="BA39" i="15"/>
  <c r="BB39" i="15"/>
  <c r="BC39" i="15"/>
  <c r="BD39" i="15"/>
  <c r="BE39" i="15"/>
  <c r="BF39" i="15"/>
  <c r="BG39" i="15"/>
  <c r="BH39" i="15"/>
  <c r="AX40" i="15"/>
  <c r="AY40" i="15"/>
  <c r="AZ40" i="15"/>
  <c r="BA40" i="15"/>
  <c r="BB40" i="15"/>
  <c r="BC40" i="15"/>
  <c r="BD40" i="15"/>
  <c r="BE40" i="15"/>
  <c r="BF40" i="15"/>
  <c r="BG40" i="15"/>
  <c r="BH40" i="15"/>
  <c r="AX41" i="15"/>
  <c r="AY41" i="15"/>
  <c r="AZ41" i="15"/>
  <c r="BA41" i="15"/>
  <c r="BB41" i="15"/>
  <c r="BC41" i="15"/>
  <c r="BD41" i="15"/>
  <c r="BE41" i="15"/>
  <c r="BF41" i="15"/>
  <c r="BG41" i="15"/>
  <c r="BH41" i="15"/>
  <c r="AX42" i="15"/>
  <c r="AY42" i="15"/>
  <c r="AZ42" i="15"/>
  <c r="BA42" i="15"/>
  <c r="BB42" i="15"/>
  <c r="BC42" i="15"/>
  <c r="BD42" i="15"/>
  <c r="BE42" i="15"/>
  <c r="BF42" i="15"/>
  <c r="BG42" i="15"/>
  <c r="BH42" i="15"/>
  <c r="AX43" i="15"/>
  <c r="AY43" i="15"/>
  <c r="AZ43" i="15"/>
  <c r="BA43" i="15"/>
  <c r="BB43" i="15"/>
  <c r="BC43" i="15"/>
  <c r="BD43" i="15"/>
  <c r="BE43" i="15"/>
  <c r="BF43" i="15"/>
  <c r="BG43" i="15"/>
  <c r="BH43" i="15"/>
  <c r="AX44" i="15"/>
  <c r="AY44" i="15"/>
  <c r="AZ44" i="15"/>
  <c r="BA44" i="15"/>
  <c r="BB44" i="15"/>
  <c r="BC44" i="15"/>
  <c r="BD44" i="15"/>
  <c r="BE44" i="15"/>
  <c r="BF44" i="15"/>
  <c r="BG44" i="15"/>
  <c r="BH44" i="15"/>
  <c r="AX45" i="15"/>
  <c r="AY45" i="15"/>
  <c r="AZ45" i="15"/>
  <c r="BA45" i="15"/>
  <c r="BB45" i="15"/>
  <c r="BC45" i="15"/>
  <c r="BD45" i="15"/>
  <c r="BE45" i="15"/>
  <c r="BF45" i="15"/>
  <c r="BG45" i="15"/>
  <c r="BH45" i="15"/>
  <c r="AX46" i="15"/>
  <c r="AY46" i="15"/>
  <c r="AZ46" i="15"/>
  <c r="BA46" i="15"/>
  <c r="BB46" i="15"/>
  <c r="BC46" i="15"/>
  <c r="BD46" i="15"/>
  <c r="BE46" i="15"/>
  <c r="BF46" i="15"/>
  <c r="BG46" i="15"/>
  <c r="BH46" i="15"/>
  <c r="AX47" i="15"/>
  <c r="AY47" i="15"/>
  <c r="AZ47" i="15"/>
  <c r="BA47" i="15"/>
  <c r="BB47" i="15"/>
  <c r="BC47" i="15"/>
  <c r="BD47" i="15"/>
  <c r="BE47" i="15"/>
  <c r="BF47" i="15"/>
  <c r="BG47" i="15"/>
  <c r="BH47" i="15"/>
  <c r="AX48" i="15"/>
  <c r="AY48" i="15"/>
  <c r="AZ48" i="15"/>
  <c r="BA48" i="15"/>
  <c r="BB48" i="15"/>
  <c r="BC48" i="15"/>
  <c r="BD48" i="15"/>
  <c r="BE48" i="15"/>
  <c r="BF48" i="15"/>
  <c r="BG48" i="15"/>
  <c r="BH48" i="15"/>
  <c r="AX49" i="15"/>
  <c r="AY49" i="15"/>
  <c r="AZ49" i="15"/>
  <c r="BA49" i="15"/>
  <c r="BB49" i="15"/>
  <c r="BC49" i="15"/>
  <c r="BD49" i="15"/>
  <c r="BE49" i="15"/>
  <c r="BF49" i="15"/>
  <c r="BG49" i="15"/>
  <c r="BH49" i="15"/>
  <c r="AX50" i="15"/>
  <c r="AY50" i="15"/>
  <c r="AZ50" i="15"/>
  <c r="BA50" i="15"/>
  <c r="BB50" i="15"/>
  <c r="BC50" i="15"/>
  <c r="BD50" i="15"/>
  <c r="BE50" i="15"/>
  <c r="BF50" i="15"/>
  <c r="BG50" i="15"/>
  <c r="BH50" i="15"/>
  <c r="AX51" i="15"/>
  <c r="AY51" i="15"/>
  <c r="AZ51" i="15"/>
  <c r="BA51" i="15"/>
  <c r="BB51" i="15"/>
  <c r="BC51" i="15"/>
  <c r="BD51" i="15"/>
  <c r="BE51" i="15"/>
  <c r="BF51" i="15"/>
  <c r="BG51" i="15"/>
  <c r="BH51" i="15"/>
  <c r="AX52" i="15"/>
  <c r="AY52" i="15"/>
  <c r="AZ52" i="15"/>
  <c r="BA52" i="15"/>
  <c r="BB52" i="15"/>
  <c r="BC52" i="15"/>
  <c r="BD52" i="15"/>
  <c r="BE52" i="15"/>
  <c r="BF52" i="15"/>
  <c r="BG52" i="15"/>
  <c r="BH52" i="15"/>
  <c r="AX53" i="15"/>
  <c r="AY53" i="15"/>
  <c r="AZ53" i="15"/>
  <c r="BA53" i="15"/>
  <c r="BB53" i="15"/>
  <c r="BC53" i="15"/>
  <c r="BD53" i="15"/>
  <c r="BE53" i="15"/>
  <c r="BF53" i="15"/>
  <c r="BG53" i="15"/>
  <c r="BH53" i="15"/>
  <c r="AX54" i="15"/>
  <c r="AY54" i="15"/>
  <c r="AZ54" i="15"/>
  <c r="BA54" i="15"/>
  <c r="BB54" i="15"/>
  <c r="BC54" i="15"/>
  <c r="BD54" i="15"/>
  <c r="BE54" i="15"/>
  <c r="BF54" i="15"/>
  <c r="BG54" i="15"/>
  <c r="BH54" i="15"/>
  <c r="AX55" i="15"/>
  <c r="AY55" i="15"/>
  <c r="AZ55" i="15"/>
  <c r="BA55" i="15"/>
  <c r="BB55" i="15"/>
  <c r="BC55" i="15"/>
  <c r="BD55" i="15"/>
  <c r="BE55" i="15"/>
  <c r="BF55" i="15"/>
  <c r="BG55" i="15"/>
  <c r="BH55" i="15"/>
  <c r="AX56" i="15"/>
  <c r="AY56" i="15"/>
  <c r="AZ56" i="15"/>
  <c r="BA56" i="15"/>
  <c r="BB56" i="15"/>
  <c r="BC56" i="15"/>
  <c r="BD56" i="15"/>
  <c r="BE56" i="15"/>
  <c r="BF56" i="15"/>
  <c r="BG56" i="15"/>
  <c r="BH56" i="15"/>
  <c r="AX57" i="15"/>
  <c r="AY57" i="15"/>
  <c r="AZ57" i="15"/>
  <c r="BA57" i="15"/>
  <c r="BB57" i="15"/>
  <c r="BC57" i="15"/>
  <c r="BD57" i="15"/>
  <c r="BE57" i="15"/>
  <c r="BF57" i="15"/>
  <c r="BG57" i="15"/>
  <c r="BH57" i="15"/>
  <c r="AX58" i="15"/>
  <c r="AY58" i="15"/>
  <c r="AZ58" i="15"/>
  <c r="BA58" i="15"/>
  <c r="BB58" i="15"/>
  <c r="BC58" i="15"/>
  <c r="BD58" i="15"/>
  <c r="BE58" i="15"/>
  <c r="BF58" i="15"/>
  <c r="BG58" i="15"/>
  <c r="BH58" i="15"/>
  <c r="AX59" i="15"/>
  <c r="AY59" i="15"/>
  <c r="AZ59" i="15"/>
  <c r="BA59" i="15"/>
  <c r="BB59" i="15"/>
  <c r="BC59" i="15"/>
  <c r="BD59" i="15"/>
  <c r="BE59" i="15"/>
  <c r="BF59" i="15"/>
  <c r="BG59" i="15"/>
  <c r="BH59" i="15"/>
  <c r="AX60" i="15"/>
  <c r="AY60" i="15"/>
  <c r="AZ60" i="15"/>
  <c r="BA60" i="15"/>
  <c r="BB60" i="15"/>
  <c r="BC60" i="15"/>
  <c r="BD60" i="15"/>
  <c r="BE60" i="15"/>
  <c r="BF60" i="15"/>
  <c r="BG60" i="15"/>
  <c r="BH60" i="15"/>
  <c r="AX61" i="15"/>
  <c r="AY61" i="15"/>
  <c r="AZ61" i="15"/>
  <c r="BA61" i="15"/>
  <c r="BB61" i="15"/>
  <c r="BC61" i="15"/>
  <c r="BD61" i="15"/>
  <c r="BE61" i="15"/>
  <c r="BF61" i="15"/>
  <c r="BG61" i="15"/>
  <c r="BH61" i="15"/>
  <c r="AX62" i="15"/>
  <c r="AY62" i="15"/>
  <c r="AZ62" i="15"/>
  <c r="BA62" i="15"/>
  <c r="BB62" i="15"/>
  <c r="BC62" i="15"/>
  <c r="BD62" i="15"/>
  <c r="BE62" i="15"/>
  <c r="BF62" i="15"/>
  <c r="BG62" i="15"/>
  <c r="BH62" i="15"/>
  <c r="AX63" i="15"/>
  <c r="AY63" i="15"/>
  <c r="AZ63" i="15"/>
  <c r="BA63" i="15"/>
  <c r="BB63" i="15"/>
  <c r="BC63" i="15"/>
  <c r="BD63" i="15"/>
  <c r="BE63" i="15"/>
  <c r="BF63" i="15"/>
  <c r="BG63" i="15"/>
  <c r="BH63" i="15"/>
  <c r="AX64" i="15"/>
  <c r="AY64" i="15"/>
  <c r="AZ64" i="15"/>
  <c r="BA64" i="15"/>
  <c r="BB64" i="15"/>
  <c r="BC64" i="15"/>
  <c r="BD64" i="15"/>
  <c r="BE64" i="15"/>
  <c r="BF64" i="15"/>
  <c r="BG64" i="15"/>
  <c r="BH64" i="15"/>
  <c r="AX65" i="15"/>
  <c r="AY65" i="15"/>
  <c r="AZ65" i="15"/>
  <c r="BA65" i="15"/>
  <c r="BB65" i="15"/>
  <c r="BC65" i="15"/>
  <c r="BD65" i="15"/>
  <c r="BE65" i="15"/>
  <c r="BF65" i="15"/>
  <c r="BG65" i="15"/>
  <c r="BH65" i="15"/>
  <c r="AX66" i="15"/>
  <c r="AY66" i="15"/>
  <c r="AZ66" i="15"/>
  <c r="BA66" i="15"/>
  <c r="BB66" i="15"/>
  <c r="BC66" i="15"/>
  <c r="BD66" i="15"/>
  <c r="BE66" i="15"/>
  <c r="BF66" i="15"/>
  <c r="BG66" i="15"/>
  <c r="BH66" i="15"/>
  <c r="AX67" i="15"/>
  <c r="AY67" i="15"/>
  <c r="AZ67" i="15"/>
  <c r="BA67" i="15"/>
  <c r="BB67" i="15"/>
  <c r="BC67" i="15"/>
  <c r="BD67" i="15"/>
  <c r="BE67" i="15"/>
  <c r="BF67" i="15"/>
  <c r="BG67" i="15"/>
  <c r="BH67" i="15"/>
  <c r="AX68" i="15"/>
  <c r="AY68" i="15"/>
  <c r="AZ68" i="15"/>
  <c r="BA68" i="15"/>
  <c r="BB68" i="15"/>
  <c r="BC68" i="15"/>
  <c r="BD68" i="15"/>
  <c r="BE68" i="15"/>
  <c r="BF68" i="15"/>
  <c r="BG68" i="15"/>
  <c r="BH68" i="15"/>
  <c r="AX69" i="15"/>
  <c r="AY69" i="15"/>
  <c r="AZ69" i="15"/>
  <c r="BA69" i="15"/>
  <c r="BB69" i="15"/>
  <c r="BC69" i="15"/>
  <c r="BD69" i="15"/>
  <c r="BE69" i="15"/>
  <c r="BF69" i="15"/>
  <c r="BG69" i="15"/>
  <c r="BH69" i="15"/>
  <c r="AX70" i="15"/>
  <c r="AY70" i="15"/>
  <c r="AZ70" i="15"/>
  <c r="BA70" i="15"/>
  <c r="BB70" i="15"/>
  <c r="BC70" i="15"/>
  <c r="BD70" i="15"/>
  <c r="BE70" i="15"/>
  <c r="BF70" i="15"/>
  <c r="BG70" i="15"/>
  <c r="BH70" i="15"/>
  <c r="AX71" i="15"/>
  <c r="AY71" i="15"/>
  <c r="AZ71" i="15"/>
  <c r="BA71" i="15"/>
  <c r="BB71" i="15"/>
  <c r="BC71" i="15"/>
  <c r="BD71" i="15"/>
  <c r="BE71" i="15"/>
  <c r="BF71" i="15"/>
  <c r="BG71" i="15"/>
  <c r="BH71" i="15"/>
  <c r="AX72" i="15"/>
  <c r="AY72" i="15"/>
  <c r="AZ72" i="15"/>
  <c r="BA72" i="15"/>
  <c r="BB72" i="15"/>
  <c r="BC72" i="15"/>
  <c r="BD72" i="15"/>
  <c r="BE72" i="15"/>
  <c r="BF72" i="15"/>
  <c r="BG72" i="15"/>
  <c r="BH72" i="15"/>
  <c r="AX73" i="15"/>
  <c r="AY73" i="15"/>
  <c r="AZ73" i="15"/>
  <c r="BA73" i="15"/>
  <c r="BB73" i="15"/>
  <c r="BC73" i="15"/>
  <c r="BD73" i="15"/>
  <c r="BE73" i="15"/>
  <c r="BF73" i="15"/>
  <c r="BG73" i="15"/>
  <c r="BH73" i="15"/>
  <c r="AX74" i="15"/>
  <c r="AY74" i="15"/>
  <c r="AZ74" i="15"/>
  <c r="BA74" i="15"/>
  <c r="BB74" i="15"/>
  <c r="BC74" i="15"/>
  <c r="BD74" i="15"/>
  <c r="BE74" i="15"/>
  <c r="BF74" i="15"/>
  <c r="BG74" i="15"/>
  <c r="BH74" i="15"/>
  <c r="AX75" i="15"/>
  <c r="AY75" i="15"/>
  <c r="AZ75" i="15"/>
  <c r="BA75" i="15"/>
  <c r="BB75" i="15"/>
  <c r="BC75" i="15"/>
  <c r="BD75" i="15"/>
  <c r="BE75" i="15"/>
  <c r="BF75" i="15"/>
  <c r="BG75" i="15"/>
  <c r="BH75" i="15"/>
  <c r="AX76" i="15"/>
  <c r="AY76" i="15"/>
  <c r="AZ76" i="15"/>
  <c r="BA76" i="15"/>
  <c r="BB76" i="15"/>
  <c r="BC76" i="15"/>
  <c r="BD76" i="15"/>
  <c r="BE76" i="15"/>
  <c r="BF76" i="15"/>
  <c r="BG76" i="15"/>
  <c r="BH76" i="15"/>
  <c r="AX77" i="15"/>
  <c r="AY77" i="15"/>
  <c r="AZ77" i="15"/>
  <c r="BA77" i="15"/>
  <c r="BB77" i="15"/>
  <c r="BC77" i="15"/>
  <c r="BD77" i="15"/>
  <c r="BE77" i="15"/>
  <c r="BF77" i="15"/>
  <c r="BG77" i="15"/>
  <c r="BH77" i="15"/>
  <c r="AX78" i="15"/>
  <c r="AY78" i="15"/>
  <c r="AZ78" i="15"/>
  <c r="BA78" i="15"/>
  <c r="BB78" i="15"/>
  <c r="BC78" i="15"/>
  <c r="BD78" i="15"/>
  <c r="BE78" i="15"/>
  <c r="BF78" i="15"/>
  <c r="BG78" i="15"/>
  <c r="BH78" i="15"/>
  <c r="AX79" i="15"/>
  <c r="AY79" i="15"/>
  <c r="AZ79" i="15"/>
  <c r="BA79" i="15"/>
  <c r="BB79" i="15"/>
  <c r="BC79" i="15"/>
  <c r="BD79" i="15"/>
  <c r="BE79" i="15"/>
  <c r="BF79" i="15"/>
  <c r="BG79" i="15"/>
  <c r="BH79" i="15"/>
  <c r="AX80" i="15"/>
  <c r="AY80" i="15"/>
  <c r="AZ80" i="15"/>
  <c r="BA80" i="15"/>
  <c r="BB80" i="15"/>
  <c r="BC80" i="15"/>
  <c r="BD80" i="15"/>
  <c r="BE80" i="15"/>
  <c r="BF80" i="15"/>
  <c r="BG80" i="15"/>
  <c r="BH80" i="15"/>
  <c r="AX81" i="15"/>
  <c r="AY81" i="15"/>
  <c r="AZ81" i="15"/>
  <c r="BA81" i="15"/>
  <c r="BB81" i="15"/>
  <c r="BC81" i="15"/>
  <c r="BD81" i="15"/>
  <c r="BE81" i="15"/>
  <c r="BF81" i="15"/>
  <c r="BG81" i="15"/>
  <c r="BH81" i="15"/>
  <c r="AX82" i="15"/>
  <c r="AY82" i="15"/>
  <c r="AZ82" i="15"/>
  <c r="BA82" i="15"/>
  <c r="BB82" i="15"/>
  <c r="BC82" i="15"/>
  <c r="BD82" i="15"/>
  <c r="BE82" i="15"/>
  <c r="BF82" i="15"/>
  <c r="BG82" i="15"/>
  <c r="BH82" i="15"/>
  <c r="AX83" i="15"/>
  <c r="AY83" i="15"/>
  <c r="AZ83" i="15"/>
  <c r="BA83" i="15"/>
  <c r="BB83" i="15"/>
  <c r="BC83" i="15"/>
  <c r="BD83" i="15"/>
  <c r="BE83" i="15"/>
  <c r="BF83" i="15"/>
  <c r="BG83" i="15"/>
  <c r="BH83" i="15"/>
  <c r="AX84" i="15"/>
  <c r="AY84" i="15"/>
  <c r="AZ84" i="15"/>
  <c r="BA84" i="15"/>
  <c r="BB84" i="15"/>
  <c r="BC84" i="15"/>
  <c r="BD84" i="15"/>
  <c r="BE84" i="15"/>
  <c r="BF84" i="15"/>
  <c r="BG84" i="15"/>
  <c r="BH84" i="15"/>
  <c r="AX85" i="15"/>
  <c r="AY85" i="15"/>
  <c r="AZ85" i="15"/>
  <c r="BA85" i="15"/>
  <c r="BB85" i="15"/>
  <c r="BC85" i="15"/>
  <c r="BD85" i="15"/>
  <c r="BE85" i="15"/>
  <c r="BF85" i="15"/>
  <c r="BG85" i="15"/>
  <c r="BH85" i="15"/>
  <c r="AX86" i="15"/>
  <c r="AY86" i="15"/>
  <c r="AZ86" i="15"/>
  <c r="BA86" i="15"/>
  <c r="BB86" i="15"/>
  <c r="BC86" i="15"/>
  <c r="BD86" i="15"/>
  <c r="BE86" i="15"/>
  <c r="BF86" i="15"/>
  <c r="BG86" i="15"/>
  <c r="BH86" i="15"/>
  <c r="AX87" i="15"/>
  <c r="AY87" i="15"/>
  <c r="AZ87" i="15"/>
  <c r="BA87" i="15"/>
  <c r="BB87" i="15"/>
  <c r="BC87" i="15"/>
  <c r="BD87" i="15"/>
  <c r="BE87" i="15"/>
  <c r="BF87" i="15"/>
  <c r="BG87" i="15"/>
  <c r="BH87" i="15"/>
  <c r="AX88" i="15"/>
  <c r="AY88" i="15"/>
  <c r="AZ88" i="15"/>
  <c r="BA88" i="15"/>
  <c r="BB88" i="15"/>
  <c r="BC88" i="15"/>
  <c r="BD88" i="15"/>
  <c r="BE88" i="15"/>
  <c r="BF88" i="15"/>
  <c r="BG88" i="15"/>
  <c r="BH88" i="15"/>
  <c r="AX89" i="15"/>
  <c r="AY89" i="15"/>
  <c r="AZ89" i="15"/>
  <c r="BA89" i="15"/>
  <c r="BB89" i="15"/>
  <c r="BC89" i="15"/>
  <c r="BD89" i="15"/>
  <c r="BE89" i="15"/>
  <c r="BF89" i="15"/>
  <c r="BG89" i="15"/>
  <c r="BH89" i="15"/>
  <c r="AX90" i="15"/>
  <c r="AY90" i="15"/>
  <c r="AZ90" i="15"/>
  <c r="BA90" i="15"/>
  <c r="BB90" i="15"/>
  <c r="BC90" i="15"/>
  <c r="BD90" i="15"/>
  <c r="BE90" i="15"/>
  <c r="BF90" i="15"/>
  <c r="BG90" i="15"/>
  <c r="BH90" i="15"/>
  <c r="AX91" i="15"/>
  <c r="AY91" i="15"/>
  <c r="AZ91" i="15"/>
  <c r="BA91" i="15"/>
  <c r="BB91" i="15"/>
  <c r="BC91" i="15"/>
  <c r="BD91" i="15"/>
  <c r="BE91" i="15"/>
  <c r="BF91" i="15"/>
  <c r="BG91" i="15"/>
  <c r="BH91" i="15"/>
  <c r="AX92" i="15"/>
  <c r="AY92" i="15"/>
  <c r="AZ92" i="15"/>
  <c r="BA92" i="15"/>
  <c r="BB92" i="15"/>
  <c r="BC92" i="15"/>
  <c r="BD92" i="15"/>
  <c r="BE92" i="15"/>
  <c r="BF92" i="15"/>
  <c r="BG92" i="15"/>
  <c r="BH92" i="15"/>
  <c r="AX93" i="15"/>
  <c r="AY93" i="15"/>
  <c r="AZ93" i="15"/>
  <c r="BA93" i="15"/>
  <c r="BB93" i="15"/>
  <c r="BC93" i="15"/>
  <c r="BD93" i="15"/>
  <c r="BE93" i="15"/>
  <c r="BF93" i="15"/>
  <c r="BG93" i="15"/>
  <c r="BH93" i="15"/>
  <c r="AX94" i="15"/>
  <c r="AY94" i="15"/>
  <c r="AZ94" i="15"/>
  <c r="BA94" i="15"/>
  <c r="BB94" i="15"/>
  <c r="BC94" i="15"/>
  <c r="BD94" i="15"/>
  <c r="BE94" i="15"/>
  <c r="BF94" i="15"/>
  <c r="BG94" i="15"/>
  <c r="BH94" i="15"/>
  <c r="AX95" i="15"/>
  <c r="AY95" i="15"/>
  <c r="AZ95" i="15"/>
  <c r="BA95" i="15"/>
  <c r="BB95" i="15"/>
  <c r="BC95" i="15"/>
  <c r="BD95" i="15"/>
  <c r="BE95" i="15"/>
  <c r="BF95" i="15"/>
  <c r="BG95" i="15"/>
  <c r="BH95" i="15"/>
  <c r="AX96" i="15"/>
  <c r="AY96" i="15"/>
  <c r="AZ96" i="15"/>
  <c r="BA96" i="15"/>
  <c r="BB96" i="15"/>
  <c r="BC96" i="15"/>
  <c r="BD96" i="15"/>
  <c r="BE96" i="15"/>
  <c r="BF96" i="15"/>
  <c r="BG96" i="15"/>
  <c r="BH96" i="15"/>
  <c r="AX97" i="15"/>
  <c r="AY97" i="15"/>
  <c r="AZ97" i="15"/>
  <c r="BA97" i="15"/>
  <c r="BB97" i="15"/>
  <c r="BC97" i="15"/>
  <c r="BD97" i="15"/>
  <c r="BE97" i="15"/>
  <c r="BF97" i="15"/>
  <c r="BG97" i="15"/>
  <c r="BH97" i="15"/>
  <c r="AX98" i="15"/>
  <c r="AY98" i="15"/>
  <c r="AZ98" i="15"/>
  <c r="BA98" i="15"/>
  <c r="BB98" i="15"/>
  <c r="BC98" i="15"/>
  <c r="BD98" i="15"/>
  <c r="BE98" i="15"/>
  <c r="BF98" i="15"/>
  <c r="BG98" i="15"/>
  <c r="BH98" i="15"/>
  <c r="AX99" i="15"/>
  <c r="AY99" i="15"/>
  <c r="AZ99" i="15"/>
  <c r="BA99" i="15"/>
  <c r="BB99" i="15"/>
  <c r="BC99" i="15"/>
  <c r="BD99" i="15"/>
  <c r="BE99" i="15"/>
  <c r="BF99" i="15"/>
  <c r="BG99" i="15"/>
  <c r="BH99" i="15"/>
  <c r="AX100" i="15"/>
  <c r="AY100" i="15"/>
  <c r="AZ100" i="15"/>
  <c r="BA100" i="15"/>
  <c r="BB100" i="15"/>
  <c r="BC100" i="15"/>
  <c r="BD100" i="15"/>
  <c r="BE100" i="15"/>
  <c r="BF100" i="15"/>
  <c r="BG100" i="15"/>
  <c r="BH100" i="15"/>
  <c r="AX101" i="15"/>
  <c r="AY101" i="15"/>
  <c r="AZ101" i="15"/>
  <c r="BA101" i="15"/>
  <c r="BB101" i="15"/>
  <c r="BC101" i="15"/>
  <c r="BD101" i="15"/>
  <c r="BE101" i="15"/>
  <c r="BF101" i="15"/>
  <c r="BG101" i="15"/>
  <c r="BH101" i="15"/>
  <c r="AX102" i="15"/>
  <c r="AY102" i="15"/>
  <c r="AZ102" i="15"/>
  <c r="BA102" i="15"/>
  <c r="BB102" i="15"/>
  <c r="BC102" i="15"/>
  <c r="BD102" i="15"/>
  <c r="BE102" i="15"/>
  <c r="BF102" i="15"/>
  <c r="BG102" i="15"/>
  <c r="BH102" i="15"/>
  <c r="AX103" i="15"/>
  <c r="AY103" i="15"/>
  <c r="AZ103" i="15"/>
  <c r="BA103" i="15"/>
  <c r="BB103" i="15"/>
  <c r="BC103" i="15"/>
  <c r="BD103" i="15"/>
  <c r="BE103" i="15"/>
  <c r="BF103" i="15"/>
  <c r="BG103" i="15"/>
  <c r="BH103" i="15"/>
  <c r="AX104" i="15"/>
  <c r="AY104" i="15"/>
  <c r="AZ104" i="15"/>
  <c r="BA104" i="15"/>
  <c r="BB104" i="15"/>
  <c r="BC104" i="15"/>
  <c r="BD104" i="15"/>
  <c r="BE104" i="15"/>
  <c r="BF104" i="15"/>
  <c r="BG104" i="15"/>
  <c r="BH104" i="15"/>
  <c r="AX105" i="15"/>
  <c r="AY105" i="15"/>
  <c r="AZ105" i="15"/>
  <c r="BA105" i="15"/>
  <c r="BB105" i="15"/>
  <c r="BC105" i="15"/>
  <c r="BD105" i="15"/>
  <c r="BE105" i="15"/>
  <c r="BF105" i="15"/>
  <c r="BG105" i="15"/>
  <c r="BH105" i="15"/>
  <c r="AX106" i="15"/>
  <c r="AY106" i="15"/>
  <c r="AZ106" i="15"/>
  <c r="BA106" i="15"/>
  <c r="BB106" i="15"/>
  <c r="BC106" i="15"/>
  <c r="BD106" i="15"/>
  <c r="BE106" i="15"/>
  <c r="BF106" i="15"/>
  <c r="BG106" i="15"/>
  <c r="BH106" i="15"/>
  <c r="AX107" i="15"/>
  <c r="AY107" i="15"/>
  <c r="AZ107" i="15"/>
  <c r="BA107" i="15"/>
  <c r="BB107" i="15"/>
  <c r="BC107" i="15"/>
  <c r="BD107" i="15"/>
  <c r="BE107" i="15"/>
  <c r="BF107" i="15"/>
  <c r="BG107" i="15"/>
  <c r="BH107" i="15"/>
  <c r="AX108" i="15"/>
  <c r="AY108" i="15"/>
  <c r="AZ108" i="15"/>
  <c r="BA108" i="15"/>
  <c r="BB108" i="15"/>
  <c r="BC108" i="15"/>
  <c r="BD108" i="15"/>
  <c r="BE108" i="15"/>
  <c r="BF108" i="15"/>
  <c r="BG108" i="15"/>
  <c r="BH108" i="15"/>
  <c r="AX109" i="15"/>
  <c r="AY109" i="15"/>
  <c r="AZ109" i="15"/>
  <c r="BA109" i="15"/>
  <c r="BB109" i="15"/>
  <c r="BC109" i="15"/>
  <c r="BD109" i="15"/>
  <c r="BE109" i="15"/>
  <c r="BF109" i="15"/>
  <c r="BG109" i="15"/>
  <c r="BH109" i="15"/>
  <c r="AX110" i="15"/>
  <c r="AY110" i="15"/>
  <c r="AZ110" i="15"/>
  <c r="BA110" i="15"/>
  <c r="BB110" i="15"/>
  <c r="BC110" i="15"/>
  <c r="BD110" i="15"/>
  <c r="BE110" i="15"/>
  <c r="BF110" i="15"/>
  <c r="BG110" i="15"/>
  <c r="BH110" i="15"/>
  <c r="AX111" i="15"/>
  <c r="AY111" i="15"/>
  <c r="AZ111" i="15"/>
  <c r="BA111" i="15"/>
  <c r="BB111" i="15"/>
  <c r="BC111" i="15"/>
  <c r="BD111" i="15"/>
  <c r="BE111" i="15"/>
  <c r="BF111" i="15"/>
  <c r="BG111" i="15"/>
  <c r="BH111" i="15"/>
  <c r="AX112" i="15"/>
  <c r="AY112" i="15"/>
  <c r="AZ112" i="15"/>
  <c r="BA112" i="15"/>
  <c r="BB112" i="15"/>
  <c r="BC112" i="15"/>
  <c r="BD112" i="15"/>
  <c r="BE112" i="15"/>
  <c r="BF112" i="15"/>
  <c r="BG112" i="15"/>
  <c r="BH112" i="15"/>
  <c r="AX113" i="15"/>
  <c r="AY113" i="15"/>
  <c r="AZ113" i="15"/>
  <c r="BA113" i="15"/>
  <c r="BB113" i="15"/>
  <c r="BC113" i="15"/>
  <c r="BD113" i="15"/>
  <c r="BE113" i="15"/>
  <c r="BF113" i="15"/>
  <c r="BG113" i="15"/>
  <c r="BH113" i="15"/>
  <c r="AX114" i="15"/>
  <c r="AY114" i="15"/>
  <c r="AZ114" i="15"/>
  <c r="BA114" i="15"/>
  <c r="BB114" i="15"/>
  <c r="BC114" i="15"/>
  <c r="BD114" i="15"/>
  <c r="BE114" i="15"/>
  <c r="BF114" i="15"/>
  <c r="BG114" i="15"/>
  <c r="BH114" i="15"/>
  <c r="AX115" i="15"/>
  <c r="AY115" i="15"/>
  <c r="AZ115" i="15"/>
  <c r="BA115" i="15"/>
  <c r="BB115" i="15"/>
  <c r="BC115" i="15"/>
  <c r="BD115" i="15"/>
  <c r="BE115" i="15"/>
  <c r="BF115" i="15"/>
  <c r="BG115" i="15"/>
  <c r="BH115" i="15"/>
  <c r="AX116" i="15"/>
  <c r="AY116" i="15"/>
  <c r="AZ116" i="15"/>
  <c r="BA116" i="15"/>
  <c r="BB116" i="15"/>
  <c r="BC116" i="15"/>
  <c r="BD116" i="15"/>
  <c r="BE116" i="15"/>
  <c r="BF116" i="15"/>
  <c r="BG116" i="15"/>
  <c r="BH116" i="15"/>
  <c r="AX117" i="15"/>
  <c r="AY117" i="15"/>
  <c r="AZ117" i="15"/>
  <c r="BA117" i="15"/>
  <c r="BB117" i="15"/>
  <c r="BC117" i="15"/>
  <c r="BD117" i="15"/>
  <c r="BE117" i="15"/>
  <c r="BF117" i="15"/>
  <c r="BG117" i="15"/>
  <c r="BH117" i="15"/>
  <c r="AX118" i="15"/>
  <c r="AY118" i="15"/>
  <c r="AZ118" i="15"/>
  <c r="BA118" i="15"/>
  <c r="BB118" i="15"/>
  <c r="BC118" i="15"/>
  <c r="BD118" i="15"/>
  <c r="BE118" i="15"/>
  <c r="BF118" i="15"/>
  <c r="BG118" i="15"/>
  <c r="BH118" i="15"/>
  <c r="AX119" i="15"/>
  <c r="AY119" i="15"/>
  <c r="AZ119" i="15"/>
  <c r="BA119" i="15"/>
  <c r="BB119" i="15"/>
  <c r="BC119" i="15"/>
  <c r="BD119" i="15"/>
  <c r="BE119" i="15"/>
  <c r="BF119" i="15"/>
  <c r="BG119" i="15"/>
  <c r="BH119" i="15"/>
  <c r="AX120" i="15"/>
  <c r="AY120" i="15"/>
  <c r="AZ120" i="15"/>
  <c r="BA120" i="15"/>
  <c r="BB120" i="15"/>
  <c r="BC120" i="15"/>
  <c r="BD120" i="15"/>
  <c r="BE120" i="15"/>
  <c r="BF120" i="15"/>
  <c r="BG120" i="15"/>
  <c r="BH120" i="15"/>
  <c r="AX121" i="15"/>
  <c r="AY121" i="15"/>
  <c r="AZ121" i="15"/>
  <c r="BA121" i="15"/>
  <c r="BB121" i="15"/>
  <c r="BC121" i="15"/>
  <c r="BD121" i="15"/>
  <c r="BE121" i="15"/>
  <c r="BF121" i="15"/>
  <c r="BG121" i="15"/>
  <c r="BH121" i="15"/>
  <c r="AX122" i="15"/>
  <c r="AY122" i="15"/>
  <c r="AZ122" i="15"/>
  <c r="BA122" i="15"/>
  <c r="BB122" i="15"/>
  <c r="BC122" i="15"/>
  <c r="BD122" i="15"/>
  <c r="BE122" i="15"/>
  <c r="BF122" i="15"/>
  <c r="BG122" i="15"/>
  <c r="BH122" i="15"/>
  <c r="AX123" i="15"/>
  <c r="AY123" i="15"/>
  <c r="AZ123" i="15"/>
  <c r="BA123" i="15"/>
  <c r="BB123" i="15"/>
  <c r="BC123" i="15"/>
  <c r="BD123" i="15"/>
  <c r="BE123" i="15"/>
  <c r="BF123" i="15"/>
  <c r="BG123" i="15"/>
  <c r="BH123" i="15"/>
  <c r="AX124" i="15"/>
  <c r="AY124" i="15"/>
  <c r="AZ124" i="15"/>
  <c r="BA124" i="15"/>
  <c r="BB124" i="15"/>
  <c r="BC124" i="15"/>
  <c r="BD124" i="15"/>
  <c r="BE124" i="15"/>
  <c r="BF124" i="15"/>
  <c r="BG124" i="15"/>
  <c r="BH124" i="15"/>
  <c r="AX125" i="15"/>
  <c r="AY125" i="15"/>
  <c r="AZ125" i="15"/>
  <c r="BA125" i="15"/>
  <c r="BB125" i="15"/>
  <c r="BC125" i="15"/>
  <c r="BD125" i="15"/>
  <c r="BE125" i="15"/>
  <c r="BF125" i="15"/>
  <c r="BG125" i="15"/>
  <c r="BH125" i="15"/>
  <c r="AX126" i="15"/>
  <c r="AY126" i="15"/>
  <c r="AZ126" i="15"/>
  <c r="BA126" i="15"/>
  <c r="BB126" i="15"/>
  <c r="BC126" i="15"/>
  <c r="BD126" i="15"/>
  <c r="BE126" i="15"/>
  <c r="BF126" i="15"/>
  <c r="BG126" i="15"/>
  <c r="BH126" i="15"/>
  <c r="AX127" i="15"/>
  <c r="AY127" i="15"/>
  <c r="AZ127" i="15"/>
  <c r="BA127" i="15"/>
  <c r="BB127" i="15"/>
  <c r="BC127" i="15"/>
  <c r="BD127" i="15"/>
  <c r="BE127" i="15"/>
  <c r="BF127" i="15"/>
  <c r="BG127" i="15"/>
  <c r="BH127" i="15"/>
  <c r="AX128" i="15"/>
  <c r="AY128" i="15"/>
  <c r="AZ128" i="15"/>
  <c r="BA128" i="15"/>
  <c r="BB128" i="15"/>
  <c r="BC128" i="15"/>
  <c r="BD128" i="15"/>
  <c r="BE128" i="15"/>
  <c r="BF128" i="15"/>
  <c r="BG128" i="15"/>
  <c r="BH128" i="15"/>
  <c r="AX129" i="15"/>
  <c r="AY129" i="15"/>
  <c r="AZ129" i="15"/>
  <c r="BA129" i="15"/>
  <c r="BB129" i="15"/>
  <c r="BC129" i="15"/>
  <c r="BD129" i="15"/>
  <c r="BE129" i="15"/>
  <c r="BF129" i="15"/>
  <c r="BG129" i="15"/>
  <c r="BH129" i="15"/>
  <c r="AX130" i="15"/>
  <c r="AY130" i="15"/>
  <c r="AZ130" i="15"/>
  <c r="BA130" i="15"/>
  <c r="BB130" i="15"/>
  <c r="BC130" i="15"/>
  <c r="BD130" i="15"/>
  <c r="BE130" i="15"/>
  <c r="BF130" i="15"/>
  <c r="BG130" i="15"/>
  <c r="BH130" i="15"/>
  <c r="AX131" i="15"/>
  <c r="AY131" i="15"/>
  <c r="AZ131" i="15"/>
  <c r="BA131" i="15"/>
  <c r="BB131" i="15"/>
  <c r="BC131" i="15"/>
  <c r="BD131" i="15"/>
  <c r="BE131" i="15"/>
  <c r="BF131" i="15"/>
  <c r="BG131" i="15"/>
  <c r="BH131" i="15"/>
  <c r="AX132" i="15"/>
  <c r="AY132" i="15"/>
  <c r="AZ132" i="15"/>
  <c r="BA132" i="15"/>
  <c r="BB132" i="15"/>
  <c r="BC132" i="15"/>
  <c r="BD132" i="15"/>
  <c r="BE132" i="15"/>
  <c r="BF132" i="15"/>
  <c r="BG132" i="15"/>
  <c r="BH132" i="15"/>
  <c r="AX133" i="15"/>
  <c r="AY133" i="15"/>
  <c r="AZ133" i="15"/>
  <c r="BA133" i="15"/>
  <c r="BB133" i="15"/>
  <c r="BC133" i="15"/>
  <c r="BD133" i="15"/>
  <c r="BE133" i="15"/>
  <c r="BF133" i="15"/>
  <c r="BG133" i="15"/>
  <c r="BH133" i="15"/>
  <c r="AX134" i="15"/>
  <c r="AY134" i="15"/>
  <c r="AZ134" i="15"/>
  <c r="BA134" i="15"/>
  <c r="BB134" i="15"/>
  <c r="BC134" i="15"/>
  <c r="BD134" i="15"/>
  <c r="BE134" i="15"/>
  <c r="BF134" i="15"/>
  <c r="BG134" i="15"/>
  <c r="BH134" i="15"/>
  <c r="AX135" i="15"/>
  <c r="AY135" i="15"/>
  <c r="AZ135" i="15"/>
  <c r="BA135" i="15"/>
  <c r="BB135" i="15"/>
  <c r="BC135" i="15"/>
  <c r="BD135" i="15"/>
  <c r="BE135" i="15"/>
  <c r="BF135" i="15"/>
  <c r="BG135" i="15"/>
  <c r="BH135" i="15"/>
  <c r="AX136" i="15"/>
  <c r="AY136" i="15"/>
  <c r="AZ136" i="15"/>
  <c r="BA136" i="15"/>
  <c r="BB136" i="15"/>
  <c r="BC136" i="15"/>
  <c r="BD136" i="15"/>
  <c r="BE136" i="15"/>
  <c r="BF136" i="15"/>
  <c r="BG136" i="15"/>
  <c r="BH136" i="15"/>
  <c r="AX137" i="15"/>
  <c r="AY137" i="15"/>
  <c r="AZ137" i="15"/>
  <c r="BA137" i="15"/>
  <c r="BB137" i="15"/>
  <c r="BC137" i="15"/>
  <c r="BD137" i="15"/>
  <c r="BE137" i="15"/>
  <c r="BF137" i="15"/>
  <c r="BG137" i="15"/>
  <c r="BH137" i="15"/>
  <c r="AX138" i="15"/>
  <c r="AY138" i="15"/>
  <c r="AZ138" i="15"/>
  <c r="BA138" i="15"/>
  <c r="BB138" i="15"/>
  <c r="BC138" i="15"/>
  <c r="BD138" i="15"/>
  <c r="BE138" i="15"/>
  <c r="BF138" i="15"/>
  <c r="BG138" i="15"/>
  <c r="BH138" i="15"/>
  <c r="AX139" i="15"/>
  <c r="AY139" i="15"/>
  <c r="AZ139" i="15"/>
  <c r="BA139" i="15"/>
  <c r="BB139" i="15"/>
  <c r="BC139" i="15"/>
  <c r="BD139" i="15"/>
  <c r="BE139" i="15"/>
  <c r="BF139" i="15"/>
  <c r="BG139" i="15"/>
  <c r="BH139" i="15"/>
  <c r="AX140" i="15"/>
  <c r="AY140" i="15"/>
  <c r="AZ140" i="15"/>
  <c r="BA140" i="15"/>
  <c r="BB140" i="15"/>
  <c r="BC140" i="15"/>
  <c r="BD140" i="15"/>
  <c r="BE140" i="15"/>
  <c r="BF140" i="15"/>
  <c r="BG140" i="15"/>
  <c r="BH140" i="15"/>
  <c r="AX141" i="15"/>
  <c r="AY141" i="15"/>
  <c r="AZ141" i="15"/>
  <c r="BA141" i="15"/>
  <c r="BB141" i="15"/>
  <c r="BC141" i="15"/>
  <c r="BD141" i="15"/>
  <c r="BE141" i="15"/>
  <c r="BF141" i="15"/>
  <c r="BG141" i="15"/>
  <c r="BH141" i="15"/>
  <c r="AX142" i="15"/>
  <c r="AY142" i="15"/>
  <c r="AZ142" i="15"/>
  <c r="BA142" i="15"/>
  <c r="BB142" i="15"/>
  <c r="BC142" i="15"/>
  <c r="BD142" i="15"/>
  <c r="BE142" i="15"/>
  <c r="BF142" i="15"/>
  <c r="BG142" i="15"/>
  <c r="BH142" i="15"/>
  <c r="AX143" i="15"/>
  <c r="AY143" i="15"/>
  <c r="AZ143" i="15"/>
  <c r="BA143" i="15"/>
  <c r="BB143" i="15"/>
  <c r="BC143" i="15"/>
  <c r="BD143" i="15"/>
  <c r="BE143" i="15"/>
  <c r="BF143" i="15"/>
  <c r="BG143" i="15"/>
  <c r="BH143" i="15"/>
  <c r="AX144" i="15"/>
  <c r="AY144" i="15"/>
  <c r="AZ144" i="15"/>
  <c r="BA144" i="15"/>
  <c r="BB144" i="15"/>
  <c r="BC144" i="15"/>
  <c r="BD144" i="15"/>
  <c r="BE144" i="15"/>
  <c r="BF144" i="15"/>
  <c r="BG144" i="15"/>
  <c r="BH144" i="15"/>
  <c r="AX145" i="15"/>
  <c r="AY145" i="15"/>
  <c r="AZ145" i="15"/>
  <c r="BA145" i="15"/>
  <c r="BB145" i="15"/>
  <c r="BC145" i="15"/>
  <c r="BD145" i="15"/>
  <c r="BE145" i="15"/>
  <c r="BF145" i="15"/>
  <c r="BG145" i="15"/>
  <c r="BH145" i="15"/>
  <c r="AX146" i="15"/>
  <c r="AY146" i="15"/>
  <c r="AZ146" i="15"/>
  <c r="BA146" i="15"/>
  <c r="BB146" i="15"/>
  <c r="BC146" i="15"/>
  <c r="BD146" i="15"/>
  <c r="BE146" i="15"/>
  <c r="BF146" i="15"/>
  <c r="BG146" i="15"/>
  <c r="BH146" i="15"/>
  <c r="AX147" i="15"/>
  <c r="AY147" i="15"/>
  <c r="AZ147" i="15"/>
  <c r="BA147" i="15"/>
  <c r="BB147" i="15"/>
  <c r="BC147" i="15"/>
  <c r="BD147" i="15"/>
  <c r="BE147" i="15"/>
  <c r="BF147" i="15"/>
  <c r="BG147" i="15"/>
  <c r="BH147" i="15"/>
  <c r="AX148" i="15"/>
  <c r="AY148" i="15"/>
  <c r="AZ148" i="15"/>
  <c r="BA148" i="15"/>
  <c r="BB148" i="15"/>
  <c r="BC148" i="15"/>
  <c r="BD148" i="15"/>
  <c r="BE148" i="15"/>
  <c r="BF148" i="15"/>
  <c r="BG148" i="15"/>
  <c r="BH148" i="15"/>
  <c r="AX149" i="15"/>
  <c r="AY149" i="15"/>
  <c r="AZ149" i="15"/>
  <c r="BA149" i="15"/>
  <c r="BB149" i="15"/>
  <c r="BC149" i="15"/>
  <c r="BD149" i="15"/>
  <c r="BE149" i="15"/>
  <c r="BF149" i="15"/>
  <c r="BG149" i="15"/>
  <c r="BH149" i="15"/>
  <c r="AX150" i="15"/>
  <c r="AY150" i="15"/>
  <c r="AZ150" i="15"/>
  <c r="BA150" i="15"/>
  <c r="BB150" i="15"/>
  <c r="BC150" i="15"/>
  <c r="BD150" i="15"/>
  <c r="BE150" i="15"/>
  <c r="BF150" i="15"/>
  <c r="BG150" i="15"/>
  <c r="BH150" i="15"/>
  <c r="AX151" i="15"/>
  <c r="AY151" i="15"/>
  <c r="AZ151" i="15"/>
  <c r="BA151" i="15"/>
  <c r="BB151" i="15"/>
  <c r="BC151" i="15"/>
  <c r="BD151" i="15"/>
  <c r="BE151" i="15"/>
  <c r="BF151" i="15"/>
  <c r="BG151" i="15"/>
  <c r="BH151" i="15"/>
  <c r="AX152" i="15"/>
  <c r="AY152" i="15"/>
  <c r="AZ152" i="15"/>
  <c r="BA152" i="15"/>
  <c r="BB152" i="15"/>
  <c r="BC152" i="15"/>
  <c r="BD152" i="15"/>
  <c r="BE152" i="15"/>
  <c r="BF152" i="15"/>
  <c r="BG152" i="15"/>
  <c r="BH152" i="15"/>
  <c r="AX153" i="15"/>
  <c r="AY153" i="15"/>
  <c r="AZ153" i="15"/>
  <c r="BA153" i="15"/>
  <c r="BB153" i="15"/>
  <c r="BC153" i="15"/>
  <c r="BD153" i="15"/>
  <c r="BE153" i="15"/>
  <c r="BF153" i="15"/>
  <c r="BG153" i="15"/>
  <c r="BH153" i="15"/>
  <c r="AX154" i="15"/>
  <c r="AY154" i="15"/>
  <c r="AZ154" i="15"/>
  <c r="BA154" i="15"/>
  <c r="BB154" i="15"/>
  <c r="BC154" i="15"/>
  <c r="BD154" i="15"/>
  <c r="BE154" i="15"/>
  <c r="BF154" i="15"/>
  <c r="BG154" i="15"/>
  <c r="BH154" i="15"/>
  <c r="AX155" i="15"/>
  <c r="AY155" i="15"/>
  <c r="AZ155" i="15"/>
  <c r="BA155" i="15"/>
  <c r="BB155" i="15"/>
  <c r="BC155" i="15"/>
  <c r="BD155" i="15"/>
  <c r="BE155" i="15"/>
  <c r="BF155" i="15"/>
  <c r="BG155" i="15"/>
  <c r="BH155" i="15"/>
  <c r="AX156" i="15"/>
  <c r="AY156" i="15"/>
  <c r="AZ156" i="15"/>
  <c r="BA156" i="15"/>
  <c r="BB156" i="15"/>
  <c r="BC156" i="15"/>
  <c r="BD156" i="15"/>
  <c r="BE156" i="15"/>
  <c r="BF156" i="15"/>
  <c r="BG156" i="15"/>
  <c r="BH156" i="15"/>
  <c r="AX157" i="15"/>
  <c r="AY157" i="15"/>
  <c r="AZ157" i="15"/>
  <c r="BA157" i="15"/>
  <c r="BB157" i="15"/>
  <c r="BC157" i="15"/>
  <c r="BD157" i="15"/>
  <c r="BE157" i="15"/>
  <c r="BF157" i="15"/>
  <c r="BG157" i="15"/>
  <c r="BH157" i="15"/>
  <c r="AX158" i="15"/>
  <c r="AY158" i="15"/>
  <c r="AZ158" i="15"/>
  <c r="BA158" i="15"/>
  <c r="BB158" i="15"/>
  <c r="BC158" i="15"/>
  <c r="BD158" i="15"/>
  <c r="BE158" i="15"/>
  <c r="BF158" i="15"/>
  <c r="BG158" i="15"/>
  <c r="BH158" i="15"/>
  <c r="AX159" i="15"/>
  <c r="AY159" i="15"/>
  <c r="AZ159" i="15"/>
  <c r="BA159" i="15"/>
  <c r="BB159" i="15"/>
  <c r="BC159" i="15"/>
  <c r="BD159" i="15"/>
  <c r="BE159" i="15"/>
  <c r="BF159" i="15"/>
  <c r="BG159" i="15"/>
  <c r="BH159" i="15"/>
  <c r="AX160" i="15"/>
  <c r="AY160" i="15"/>
  <c r="AZ160" i="15"/>
  <c r="BA160" i="15"/>
  <c r="BB160" i="15"/>
  <c r="BC160" i="15"/>
  <c r="BD160" i="15"/>
  <c r="BE160" i="15"/>
  <c r="BF160" i="15"/>
  <c r="BG160" i="15"/>
  <c r="BH160" i="15"/>
  <c r="AX161" i="15"/>
  <c r="AY161" i="15"/>
  <c r="AZ161" i="15"/>
  <c r="BA161" i="15"/>
  <c r="BB161" i="15"/>
  <c r="BC161" i="15"/>
  <c r="BD161" i="15"/>
  <c r="BE161" i="15"/>
  <c r="BF161" i="15"/>
  <c r="BG161" i="15"/>
  <c r="BH161" i="15"/>
  <c r="AX162" i="15"/>
  <c r="AY162" i="15"/>
  <c r="AZ162" i="15"/>
  <c r="BA162" i="15"/>
  <c r="BB162" i="15"/>
  <c r="BC162" i="15"/>
  <c r="BD162" i="15"/>
  <c r="BE162" i="15"/>
  <c r="BF162" i="15"/>
  <c r="BG162" i="15"/>
  <c r="BH162" i="15"/>
  <c r="AX163" i="15"/>
  <c r="AY163" i="15"/>
  <c r="AZ163" i="15"/>
  <c r="BA163" i="15"/>
  <c r="BB163" i="15"/>
  <c r="BC163" i="15"/>
  <c r="BD163" i="15"/>
  <c r="BE163" i="15"/>
  <c r="BF163" i="15"/>
  <c r="BG163" i="15"/>
  <c r="BH163" i="15"/>
  <c r="AX164" i="15"/>
  <c r="AY164" i="15"/>
  <c r="AZ164" i="15"/>
  <c r="BA164" i="15"/>
  <c r="BB164" i="15"/>
  <c r="BC164" i="15"/>
  <c r="BD164" i="15"/>
  <c r="BE164" i="15"/>
  <c r="BF164" i="15"/>
  <c r="BG164" i="15"/>
  <c r="BH164" i="15"/>
  <c r="AX165" i="15"/>
  <c r="AY165" i="15"/>
  <c r="AZ165" i="15"/>
  <c r="BA165" i="15"/>
  <c r="BB165" i="15"/>
  <c r="BC165" i="15"/>
  <c r="BD165" i="15"/>
  <c r="BE165" i="15"/>
  <c r="BF165" i="15"/>
  <c r="BG165" i="15"/>
  <c r="BH165" i="15"/>
  <c r="AX166" i="15"/>
  <c r="AY166" i="15"/>
  <c r="AZ166" i="15"/>
  <c r="BA166" i="15"/>
  <c r="BB166" i="15"/>
  <c r="BC166" i="15"/>
  <c r="BD166" i="15"/>
  <c r="BE166" i="15"/>
  <c r="BF166" i="15"/>
  <c r="BG166" i="15"/>
  <c r="BH166" i="15"/>
  <c r="AX167" i="15"/>
  <c r="AY167" i="15"/>
  <c r="AZ167" i="15"/>
  <c r="BA167" i="15"/>
  <c r="BB167" i="15"/>
  <c r="BC167" i="15"/>
  <c r="BD167" i="15"/>
  <c r="BE167" i="15"/>
  <c r="BF167" i="15"/>
  <c r="BG167" i="15"/>
  <c r="BH167" i="15"/>
  <c r="AX168" i="15"/>
  <c r="AY168" i="15"/>
  <c r="AZ168" i="15"/>
  <c r="BA168" i="15"/>
  <c r="BB168" i="15"/>
  <c r="BC168" i="15"/>
  <c r="BD168" i="15"/>
  <c r="BE168" i="15"/>
  <c r="BF168" i="15"/>
  <c r="BG168" i="15"/>
  <c r="BH168" i="15"/>
  <c r="AX169" i="15"/>
  <c r="AY169" i="15"/>
  <c r="AZ169" i="15"/>
  <c r="BA169" i="15"/>
  <c r="BB169" i="15"/>
  <c r="BC169" i="15"/>
  <c r="BD169" i="15"/>
  <c r="BE169" i="15"/>
  <c r="BF169" i="15"/>
  <c r="BG169" i="15"/>
  <c r="BH169" i="15"/>
  <c r="AX170" i="15"/>
  <c r="AY170" i="15"/>
  <c r="AZ170" i="15"/>
  <c r="BA170" i="15"/>
  <c r="BB170" i="15"/>
  <c r="BC170" i="15"/>
  <c r="BD170" i="15"/>
  <c r="BE170" i="15"/>
  <c r="BF170" i="15"/>
  <c r="BG170" i="15"/>
  <c r="BH170" i="15"/>
  <c r="AX171" i="15"/>
  <c r="AY171" i="15"/>
  <c r="AZ171" i="15"/>
  <c r="BA171" i="15"/>
  <c r="BB171" i="15"/>
  <c r="BC171" i="15"/>
  <c r="BD171" i="15"/>
  <c r="BE171" i="15"/>
  <c r="BF171" i="15"/>
  <c r="BG171" i="15"/>
  <c r="BH171" i="15"/>
  <c r="AX172" i="15"/>
  <c r="AY172" i="15"/>
  <c r="AZ172" i="15"/>
  <c r="BA172" i="15"/>
  <c r="BB172" i="15"/>
  <c r="BC172" i="15"/>
  <c r="BD172" i="15"/>
  <c r="BE172" i="15"/>
  <c r="BF172" i="15"/>
  <c r="BG172" i="15"/>
  <c r="BH172" i="15"/>
  <c r="AX173" i="15"/>
  <c r="AY173" i="15"/>
  <c r="AZ173" i="15"/>
  <c r="BA173" i="15"/>
  <c r="BB173" i="15"/>
  <c r="BC173" i="15"/>
  <c r="BD173" i="15"/>
  <c r="BE173" i="15"/>
  <c r="BF173" i="15"/>
  <c r="BG173" i="15"/>
  <c r="BH173" i="15"/>
  <c r="AX174" i="15"/>
  <c r="AY174" i="15"/>
  <c r="AZ174" i="15"/>
  <c r="BA174" i="15"/>
  <c r="BB174" i="15"/>
  <c r="BC174" i="15"/>
  <c r="BD174" i="15"/>
  <c r="BE174" i="15"/>
  <c r="BF174" i="15"/>
  <c r="BG174" i="15"/>
  <c r="BH174" i="15"/>
  <c r="AX175" i="15"/>
  <c r="AY175" i="15"/>
  <c r="AZ175" i="15"/>
  <c r="BA175" i="15"/>
  <c r="BB175" i="15"/>
  <c r="BC175" i="15"/>
  <c r="BD175" i="15"/>
  <c r="BE175" i="15"/>
  <c r="BF175" i="15"/>
  <c r="BG175" i="15"/>
  <c r="BH175" i="15"/>
  <c r="AX176" i="15"/>
  <c r="AY176" i="15"/>
  <c r="AZ176" i="15"/>
  <c r="BA176" i="15"/>
  <c r="BB176" i="15"/>
  <c r="BC176" i="15"/>
  <c r="BD176" i="15"/>
  <c r="BE176" i="15"/>
  <c r="BF176" i="15"/>
  <c r="BG176" i="15"/>
  <c r="BH176" i="15"/>
  <c r="AX177" i="15"/>
  <c r="AY177" i="15"/>
  <c r="AZ177" i="15"/>
  <c r="BA177" i="15"/>
  <c r="BB177" i="15"/>
  <c r="BC177" i="15"/>
  <c r="BD177" i="15"/>
  <c r="BE177" i="15"/>
  <c r="BF177" i="15"/>
  <c r="BG177" i="15"/>
  <c r="BH177" i="15"/>
  <c r="AX178" i="15"/>
  <c r="AY178" i="15"/>
  <c r="AZ178" i="15"/>
  <c r="BA178" i="15"/>
  <c r="BB178" i="15"/>
  <c r="BC178" i="15"/>
  <c r="BD178" i="15"/>
  <c r="BE178" i="15"/>
  <c r="BF178" i="15"/>
  <c r="BG178" i="15"/>
  <c r="BH178" i="15"/>
  <c r="AX179" i="15"/>
  <c r="AY179" i="15"/>
  <c r="AZ179" i="15"/>
  <c r="BA179" i="15"/>
  <c r="BB179" i="15"/>
  <c r="BC179" i="15"/>
  <c r="BD179" i="15"/>
  <c r="BE179" i="15"/>
  <c r="BF179" i="15"/>
  <c r="BG179" i="15"/>
  <c r="BH179" i="15"/>
  <c r="AX180" i="15"/>
  <c r="AY180" i="15"/>
  <c r="AZ180" i="15"/>
  <c r="BA180" i="15"/>
  <c r="BB180" i="15"/>
  <c r="BC180" i="15"/>
  <c r="BD180" i="15"/>
  <c r="BE180" i="15"/>
  <c r="BF180" i="15"/>
  <c r="BG180" i="15"/>
  <c r="BH180" i="15"/>
  <c r="AX181" i="15"/>
  <c r="AY181" i="15"/>
  <c r="AZ181" i="15"/>
  <c r="BA181" i="15"/>
  <c r="BB181" i="15"/>
  <c r="BC181" i="15"/>
  <c r="BD181" i="15"/>
  <c r="BE181" i="15"/>
  <c r="BF181" i="15"/>
  <c r="BG181" i="15"/>
  <c r="BH181" i="15"/>
  <c r="AX182" i="15"/>
  <c r="AY182" i="15"/>
  <c r="AZ182" i="15"/>
  <c r="BA182" i="15"/>
  <c r="BB182" i="15"/>
  <c r="BC182" i="15"/>
  <c r="BD182" i="15"/>
  <c r="BE182" i="15"/>
  <c r="BF182" i="15"/>
  <c r="BG182" i="15"/>
  <c r="BH182" i="15"/>
  <c r="AX183" i="15"/>
  <c r="AY183" i="15"/>
  <c r="AZ183" i="15"/>
  <c r="BA183" i="15"/>
  <c r="BB183" i="15"/>
  <c r="BC183" i="15"/>
  <c r="BD183" i="15"/>
  <c r="BE183" i="15"/>
  <c r="BF183" i="15"/>
  <c r="BG183" i="15"/>
  <c r="BH183" i="15"/>
  <c r="AX184" i="15"/>
  <c r="AY184" i="15"/>
  <c r="AZ184" i="15"/>
  <c r="BA184" i="15"/>
  <c r="BB184" i="15"/>
  <c r="BC184" i="15"/>
  <c r="BD184" i="15"/>
  <c r="BE184" i="15"/>
  <c r="BF184" i="15"/>
  <c r="BG184" i="15"/>
  <c r="BH184" i="15"/>
  <c r="AX185" i="15"/>
  <c r="AY185" i="15"/>
  <c r="AZ185" i="15"/>
  <c r="BA185" i="15"/>
  <c r="BB185" i="15"/>
  <c r="BC185" i="15"/>
  <c r="BD185" i="15"/>
  <c r="BE185" i="15"/>
  <c r="BF185" i="15"/>
  <c r="BG185" i="15"/>
  <c r="BH185" i="15"/>
  <c r="AX186" i="15"/>
  <c r="AY186" i="15"/>
  <c r="AZ186" i="15"/>
  <c r="BA186" i="15"/>
  <c r="BB186" i="15"/>
  <c r="BC186" i="15"/>
  <c r="BD186" i="15"/>
  <c r="BE186" i="15"/>
  <c r="BF186" i="15"/>
  <c r="BG186" i="15"/>
  <c r="BH186" i="15"/>
  <c r="AX187" i="15"/>
  <c r="AY187" i="15"/>
  <c r="AZ187" i="15"/>
  <c r="BA187" i="15"/>
  <c r="BB187" i="15"/>
  <c r="BC187" i="15"/>
  <c r="BD187" i="15"/>
  <c r="BE187" i="15"/>
  <c r="BF187" i="15"/>
  <c r="BG187" i="15"/>
  <c r="BH187" i="15"/>
  <c r="AX188" i="15"/>
  <c r="AY188" i="15"/>
  <c r="AZ188" i="15"/>
  <c r="BA188" i="15"/>
  <c r="BB188" i="15"/>
  <c r="BC188" i="15"/>
  <c r="BD188" i="15"/>
  <c r="BE188" i="15"/>
  <c r="BF188" i="15"/>
  <c r="BG188" i="15"/>
  <c r="BH188" i="15"/>
  <c r="AX189" i="15"/>
  <c r="AY189" i="15"/>
  <c r="AZ189" i="15"/>
  <c r="BA189" i="15"/>
  <c r="BB189" i="15"/>
  <c r="BC189" i="15"/>
  <c r="BD189" i="15"/>
  <c r="BE189" i="15"/>
  <c r="BF189" i="15"/>
  <c r="BG189" i="15"/>
  <c r="BH189" i="15"/>
  <c r="AX190" i="15"/>
  <c r="AY190" i="15"/>
  <c r="AZ190" i="15"/>
  <c r="BA190" i="15"/>
  <c r="BB190" i="15"/>
  <c r="BC190" i="15"/>
  <c r="BD190" i="15"/>
  <c r="BE190" i="15"/>
  <c r="BF190" i="15"/>
  <c r="BG190" i="15"/>
  <c r="BH190" i="15"/>
  <c r="AX191" i="15"/>
  <c r="AY191" i="15"/>
  <c r="AZ191" i="15"/>
  <c r="BA191" i="15"/>
  <c r="BB191" i="15"/>
  <c r="BC191" i="15"/>
  <c r="BD191" i="15"/>
  <c r="BE191" i="15"/>
  <c r="BF191" i="15"/>
  <c r="BG191" i="15"/>
  <c r="BH191" i="15"/>
  <c r="AX192" i="15"/>
  <c r="AY192" i="15"/>
  <c r="AZ192" i="15"/>
  <c r="BA192" i="15"/>
  <c r="BB192" i="15"/>
  <c r="BC192" i="15"/>
  <c r="BD192" i="15"/>
  <c r="BE192" i="15"/>
  <c r="BF192" i="15"/>
  <c r="BG192" i="15"/>
  <c r="BH192" i="15"/>
  <c r="AX193" i="15"/>
  <c r="AY193" i="15"/>
  <c r="AZ193" i="15"/>
  <c r="BA193" i="15"/>
  <c r="BB193" i="15"/>
  <c r="BC193" i="15"/>
  <c r="BD193" i="15"/>
  <c r="BE193" i="15"/>
  <c r="BF193" i="15"/>
  <c r="BG193" i="15"/>
  <c r="BH193" i="15"/>
  <c r="AX194" i="15"/>
  <c r="AY194" i="15"/>
  <c r="AZ194" i="15"/>
  <c r="BA194" i="15"/>
  <c r="BB194" i="15"/>
  <c r="BC194" i="15"/>
  <c r="BD194" i="15"/>
  <c r="BE194" i="15"/>
  <c r="BF194" i="15"/>
  <c r="BG194" i="15"/>
  <c r="BH194" i="15"/>
  <c r="AX195" i="15"/>
  <c r="AY195" i="15"/>
  <c r="AZ195" i="15"/>
  <c r="BA195" i="15"/>
  <c r="BB195" i="15"/>
  <c r="BC195" i="15"/>
  <c r="BD195" i="15"/>
  <c r="BE195" i="15"/>
  <c r="BF195" i="15"/>
  <c r="BG195" i="15"/>
  <c r="BH195" i="15"/>
  <c r="AX196" i="15"/>
  <c r="AY196" i="15"/>
  <c r="AZ196" i="15"/>
  <c r="BA196" i="15"/>
  <c r="BB196" i="15"/>
  <c r="BC196" i="15"/>
  <c r="BD196" i="15"/>
  <c r="BE196" i="15"/>
  <c r="BF196" i="15"/>
  <c r="BG196" i="15"/>
  <c r="BH196" i="15"/>
  <c r="AX197" i="15"/>
  <c r="AY197" i="15"/>
  <c r="AZ197" i="15"/>
  <c r="BA197" i="15"/>
  <c r="BB197" i="15"/>
  <c r="BC197" i="15"/>
  <c r="BD197" i="15"/>
  <c r="BE197" i="15"/>
  <c r="BF197" i="15"/>
  <c r="BG197" i="15"/>
  <c r="BH197" i="15"/>
  <c r="AX198" i="15"/>
  <c r="AY198" i="15"/>
  <c r="AZ198" i="15"/>
  <c r="BA198" i="15"/>
  <c r="BB198" i="15"/>
  <c r="BC198" i="15"/>
  <c r="BD198" i="15"/>
  <c r="BE198" i="15"/>
  <c r="BF198" i="15"/>
  <c r="BG198" i="15"/>
  <c r="BH198" i="15"/>
  <c r="AX199" i="15"/>
  <c r="AY199" i="15"/>
  <c r="AZ199" i="15"/>
  <c r="BA199" i="15"/>
  <c r="BB199" i="15"/>
  <c r="BC199" i="15"/>
  <c r="BD199" i="15"/>
  <c r="BE199" i="15"/>
  <c r="BF199" i="15"/>
  <c r="BG199" i="15"/>
  <c r="BH199" i="15"/>
  <c r="AX200" i="15"/>
  <c r="AY200" i="15"/>
  <c r="AZ200" i="15"/>
  <c r="BA200" i="15"/>
  <c r="BB200" i="15"/>
  <c r="BC200" i="15"/>
  <c r="BD200" i="15"/>
  <c r="BE200" i="15"/>
  <c r="BF200" i="15"/>
  <c r="BG200" i="15"/>
  <c r="BH200" i="15"/>
  <c r="AX201" i="15"/>
  <c r="AY201" i="15"/>
  <c r="AZ201" i="15"/>
  <c r="BA201" i="15"/>
  <c r="BB201" i="15"/>
  <c r="BC201" i="15"/>
  <c r="BD201" i="15"/>
  <c r="BE201" i="15"/>
  <c r="BF201" i="15"/>
  <c r="BG201" i="15"/>
  <c r="BH201" i="15"/>
  <c r="AX202" i="15"/>
  <c r="AY202" i="15"/>
  <c r="AZ202" i="15"/>
  <c r="BA202" i="15"/>
  <c r="BB202" i="15"/>
  <c r="BC202" i="15"/>
  <c r="BD202" i="15"/>
  <c r="BE202" i="15"/>
  <c r="BF202" i="15"/>
  <c r="BG202" i="15"/>
  <c r="BH202" i="15"/>
  <c r="AX203" i="15"/>
  <c r="AY203" i="15"/>
  <c r="AZ203" i="15"/>
  <c r="BA203" i="15"/>
  <c r="BB203" i="15"/>
  <c r="BC203" i="15"/>
  <c r="BD203" i="15"/>
  <c r="BE203" i="15"/>
  <c r="BF203" i="15"/>
  <c r="BG203" i="15"/>
  <c r="BH203" i="15"/>
  <c r="AX204" i="15"/>
  <c r="AY204" i="15"/>
  <c r="AZ204" i="15"/>
  <c r="BA204" i="15"/>
  <c r="BB204" i="15"/>
  <c r="BC204" i="15"/>
  <c r="BD204" i="15"/>
  <c r="BE204" i="15"/>
  <c r="BF204" i="15"/>
  <c r="BG204" i="15"/>
  <c r="BH204" i="15"/>
  <c r="AX205" i="15"/>
  <c r="AY205" i="15"/>
  <c r="AZ205" i="15"/>
  <c r="BA205" i="15"/>
  <c r="BB205" i="15"/>
  <c r="BC205" i="15"/>
  <c r="BD205" i="15"/>
  <c r="BE205" i="15"/>
  <c r="BF205" i="15"/>
  <c r="BG205" i="15"/>
  <c r="BH205" i="15"/>
  <c r="AX206" i="15"/>
  <c r="AY206" i="15"/>
  <c r="AZ206" i="15"/>
  <c r="BA206" i="15"/>
  <c r="BB206" i="15"/>
  <c r="BC206" i="15"/>
  <c r="BD206" i="15"/>
  <c r="BE206" i="15"/>
  <c r="BF206" i="15"/>
  <c r="BG206" i="15"/>
  <c r="BH206" i="15"/>
  <c r="AX207" i="15"/>
  <c r="AY207" i="15"/>
  <c r="AZ207" i="15"/>
  <c r="BA207" i="15"/>
  <c r="BB207" i="15"/>
  <c r="BC207" i="15"/>
  <c r="BD207" i="15"/>
  <c r="BE207" i="15"/>
  <c r="BF207" i="15"/>
  <c r="BG207" i="15"/>
  <c r="BH207" i="15"/>
  <c r="AX208" i="15"/>
  <c r="AY208" i="15"/>
  <c r="AZ208" i="15"/>
  <c r="BA208" i="15"/>
  <c r="BB208" i="15"/>
  <c r="BC208" i="15"/>
  <c r="BD208" i="15"/>
  <c r="BE208" i="15"/>
  <c r="BF208" i="15"/>
  <c r="BG208" i="15"/>
  <c r="BH208" i="15"/>
  <c r="AX209" i="15"/>
  <c r="AY209" i="15"/>
  <c r="AZ209" i="15"/>
  <c r="BA209" i="15"/>
  <c r="BB209" i="15"/>
  <c r="BC209" i="15"/>
  <c r="BD209" i="15"/>
  <c r="BE209" i="15"/>
  <c r="BF209" i="15"/>
  <c r="BG209" i="15"/>
  <c r="BH209" i="15"/>
  <c r="AX210" i="15"/>
  <c r="AY210" i="15"/>
  <c r="AZ210" i="15"/>
  <c r="BA210" i="15"/>
  <c r="BB210" i="15"/>
  <c r="BC210" i="15"/>
  <c r="BD210" i="15"/>
  <c r="BE210" i="15"/>
  <c r="BF210" i="15"/>
  <c r="BG210" i="15"/>
  <c r="BH210" i="15"/>
  <c r="AX211" i="15"/>
  <c r="AY211" i="15"/>
  <c r="AZ211" i="15"/>
  <c r="BA211" i="15"/>
  <c r="BB211" i="15"/>
  <c r="BC211" i="15"/>
  <c r="BD211" i="15"/>
  <c r="BE211" i="15"/>
  <c r="BF211" i="15"/>
  <c r="BG211" i="15"/>
  <c r="BH211" i="15"/>
  <c r="AX212" i="15"/>
  <c r="AY212" i="15"/>
  <c r="AZ212" i="15"/>
  <c r="BA212" i="15"/>
  <c r="BB212" i="15"/>
  <c r="BC212" i="15"/>
  <c r="BD212" i="15"/>
  <c r="BE212" i="15"/>
  <c r="BF212" i="15"/>
  <c r="BG212" i="15"/>
  <c r="BH212" i="15"/>
  <c r="AX213" i="15"/>
  <c r="AY213" i="15"/>
  <c r="AZ213" i="15"/>
  <c r="BA213" i="15"/>
  <c r="BB213" i="15"/>
  <c r="BC213" i="15"/>
  <c r="BD213" i="15"/>
  <c r="BE213" i="15"/>
  <c r="BF213" i="15"/>
  <c r="BG213" i="15"/>
  <c r="BH213" i="15"/>
  <c r="AX214" i="15"/>
  <c r="AY214" i="15"/>
  <c r="AZ214" i="15"/>
  <c r="BA214" i="15"/>
  <c r="BB214" i="15"/>
  <c r="BC214" i="15"/>
  <c r="BD214" i="15"/>
  <c r="BE214" i="15"/>
  <c r="BF214" i="15"/>
  <c r="BG214" i="15"/>
  <c r="BH214" i="15"/>
  <c r="AX215" i="15"/>
  <c r="AY215" i="15"/>
  <c r="AZ215" i="15"/>
  <c r="BA215" i="15"/>
  <c r="BB215" i="15"/>
  <c r="BC215" i="15"/>
  <c r="BD215" i="15"/>
  <c r="BE215" i="15"/>
  <c r="BF215" i="15"/>
  <c r="BG215" i="15"/>
  <c r="BH215" i="15"/>
  <c r="AX216" i="15"/>
  <c r="AY216" i="15"/>
  <c r="AZ216" i="15"/>
  <c r="BA216" i="15"/>
  <c r="BB216" i="15"/>
  <c r="BC216" i="15"/>
  <c r="BD216" i="15"/>
  <c r="BE216" i="15"/>
  <c r="BF216" i="15"/>
  <c r="BG216" i="15"/>
  <c r="BH216" i="15"/>
  <c r="AX217" i="15"/>
  <c r="AY217" i="15"/>
  <c r="AZ217" i="15"/>
  <c r="BA217" i="15"/>
  <c r="BB217" i="15"/>
  <c r="BC217" i="15"/>
  <c r="BD217" i="15"/>
  <c r="BE217" i="15"/>
  <c r="BF217" i="15"/>
  <c r="BG217" i="15"/>
  <c r="BH217" i="15"/>
  <c r="AX218" i="15"/>
  <c r="AY218" i="15"/>
  <c r="AZ218" i="15"/>
  <c r="BA218" i="15"/>
  <c r="BB218" i="15"/>
  <c r="BC218" i="15"/>
  <c r="BD218" i="15"/>
  <c r="BE218" i="15"/>
  <c r="BF218" i="15"/>
  <c r="BG218" i="15"/>
  <c r="BH218" i="15"/>
  <c r="AX219" i="15"/>
  <c r="AY219" i="15"/>
  <c r="AZ219" i="15"/>
  <c r="BA219" i="15"/>
  <c r="BB219" i="15"/>
  <c r="BC219" i="15"/>
  <c r="BD219" i="15"/>
  <c r="BE219" i="15"/>
  <c r="BF219" i="15"/>
  <c r="BG219" i="15"/>
  <c r="BH219" i="15"/>
  <c r="AX220" i="15"/>
  <c r="AY220" i="15"/>
  <c r="AZ220" i="15"/>
  <c r="BA220" i="15"/>
  <c r="BB220" i="15"/>
  <c r="BC220" i="15"/>
  <c r="BD220" i="15"/>
  <c r="BE220" i="15"/>
  <c r="BF220" i="15"/>
  <c r="BG220" i="15"/>
  <c r="BH220" i="15"/>
  <c r="AX221" i="15"/>
  <c r="AY221" i="15"/>
  <c r="AZ221" i="15"/>
  <c r="BA221" i="15"/>
  <c r="BB221" i="15"/>
  <c r="BC221" i="15"/>
  <c r="BD221" i="15"/>
  <c r="BE221" i="15"/>
  <c r="BF221" i="15"/>
  <c r="BG221" i="15"/>
  <c r="BH221" i="15"/>
  <c r="AX222" i="15"/>
  <c r="AY222" i="15"/>
  <c r="AZ222" i="15"/>
  <c r="BA222" i="15"/>
  <c r="BB222" i="15"/>
  <c r="BC222" i="15"/>
  <c r="BD222" i="15"/>
  <c r="BE222" i="15"/>
  <c r="BF222" i="15"/>
  <c r="BG222" i="15"/>
  <c r="BH222" i="15"/>
  <c r="AX223" i="15"/>
  <c r="AY223" i="15"/>
  <c r="AZ223" i="15"/>
  <c r="BA223" i="15"/>
  <c r="BB223" i="15"/>
  <c r="BC223" i="15"/>
  <c r="BD223" i="15"/>
  <c r="BE223" i="15"/>
  <c r="BF223" i="15"/>
  <c r="BG223" i="15"/>
  <c r="BH223" i="15"/>
  <c r="AX224" i="15"/>
  <c r="AY224" i="15"/>
  <c r="AZ224" i="15"/>
  <c r="BA224" i="15"/>
  <c r="BB224" i="15"/>
  <c r="BC224" i="15"/>
  <c r="BD224" i="15"/>
  <c r="BE224" i="15"/>
  <c r="BF224" i="15"/>
  <c r="BG224" i="15"/>
  <c r="BH224" i="15"/>
  <c r="AX225" i="15"/>
  <c r="AY225" i="15"/>
  <c r="AZ225" i="15"/>
  <c r="BA225" i="15"/>
  <c r="BB225" i="15"/>
  <c r="BC225" i="15"/>
  <c r="BD225" i="15"/>
  <c r="BE225" i="15"/>
  <c r="BF225" i="15"/>
  <c r="BG225" i="15"/>
  <c r="BH225" i="15"/>
  <c r="AX226" i="15"/>
  <c r="AY226" i="15"/>
  <c r="AZ226" i="15"/>
  <c r="BA226" i="15"/>
  <c r="BB226" i="15"/>
  <c r="BC226" i="15"/>
  <c r="BD226" i="15"/>
  <c r="BE226" i="15"/>
  <c r="BF226" i="15"/>
  <c r="BG226" i="15"/>
  <c r="BH226" i="15"/>
  <c r="AX227" i="15"/>
  <c r="AY227" i="15"/>
  <c r="AZ227" i="15"/>
  <c r="BA227" i="15"/>
  <c r="BB227" i="15"/>
  <c r="BC227" i="15"/>
  <c r="BD227" i="15"/>
  <c r="BE227" i="15"/>
  <c r="BF227" i="15"/>
  <c r="BG227" i="15"/>
  <c r="BH227" i="15"/>
  <c r="AX228" i="15"/>
  <c r="AY228" i="15"/>
  <c r="AZ228" i="15"/>
  <c r="BA228" i="15"/>
  <c r="BB228" i="15"/>
  <c r="BC228" i="15"/>
  <c r="BD228" i="15"/>
  <c r="BE228" i="15"/>
  <c r="BF228" i="15"/>
  <c r="BG228" i="15"/>
  <c r="BH228" i="15"/>
  <c r="AX229" i="15"/>
  <c r="AY229" i="15"/>
  <c r="AZ229" i="15"/>
  <c r="BA229" i="15"/>
  <c r="BB229" i="15"/>
  <c r="BC229" i="15"/>
  <c r="BD229" i="15"/>
  <c r="BE229" i="15"/>
  <c r="BF229" i="15"/>
  <c r="BG229" i="15"/>
  <c r="BH229" i="15"/>
  <c r="AX230" i="15"/>
  <c r="AY230" i="15"/>
  <c r="AZ230" i="15"/>
  <c r="BA230" i="15"/>
  <c r="BB230" i="15"/>
  <c r="BC230" i="15"/>
  <c r="BD230" i="15"/>
  <c r="BE230" i="15"/>
  <c r="BF230" i="15"/>
  <c r="BG230" i="15"/>
  <c r="BH230" i="15"/>
  <c r="AX231" i="15"/>
  <c r="AY231" i="15"/>
  <c r="AZ231" i="15"/>
  <c r="BA231" i="15"/>
  <c r="BB231" i="15"/>
  <c r="BC231" i="15"/>
  <c r="BD231" i="15"/>
  <c r="BE231" i="15"/>
  <c r="BF231" i="15"/>
  <c r="BG231" i="15"/>
  <c r="BH231" i="15"/>
  <c r="AX232" i="15"/>
  <c r="AY232" i="15"/>
  <c r="AZ232" i="15"/>
  <c r="BA232" i="15"/>
  <c r="BB232" i="15"/>
  <c r="BC232" i="15"/>
  <c r="BD232" i="15"/>
  <c r="BE232" i="15"/>
  <c r="BF232" i="15"/>
  <c r="BG232" i="15"/>
  <c r="BH232" i="15"/>
  <c r="AX233" i="15"/>
  <c r="AY233" i="15"/>
  <c r="AZ233" i="15"/>
  <c r="BA233" i="15"/>
  <c r="BB233" i="15"/>
  <c r="BC233" i="15"/>
  <c r="BD233" i="15"/>
  <c r="BE233" i="15"/>
  <c r="BF233" i="15"/>
  <c r="BG233" i="15"/>
  <c r="BH233" i="15"/>
  <c r="AX234" i="15"/>
  <c r="AY234" i="15"/>
  <c r="AZ234" i="15"/>
  <c r="BA234" i="15"/>
  <c r="BB234" i="15"/>
  <c r="BC234" i="15"/>
  <c r="BD234" i="15"/>
  <c r="BE234" i="15"/>
  <c r="BF234" i="15"/>
  <c r="BG234" i="15"/>
  <c r="BH234" i="15"/>
  <c r="AX235" i="15"/>
  <c r="AY235" i="15"/>
  <c r="AZ235" i="15"/>
  <c r="BA235" i="15"/>
  <c r="BB235" i="15"/>
  <c r="BC235" i="15"/>
  <c r="BD235" i="15"/>
  <c r="BE235" i="15"/>
  <c r="BF235" i="15"/>
  <c r="BG235" i="15"/>
  <c r="BH235" i="15"/>
  <c r="AX236" i="15"/>
  <c r="AY236" i="15"/>
  <c r="AZ236" i="15"/>
  <c r="BA236" i="15"/>
  <c r="BB236" i="15"/>
  <c r="BC236" i="15"/>
  <c r="BD236" i="15"/>
  <c r="BE236" i="15"/>
  <c r="BF236" i="15"/>
  <c r="BG236" i="15"/>
  <c r="BH236" i="15"/>
  <c r="AX237" i="15"/>
  <c r="AY237" i="15"/>
  <c r="AZ237" i="15"/>
  <c r="BA237" i="15"/>
  <c r="BB237" i="15"/>
  <c r="BC237" i="15"/>
  <c r="BD237" i="15"/>
  <c r="BE237" i="15"/>
  <c r="BF237" i="15"/>
  <c r="BG237" i="15"/>
  <c r="BH237" i="15"/>
  <c r="AX238" i="15"/>
  <c r="AY238" i="15"/>
  <c r="AZ238" i="15"/>
  <c r="BA238" i="15"/>
  <c r="BB238" i="15"/>
  <c r="BC238" i="15"/>
  <c r="BD238" i="15"/>
  <c r="BE238" i="15"/>
  <c r="BF238" i="15"/>
  <c r="BG238" i="15"/>
  <c r="BH238" i="15"/>
  <c r="AX239" i="15"/>
  <c r="AY239" i="15"/>
  <c r="AZ239" i="15"/>
  <c r="BA239" i="15"/>
  <c r="BB239" i="15"/>
  <c r="BC239" i="15"/>
  <c r="BD239" i="15"/>
  <c r="BE239" i="15"/>
  <c r="BF239" i="15"/>
  <c r="BG239" i="15"/>
  <c r="BH239" i="15"/>
  <c r="AX240" i="15"/>
  <c r="AY240" i="15"/>
  <c r="AZ240" i="15"/>
  <c r="BA240" i="15"/>
  <c r="BB240" i="15"/>
  <c r="BC240" i="15"/>
  <c r="BD240" i="15"/>
  <c r="BE240" i="15"/>
  <c r="BF240" i="15"/>
  <c r="BG240" i="15"/>
  <c r="BH240" i="15"/>
  <c r="AX241" i="15"/>
  <c r="AY241" i="15"/>
  <c r="AZ241" i="15"/>
  <c r="BA241" i="15"/>
  <c r="BB241" i="15"/>
  <c r="BC241" i="15"/>
  <c r="BD241" i="15"/>
  <c r="BE241" i="15"/>
  <c r="BF241" i="15"/>
  <c r="BG241" i="15"/>
  <c r="BH241" i="15"/>
  <c r="AX242" i="15"/>
  <c r="AY242" i="15"/>
  <c r="AZ242" i="15"/>
  <c r="BA242" i="15"/>
  <c r="BB242" i="15"/>
  <c r="BC242" i="15"/>
  <c r="BD242" i="15"/>
  <c r="BE242" i="15"/>
  <c r="BF242" i="15"/>
  <c r="BG242" i="15"/>
  <c r="BH242" i="15"/>
  <c r="AX243" i="15"/>
  <c r="AY243" i="15"/>
  <c r="AZ243" i="15"/>
  <c r="BA243" i="15"/>
  <c r="BB243" i="15"/>
  <c r="BC243" i="15"/>
  <c r="BD243" i="15"/>
  <c r="BE243" i="15"/>
  <c r="BF243" i="15"/>
  <c r="BG243" i="15"/>
  <c r="BH243" i="15"/>
  <c r="AX244" i="15"/>
  <c r="AY244" i="15"/>
  <c r="AZ244" i="15"/>
  <c r="BA244" i="15"/>
  <c r="BB244" i="15"/>
  <c r="BC244" i="15"/>
  <c r="BD244" i="15"/>
  <c r="BE244" i="15"/>
  <c r="BF244" i="15"/>
  <c r="BG244" i="15"/>
  <c r="BH244" i="15"/>
  <c r="AX245" i="15"/>
  <c r="AY245" i="15"/>
  <c r="AZ245" i="15"/>
  <c r="BA245" i="15"/>
  <c r="BB245" i="15"/>
  <c r="BC245" i="15"/>
  <c r="BD245" i="15"/>
  <c r="BE245" i="15"/>
  <c r="BF245" i="15"/>
  <c r="BG245" i="15"/>
  <c r="BH245" i="15"/>
  <c r="AX246" i="15"/>
  <c r="AY246" i="15"/>
  <c r="AZ246" i="15"/>
  <c r="BA246" i="15"/>
  <c r="BB246" i="15"/>
  <c r="BC246" i="15"/>
  <c r="BD246" i="15"/>
  <c r="BE246" i="15"/>
  <c r="BF246" i="15"/>
  <c r="BG246" i="15"/>
  <c r="BH246" i="15"/>
  <c r="AX247" i="15"/>
  <c r="AY247" i="15"/>
  <c r="AZ247" i="15"/>
  <c r="BA247" i="15"/>
  <c r="BB247" i="15"/>
  <c r="BC247" i="15"/>
  <c r="BD247" i="15"/>
  <c r="BE247" i="15"/>
  <c r="BF247" i="15"/>
  <c r="BG247" i="15"/>
  <c r="BH247" i="15"/>
  <c r="AX248" i="15"/>
  <c r="AY248" i="15"/>
  <c r="AZ248" i="15"/>
  <c r="BA248" i="15"/>
  <c r="BB248" i="15"/>
  <c r="BC248" i="15"/>
  <c r="BD248" i="15"/>
  <c r="BE248" i="15"/>
  <c r="BF248" i="15"/>
  <c r="BG248" i="15"/>
  <c r="BH248" i="15"/>
  <c r="AX249" i="15"/>
  <c r="AY249" i="15"/>
  <c r="AZ249" i="15"/>
  <c r="BA249" i="15"/>
  <c r="BB249" i="15"/>
  <c r="BC249" i="15"/>
  <c r="BD249" i="15"/>
  <c r="BE249" i="15"/>
  <c r="BF249" i="15"/>
  <c r="BG249" i="15"/>
  <c r="BH249" i="15"/>
  <c r="AX250" i="15"/>
  <c r="AY250" i="15"/>
  <c r="AZ250" i="15"/>
  <c r="BA250" i="15"/>
  <c r="BB250" i="15"/>
  <c r="BC250" i="15"/>
  <c r="BD250" i="15"/>
  <c r="BE250" i="15"/>
  <c r="BF250" i="15"/>
  <c r="BG250" i="15"/>
  <c r="BH250" i="15"/>
  <c r="AX251" i="15"/>
  <c r="AY251" i="15"/>
  <c r="AZ251" i="15"/>
  <c r="BA251" i="15"/>
  <c r="BB251" i="15"/>
  <c r="BC251" i="15"/>
  <c r="BD251" i="15"/>
  <c r="BE251" i="15"/>
  <c r="BF251" i="15"/>
  <c r="BG251" i="15"/>
  <c r="BH251" i="15"/>
  <c r="AX252" i="15"/>
  <c r="AY252" i="15"/>
  <c r="AZ252" i="15"/>
  <c r="BA252" i="15"/>
  <c r="BB252" i="15"/>
  <c r="BC252" i="15"/>
  <c r="BD252" i="15"/>
  <c r="BE252" i="15"/>
  <c r="BF252" i="15"/>
  <c r="BG252" i="15"/>
  <c r="BH252" i="15"/>
  <c r="AX253" i="15"/>
  <c r="AY253" i="15"/>
  <c r="AZ253" i="15"/>
  <c r="BA253" i="15"/>
  <c r="BB253" i="15"/>
  <c r="BC253" i="15"/>
  <c r="BD253" i="15"/>
  <c r="BE253" i="15"/>
  <c r="BF253" i="15"/>
  <c r="BG253" i="15"/>
  <c r="BH253" i="15"/>
  <c r="AX254" i="15"/>
  <c r="AY254" i="15"/>
  <c r="AZ254" i="15"/>
  <c r="BA254" i="15"/>
  <c r="BB254" i="15"/>
  <c r="BC254" i="15"/>
  <c r="BD254" i="15"/>
  <c r="BE254" i="15"/>
  <c r="BF254" i="15"/>
  <c r="BG254" i="15"/>
  <c r="BH254" i="15"/>
  <c r="AX255" i="15"/>
  <c r="AY255" i="15"/>
  <c r="AZ255" i="15"/>
  <c r="BA255" i="15"/>
  <c r="BB255" i="15"/>
  <c r="BC255" i="15"/>
  <c r="BD255" i="15"/>
  <c r="BE255" i="15"/>
  <c r="BF255" i="15"/>
  <c r="BG255" i="15"/>
  <c r="BH255" i="15"/>
  <c r="AX256" i="15"/>
  <c r="AY256" i="15"/>
  <c r="AZ256" i="15"/>
  <c r="BA256" i="15"/>
  <c r="BB256" i="15"/>
  <c r="BC256" i="15"/>
  <c r="BD256" i="15"/>
  <c r="BE256" i="15"/>
  <c r="BF256" i="15"/>
  <c r="BG256" i="15"/>
  <c r="BH256" i="15"/>
  <c r="AX257" i="15"/>
  <c r="AY257" i="15"/>
  <c r="AZ257" i="15"/>
  <c r="BA257" i="15"/>
  <c r="BB257" i="15"/>
  <c r="BC257" i="15"/>
  <c r="BD257" i="15"/>
  <c r="BE257" i="15"/>
  <c r="BF257" i="15"/>
  <c r="BG257" i="15"/>
  <c r="BH257" i="15"/>
  <c r="AX258" i="15"/>
  <c r="AY258" i="15"/>
  <c r="AZ258" i="15"/>
  <c r="BA258" i="15"/>
  <c r="BB258" i="15"/>
  <c r="BC258" i="15"/>
  <c r="BD258" i="15"/>
  <c r="BE258" i="15"/>
  <c r="BF258" i="15"/>
  <c r="BG258" i="15"/>
  <c r="BH258" i="15"/>
  <c r="AX259" i="15"/>
  <c r="AY259" i="15"/>
  <c r="AZ259" i="15"/>
  <c r="BA259" i="15"/>
  <c r="BB259" i="15"/>
  <c r="BC259" i="15"/>
  <c r="BD259" i="15"/>
  <c r="BE259" i="15"/>
  <c r="BF259" i="15"/>
  <c r="BG259" i="15"/>
  <c r="BH259" i="15"/>
  <c r="AX260" i="15"/>
  <c r="AY260" i="15"/>
  <c r="AZ260" i="15"/>
  <c r="BA260" i="15"/>
  <c r="BB260" i="15"/>
  <c r="BC260" i="15"/>
  <c r="BD260" i="15"/>
  <c r="BE260" i="15"/>
  <c r="BF260" i="15"/>
  <c r="BG260" i="15"/>
  <c r="BH260" i="15"/>
  <c r="AX261" i="15"/>
  <c r="AY261" i="15"/>
  <c r="AZ261" i="15"/>
  <c r="BA261" i="15"/>
  <c r="BB261" i="15"/>
  <c r="BC261" i="15"/>
  <c r="BD261" i="15"/>
  <c r="BE261" i="15"/>
  <c r="BF261" i="15"/>
  <c r="BG261" i="15"/>
  <c r="BH261" i="15"/>
  <c r="AX262" i="15"/>
  <c r="AY262" i="15"/>
  <c r="AZ262" i="15"/>
  <c r="BA262" i="15"/>
  <c r="BB262" i="15"/>
  <c r="BC262" i="15"/>
  <c r="BD262" i="15"/>
  <c r="BE262" i="15"/>
  <c r="BF262" i="15"/>
  <c r="BG262" i="15"/>
  <c r="BH262" i="15"/>
  <c r="AX263" i="15"/>
  <c r="AY263" i="15"/>
  <c r="AZ263" i="15"/>
  <c r="BA263" i="15"/>
  <c r="BB263" i="15"/>
  <c r="BC263" i="15"/>
  <c r="BD263" i="15"/>
  <c r="BE263" i="15"/>
  <c r="BF263" i="15"/>
  <c r="BG263" i="15"/>
  <c r="BH263" i="15"/>
  <c r="AX264" i="15"/>
  <c r="AY264" i="15"/>
  <c r="AZ264" i="15"/>
  <c r="BA264" i="15"/>
  <c r="BB264" i="15"/>
  <c r="BC264" i="15"/>
  <c r="BD264" i="15"/>
  <c r="BE264" i="15"/>
  <c r="BF264" i="15"/>
  <c r="BG264" i="15"/>
  <c r="BH264" i="15"/>
  <c r="AX265" i="15"/>
  <c r="AY265" i="15"/>
  <c r="AZ265" i="15"/>
  <c r="BA265" i="15"/>
  <c r="BB265" i="15"/>
  <c r="BC265" i="15"/>
  <c r="BD265" i="15"/>
  <c r="BE265" i="15"/>
  <c r="BF265" i="15"/>
  <c r="BG265" i="15"/>
  <c r="BH265" i="15"/>
  <c r="AX266" i="15"/>
  <c r="AY266" i="15"/>
  <c r="AZ266" i="15"/>
  <c r="BA266" i="15"/>
  <c r="BB266" i="15"/>
  <c r="BC266" i="15"/>
  <c r="BD266" i="15"/>
  <c r="BE266" i="15"/>
  <c r="BF266" i="15"/>
  <c r="BG266" i="15"/>
  <c r="BH266" i="15"/>
  <c r="AX267" i="15"/>
  <c r="AY267" i="15"/>
  <c r="AZ267" i="15"/>
  <c r="BA267" i="15"/>
  <c r="BB267" i="15"/>
  <c r="BC267" i="15"/>
  <c r="BD267" i="15"/>
  <c r="BE267" i="15"/>
  <c r="BF267" i="15"/>
  <c r="BG267" i="15"/>
  <c r="BH267" i="15"/>
  <c r="AX268" i="15"/>
  <c r="AY268" i="15"/>
  <c r="AZ268" i="15"/>
  <c r="BA268" i="15"/>
  <c r="BB268" i="15"/>
  <c r="BC268" i="15"/>
  <c r="BD268" i="15"/>
  <c r="BE268" i="15"/>
  <c r="BF268" i="15"/>
  <c r="BG268" i="15"/>
  <c r="BH268" i="15"/>
  <c r="AX269" i="15"/>
  <c r="AY269" i="15"/>
  <c r="AZ269" i="15"/>
  <c r="BA269" i="15"/>
  <c r="BB269" i="15"/>
  <c r="BC269" i="15"/>
  <c r="BD269" i="15"/>
  <c r="BE269" i="15"/>
  <c r="BF269" i="15"/>
  <c r="BG269" i="15"/>
  <c r="BH269" i="15"/>
  <c r="AX270" i="15"/>
  <c r="AY270" i="15"/>
  <c r="AZ270" i="15"/>
  <c r="BA270" i="15"/>
  <c r="BB270" i="15"/>
  <c r="BC270" i="15"/>
  <c r="BD270" i="15"/>
  <c r="BE270" i="15"/>
  <c r="BF270" i="15"/>
  <c r="BG270" i="15"/>
  <c r="BH270" i="15"/>
  <c r="AX271" i="15"/>
  <c r="AY271" i="15"/>
  <c r="AZ271" i="15"/>
  <c r="BA271" i="15"/>
  <c r="BB271" i="15"/>
  <c r="BC271" i="15"/>
  <c r="BD271" i="15"/>
  <c r="BE271" i="15"/>
  <c r="BF271" i="15"/>
  <c r="BG271" i="15"/>
  <c r="BH271" i="15"/>
  <c r="AX272" i="15"/>
  <c r="AY272" i="15"/>
  <c r="AZ272" i="15"/>
  <c r="BA272" i="15"/>
  <c r="BB272" i="15"/>
  <c r="BC272" i="15"/>
  <c r="BD272" i="15"/>
  <c r="BE272" i="15"/>
  <c r="BF272" i="15"/>
  <c r="BG272" i="15"/>
  <c r="BH272" i="15"/>
  <c r="AX273" i="15"/>
  <c r="AY273" i="15"/>
  <c r="AZ273" i="15"/>
  <c r="BA273" i="15"/>
  <c r="BB273" i="15"/>
  <c r="BC273" i="15"/>
  <c r="BD273" i="15"/>
  <c r="BE273" i="15"/>
  <c r="BF273" i="15"/>
  <c r="BG273" i="15"/>
  <c r="BH273" i="15"/>
  <c r="AX274" i="15"/>
  <c r="AY274" i="15"/>
  <c r="AZ274" i="15"/>
  <c r="BA274" i="15"/>
  <c r="BB274" i="15"/>
  <c r="BC274" i="15"/>
  <c r="BD274" i="15"/>
  <c r="BE274" i="15"/>
  <c r="BF274" i="15"/>
  <c r="BG274" i="15"/>
  <c r="BH274" i="15"/>
  <c r="AX275" i="15"/>
  <c r="AY275" i="15"/>
  <c r="AZ275" i="15"/>
  <c r="BA275" i="15"/>
  <c r="BB275" i="15"/>
  <c r="BC275" i="15"/>
  <c r="BD275" i="15"/>
  <c r="BE275" i="15"/>
  <c r="BF275" i="15"/>
  <c r="BG275" i="15"/>
  <c r="BH275" i="15"/>
  <c r="AX276" i="15"/>
  <c r="AY276" i="15"/>
  <c r="AZ276" i="15"/>
  <c r="BA276" i="15"/>
  <c r="BB276" i="15"/>
  <c r="BC276" i="15"/>
  <c r="BD276" i="15"/>
  <c r="BE276" i="15"/>
  <c r="BF276" i="15"/>
  <c r="BG276" i="15"/>
  <c r="BH276" i="15"/>
  <c r="AX277" i="15"/>
  <c r="AY277" i="15"/>
  <c r="AZ277" i="15"/>
  <c r="BA277" i="15"/>
  <c r="BB277" i="15"/>
  <c r="BC277" i="15"/>
  <c r="BD277" i="15"/>
  <c r="BE277" i="15"/>
  <c r="BF277" i="15"/>
  <c r="BG277" i="15"/>
  <c r="BH277" i="15"/>
  <c r="AX278" i="15"/>
  <c r="AY278" i="15"/>
  <c r="AZ278" i="15"/>
  <c r="BA278" i="15"/>
  <c r="BB278" i="15"/>
  <c r="BC278" i="15"/>
  <c r="BD278" i="15"/>
  <c r="BE278" i="15"/>
  <c r="BF278" i="15"/>
  <c r="BG278" i="15"/>
  <c r="BH278" i="15"/>
  <c r="AX279" i="15"/>
  <c r="AY279" i="15"/>
  <c r="AZ279" i="15"/>
  <c r="BA279" i="15"/>
  <c r="BB279" i="15"/>
  <c r="BC279" i="15"/>
  <c r="BD279" i="15"/>
  <c r="BE279" i="15"/>
  <c r="BF279" i="15"/>
  <c r="BG279" i="15"/>
  <c r="BH279" i="15"/>
  <c r="AX280" i="15"/>
  <c r="AY280" i="15"/>
  <c r="AZ280" i="15"/>
  <c r="BA280" i="15"/>
  <c r="BB280" i="15"/>
  <c r="BC280" i="15"/>
  <c r="BD280" i="15"/>
  <c r="BE280" i="15"/>
  <c r="BF280" i="15"/>
  <c r="BG280" i="15"/>
  <c r="BH280" i="15"/>
  <c r="AX281" i="15"/>
  <c r="AY281" i="15"/>
  <c r="AZ281" i="15"/>
  <c r="BA281" i="15"/>
  <c r="BB281" i="15"/>
  <c r="BC281" i="15"/>
  <c r="BD281" i="15"/>
  <c r="BE281" i="15"/>
  <c r="BF281" i="15"/>
  <c r="BG281" i="15"/>
  <c r="BH281" i="15"/>
  <c r="AX282" i="15"/>
  <c r="AY282" i="15"/>
  <c r="AZ282" i="15"/>
  <c r="BA282" i="15"/>
  <c r="BB282" i="15"/>
  <c r="BC282" i="15"/>
  <c r="BD282" i="15"/>
  <c r="BE282" i="15"/>
  <c r="BF282" i="15"/>
  <c r="BG282" i="15"/>
  <c r="BH282" i="15"/>
  <c r="AX283" i="15"/>
  <c r="AY283" i="15"/>
  <c r="AZ283" i="15"/>
  <c r="BA283" i="15"/>
  <c r="BB283" i="15"/>
  <c r="BC283" i="15"/>
  <c r="BD283" i="15"/>
  <c r="BE283" i="15"/>
  <c r="BF283" i="15"/>
  <c r="BG283" i="15"/>
  <c r="BH283" i="15"/>
  <c r="AX284" i="15"/>
  <c r="AY284" i="15"/>
  <c r="AZ284" i="15"/>
  <c r="BA284" i="15"/>
  <c r="BB284" i="15"/>
  <c r="BC284" i="15"/>
  <c r="BD284" i="15"/>
  <c r="BE284" i="15"/>
  <c r="BF284" i="15"/>
  <c r="BG284" i="15"/>
  <c r="BH284" i="15"/>
  <c r="AX285" i="15"/>
  <c r="AY285" i="15"/>
  <c r="AZ285" i="15"/>
  <c r="BA285" i="15"/>
  <c r="BB285" i="15"/>
  <c r="BC285" i="15"/>
  <c r="BD285" i="15"/>
  <c r="BE285" i="15"/>
  <c r="BF285" i="15"/>
  <c r="BG285" i="15"/>
  <c r="BH285" i="15"/>
  <c r="AX286" i="15"/>
  <c r="AY286" i="15"/>
  <c r="AZ286" i="15"/>
  <c r="BA286" i="15"/>
  <c r="BB286" i="15"/>
  <c r="BC286" i="15"/>
  <c r="BD286" i="15"/>
  <c r="BE286" i="15"/>
  <c r="BF286" i="15"/>
  <c r="BG286" i="15"/>
  <c r="BH286" i="15"/>
  <c r="AX287" i="15"/>
  <c r="AY287" i="15"/>
  <c r="AZ287" i="15"/>
  <c r="BA287" i="15"/>
  <c r="BB287" i="15"/>
  <c r="BC287" i="15"/>
  <c r="BD287" i="15"/>
  <c r="BE287" i="15"/>
  <c r="BF287" i="15"/>
  <c r="BG287" i="15"/>
  <c r="BH287" i="15"/>
  <c r="AX288" i="15"/>
  <c r="AY288" i="15"/>
  <c r="AZ288" i="15"/>
  <c r="BA288" i="15"/>
  <c r="BB288" i="15"/>
  <c r="BC288" i="15"/>
  <c r="BD288" i="15"/>
  <c r="BE288" i="15"/>
  <c r="BF288" i="15"/>
  <c r="BG288" i="15"/>
  <c r="BH288" i="15"/>
  <c r="AX289" i="15"/>
  <c r="AY289" i="15"/>
  <c r="AZ289" i="15"/>
  <c r="BA289" i="15"/>
  <c r="BB289" i="15"/>
  <c r="BC289" i="15"/>
  <c r="BD289" i="15"/>
  <c r="BE289" i="15"/>
  <c r="BF289" i="15"/>
  <c r="BG289" i="15"/>
  <c r="BH289" i="15"/>
  <c r="AX290" i="15"/>
  <c r="AY290" i="15"/>
  <c r="AZ290" i="15"/>
  <c r="BA290" i="15"/>
  <c r="BB290" i="15"/>
  <c r="BC290" i="15"/>
  <c r="BD290" i="15"/>
  <c r="BE290" i="15"/>
  <c r="BF290" i="15"/>
  <c r="BG290" i="15"/>
  <c r="BH290" i="15"/>
  <c r="AX291" i="15"/>
  <c r="AY291" i="15"/>
  <c r="AZ291" i="15"/>
  <c r="BA291" i="15"/>
  <c r="BB291" i="15"/>
  <c r="BC291" i="15"/>
  <c r="BD291" i="15"/>
  <c r="BE291" i="15"/>
  <c r="BF291" i="15"/>
  <c r="BG291" i="15"/>
  <c r="BH291" i="15"/>
  <c r="AX292" i="15"/>
  <c r="AY292" i="15"/>
  <c r="AZ292" i="15"/>
  <c r="BA292" i="15"/>
  <c r="BB292" i="15"/>
  <c r="BC292" i="15"/>
  <c r="BD292" i="15"/>
  <c r="BE292" i="15"/>
  <c r="BF292" i="15"/>
  <c r="BG292" i="15"/>
  <c r="BH292" i="15"/>
  <c r="AX293" i="15"/>
  <c r="AY293" i="15"/>
  <c r="AZ293" i="15"/>
  <c r="BA293" i="15"/>
  <c r="BB293" i="15"/>
  <c r="BC293" i="15"/>
  <c r="BD293" i="15"/>
  <c r="BE293" i="15"/>
  <c r="BF293" i="15"/>
  <c r="BG293" i="15"/>
  <c r="BH293" i="15"/>
  <c r="AX294" i="15"/>
  <c r="AY294" i="15"/>
  <c r="AZ294" i="15"/>
  <c r="BA294" i="15"/>
  <c r="BB294" i="15"/>
  <c r="BC294" i="15"/>
  <c r="BD294" i="15"/>
  <c r="BE294" i="15"/>
  <c r="BF294" i="15"/>
  <c r="BG294" i="15"/>
  <c r="BH294" i="15"/>
  <c r="AX295" i="15"/>
  <c r="AY295" i="15"/>
  <c r="AZ295" i="15"/>
  <c r="BA295" i="15"/>
  <c r="BB295" i="15"/>
  <c r="BC295" i="15"/>
  <c r="BD295" i="15"/>
  <c r="BE295" i="15"/>
  <c r="BF295" i="15"/>
  <c r="BG295" i="15"/>
  <c r="BH295" i="15"/>
  <c r="AX296" i="15"/>
  <c r="AY296" i="15"/>
  <c r="AZ296" i="15"/>
  <c r="BA296" i="15"/>
  <c r="BB296" i="15"/>
  <c r="BC296" i="15"/>
  <c r="BD296" i="15"/>
  <c r="BE296" i="15"/>
  <c r="BF296" i="15"/>
  <c r="BG296" i="15"/>
  <c r="BH296" i="15"/>
  <c r="AX297" i="15"/>
  <c r="AY297" i="15"/>
  <c r="AZ297" i="15"/>
  <c r="BA297" i="15"/>
  <c r="BB297" i="15"/>
  <c r="BC297" i="15"/>
  <c r="BD297" i="15"/>
  <c r="BE297" i="15"/>
  <c r="BF297" i="15"/>
  <c r="BG297" i="15"/>
  <c r="BH297" i="15"/>
  <c r="AX298" i="15"/>
  <c r="AY298" i="15"/>
  <c r="AZ298" i="15"/>
  <c r="BA298" i="15"/>
  <c r="BB298" i="15"/>
  <c r="BC298" i="15"/>
  <c r="BD298" i="15"/>
  <c r="BE298" i="15"/>
  <c r="BF298" i="15"/>
  <c r="BG298" i="15"/>
  <c r="BH298" i="15"/>
  <c r="AX299" i="15"/>
  <c r="AY299" i="15"/>
  <c r="AZ299" i="15"/>
  <c r="BA299" i="15"/>
  <c r="BB299" i="15"/>
  <c r="BC299" i="15"/>
  <c r="BD299" i="15"/>
  <c r="BE299" i="15"/>
  <c r="BF299" i="15"/>
  <c r="BG299" i="15"/>
  <c r="BH299" i="15"/>
  <c r="AX300" i="15"/>
  <c r="AY300" i="15"/>
  <c r="AZ300" i="15"/>
  <c r="BA300" i="15"/>
  <c r="BB300" i="15"/>
  <c r="BC300" i="15"/>
  <c r="BD300" i="15"/>
  <c r="BE300" i="15"/>
  <c r="BF300" i="15"/>
  <c r="BG300" i="15"/>
  <c r="BH300" i="15"/>
  <c r="AX301" i="15"/>
  <c r="AY301" i="15"/>
  <c r="AZ301" i="15"/>
  <c r="BA301" i="15"/>
  <c r="BB301" i="15"/>
  <c r="BC301" i="15"/>
  <c r="BD301" i="15"/>
  <c r="BE301" i="15"/>
  <c r="BF301" i="15"/>
  <c r="BG301" i="15"/>
  <c r="BH301" i="15"/>
  <c r="AX302" i="15"/>
  <c r="AY302" i="15"/>
  <c r="AZ302" i="15"/>
  <c r="BA302" i="15"/>
  <c r="BB302" i="15"/>
  <c r="BC302" i="15"/>
  <c r="BD302" i="15"/>
  <c r="BE302" i="15"/>
  <c r="BF302" i="15"/>
  <c r="BG302" i="15"/>
  <c r="BH302" i="15"/>
  <c r="AX303" i="15"/>
  <c r="AY303" i="15"/>
  <c r="AZ303" i="15"/>
  <c r="BA303" i="15"/>
  <c r="BB303" i="15"/>
  <c r="BC303" i="15"/>
  <c r="BD303" i="15"/>
  <c r="BE303" i="15"/>
  <c r="BF303" i="15"/>
  <c r="BG303" i="15"/>
  <c r="BH303" i="15"/>
  <c r="AX304" i="15"/>
  <c r="AY304" i="15"/>
  <c r="AZ304" i="15"/>
  <c r="BA304" i="15"/>
  <c r="BB304" i="15"/>
  <c r="BC304" i="15"/>
  <c r="BD304" i="15"/>
  <c r="BE304" i="15"/>
  <c r="BF304" i="15"/>
  <c r="BG304" i="15"/>
  <c r="BH304" i="15"/>
  <c r="AX305" i="15"/>
  <c r="AY305" i="15"/>
  <c r="AZ305" i="15"/>
  <c r="BA305" i="15"/>
  <c r="BB305" i="15"/>
  <c r="BC305" i="15"/>
  <c r="BD305" i="15"/>
  <c r="BE305" i="15"/>
  <c r="BF305" i="15"/>
  <c r="BG305" i="15"/>
  <c r="BH305" i="15"/>
  <c r="AX306" i="15"/>
  <c r="AY306" i="15"/>
  <c r="AZ306" i="15"/>
  <c r="BA306" i="15"/>
  <c r="BB306" i="15"/>
  <c r="BC306" i="15"/>
  <c r="BD306" i="15"/>
  <c r="BE306" i="15"/>
  <c r="BF306" i="15"/>
  <c r="BG306" i="15"/>
  <c r="BH306" i="15"/>
  <c r="AX307" i="15"/>
  <c r="AY307" i="15"/>
  <c r="AZ307" i="15"/>
  <c r="BA307" i="15"/>
  <c r="BB307" i="15"/>
  <c r="BC307" i="15"/>
  <c r="BD307" i="15"/>
  <c r="BE307" i="15"/>
  <c r="BF307" i="15"/>
  <c r="BG307" i="15"/>
  <c r="BH307" i="15"/>
  <c r="AX308" i="15"/>
  <c r="AY308" i="15"/>
  <c r="AZ308" i="15"/>
  <c r="BA308" i="15"/>
  <c r="BB308" i="15"/>
  <c r="BC308" i="15"/>
  <c r="BD308" i="15"/>
  <c r="BE308" i="15"/>
  <c r="BF308" i="15"/>
  <c r="BG308" i="15"/>
  <c r="BH308" i="15"/>
  <c r="AX309" i="15"/>
  <c r="AY309" i="15"/>
  <c r="AZ309" i="15"/>
  <c r="BA309" i="15"/>
  <c r="BB309" i="15"/>
  <c r="BC309" i="15"/>
  <c r="BD309" i="15"/>
  <c r="BE309" i="15"/>
  <c r="BF309" i="15"/>
  <c r="BG309" i="15"/>
  <c r="BH309" i="15"/>
  <c r="AX310" i="15"/>
  <c r="AY310" i="15"/>
  <c r="AZ310" i="15"/>
  <c r="BA310" i="15"/>
  <c r="BB310" i="15"/>
  <c r="BC310" i="15"/>
  <c r="BD310" i="15"/>
  <c r="BE310" i="15"/>
  <c r="BF310" i="15"/>
  <c r="BG310" i="15"/>
  <c r="BH310" i="15"/>
  <c r="AX311" i="15"/>
  <c r="AY311" i="15"/>
  <c r="AZ311" i="15"/>
  <c r="BA311" i="15"/>
  <c r="BB311" i="15"/>
  <c r="BC311" i="15"/>
  <c r="BD311" i="15"/>
  <c r="BE311" i="15"/>
  <c r="BF311" i="15"/>
  <c r="BG311" i="15"/>
  <c r="BH311" i="15"/>
  <c r="AX312" i="15"/>
  <c r="AY312" i="15"/>
  <c r="AZ312" i="15"/>
  <c r="BA312" i="15"/>
  <c r="BB312" i="15"/>
  <c r="BC312" i="15"/>
  <c r="BD312" i="15"/>
  <c r="BE312" i="15"/>
  <c r="BF312" i="15"/>
  <c r="BG312" i="15"/>
  <c r="BH312" i="15"/>
  <c r="AX313" i="15"/>
  <c r="AY313" i="15"/>
  <c r="AZ313" i="15"/>
  <c r="BA313" i="15"/>
  <c r="BB313" i="15"/>
  <c r="BC313" i="15"/>
  <c r="BD313" i="15"/>
  <c r="BE313" i="15"/>
  <c r="BF313" i="15"/>
  <c r="BG313" i="15"/>
  <c r="BH313" i="15"/>
  <c r="AX314" i="15"/>
  <c r="AY314" i="15"/>
  <c r="AZ314" i="15"/>
  <c r="BA314" i="15"/>
  <c r="BB314" i="15"/>
  <c r="BC314" i="15"/>
  <c r="BD314" i="15"/>
  <c r="BE314" i="15"/>
  <c r="BF314" i="15"/>
  <c r="BG314" i="15"/>
  <c r="BH314" i="15"/>
  <c r="AX315" i="15"/>
  <c r="AY315" i="15"/>
  <c r="AZ315" i="15"/>
  <c r="BA315" i="15"/>
  <c r="BB315" i="15"/>
  <c r="BC315" i="15"/>
  <c r="BD315" i="15"/>
  <c r="BE315" i="15"/>
  <c r="BF315" i="15"/>
  <c r="BG315" i="15"/>
  <c r="BH315" i="15"/>
  <c r="AX316" i="15"/>
  <c r="AY316" i="15"/>
  <c r="AZ316" i="15"/>
  <c r="BA316" i="15"/>
  <c r="BB316" i="15"/>
  <c r="BC316" i="15"/>
  <c r="BD316" i="15"/>
  <c r="BE316" i="15"/>
  <c r="BF316" i="15"/>
  <c r="BG316" i="15"/>
  <c r="BH316" i="15"/>
  <c r="AX317" i="15"/>
  <c r="AY317" i="15"/>
  <c r="AZ317" i="15"/>
  <c r="BA317" i="15"/>
  <c r="BB317" i="15"/>
  <c r="BC317" i="15"/>
  <c r="BD317" i="15"/>
  <c r="BE317" i="15"/>
  <c r="BF317" i="15"/>
  <c r="BG317" i="15"/>
  <c r="BH317" i="15"/>
  <c r="AX318" i="15"/>
  <c r="AY318" i="15"/>
  <c r="AZ318" i="15"/>
  <c r="BA318" i="15"/>
  <c r="BB318" i="15"/>
  <c r="BC318" i="15"/>
  <c r="BD318" i="15"/>
  <c r="BE318" i="15"/>
  <c r="BF318" i="15"/>
  <c r="BG318" i="15"/>
  <c r="BH318" i="15"/>
  <c r="AX319" i="15"/>
  <c r="AY319" i="15"/>
  <c r="AZ319" i="15"/>
  <c r="BA319" i="15"/>
  <c r="BB319" i="15"/>
  <c r="BC319" i="15"/>
  <c r="BD319" i="15"/>
  <c r="BE319" i="15"/>
  <c r="BF319" i="15"/>
  <c r="BG319" i="15"/>
  <c r="BH319" i="15"/>
  <c r="AX320" i="15"/>
  <c r="AY320" i="15"/>
  <c r="AZ320" i="15"/>
  <c r="BA320" i="15"/>
  <c r="BB320" i="15"/>
  <c r="BC320" i="15"/>
  <c r="BD320" i="15"/>
  <c r="BE320" i="15"/>
  <c r="BF320" i="15"/>
  <c r="BG320" i="15"/>
  <c r="BH320" i="15"/>
  <c r="AX321" i="15"/>
  <c r="AY321" i="15"/>
  <c r="AZ321" i="15"/>
  <c r="BA321" i="15"/>
  <c r="BB321" i="15"/>
  <c r="BC321" i="15"/>
  <c r="BD321" i="15"/>
  <c r="BE321" i="15"/>
  <c r="BF321" i="15"/>
  <c r="BG321" i="15"/>
  <c r="BH321" i="15"/>
  <c r="AX322" i="15"/>
  <c r="AY322" i="15"/>
  <c r="AZ322" i="15"/>
  <c r="BA322" i="15"/>
  <c r="BB322" i="15"/>
  <c r="BC322" i="15"/>
  <c r="BD322" i="15"/>
  <c r="BE322" i="15"/>
  <c r="BF322" i="15"/>
  <c r="BG322" i="15"/>
  <c r="BH322" i="15"/>
  <c r="AX323" i="15"/>
  <c r="AY323" i="15"/>
  <c r="AZ323" i="15"/>
  <c r="BA323" i="15"/>
  <c r="BB323" i="15"/>
  <c r="BC323" i="15"/>
  <c r="BD323" i="15"/>
  <c r="BE323" i="15"/>
  <c r="BF323" i="15"/>
  <c r="BG323" i="15"/>
  <c r="BH323" i="15"/>
  <c r="AX324" i="15"/>
  <c r="AY324" i="15"/>
  <c r="AZ324" i="15"/>
  <c r="BA324" i="15"/>
  <c r="BB324" i="15"/>
  <c r="BC324" i="15"/>
  <c r="BD324" i="15"/>
  <c r="BE324" i="15"/>
  <c r="BF324" i="15"/>
  <c r="BG324" i="15"/>
  <c r="BH324" i="15"/>
  <c r="AX325" i="15"/>
  <c r="AY325" i="15"/>
  <c r="AZ325" i="15"/>
  <c r="BA325" i="15"/>
  <c r="BB325" i="15"/>
  <c r="BC325" i="15"/>
  <c r="BD325" i="15"/>
  <c r="BE325" i="15"/>
  <c r="BF325" i="15"/>
  <c r="BG325" i="15"/>
  <c r="BH325" i="15"/>
  <c r="AX326" i="15"/>
  <c r="AY326" i="15"/>
  <c r="AZ326" i="15"/>
  <c r="BA326" i="15"/>
  <c r="BB326" i="15"/>
  <c r="BC326" i="15"/>
  <c r="BD326" i="15"/>
  <c r="BE326" i="15"/>
  <c r="BF326" i="15"/>
  <c r="BG326" i="15"/>
  <c r="BH326" i="15"/>
  <c r="AX327" i="15"/>
  <c r="AY327" i="15"/>
  <c r="AZ327" i="15"/>
  <c r="BA327" i="15"/>
  <c r="BB327" i="15"/>
  <c r="BC327" i="15"/>
  <c r="BD327" i="15"/>
  <c r="BE327" i="15"/>
  <c r="BF327" i="15"/>
  <c r="BG327" i="15"/>
  <c r="BH327" i="15"/>
  <c r="AX328" i="15"/>
  <c r="AY328" i="15"/>
  <c r="AZ328" i="15"/>
  <c r="BA328" i="15"/>
  <c r="BB328" i="15"/>
  <c r="BC328" i="15"/>
  <c r="BD328" i="15"/>
  <c r="BE328" i="15"/>
  <c r="BF328" i="15"/>
  <c r="BG328" i="15"/>
  <c r="BH328" i="15"/>
  <c r="AX329" i="15"/>
  <c r="AY329" i="15"/>
  <c r="AZ329" i="15"/>
  <c r="BA329" i="15"/>
  <c r="BB329" i="15"/>
  <c r="BC329" i="15"/>
  <c r="BD329" i="15"/>
  <c r="BE329" i="15"/>
  <c r="BF329" i="15"/>
  <c r="BG329" i="15"/>
  <c r="BH329" i="15"/>
  <c r="AX330" i="15"/>
  <c r="AY330" i="15"/>
  <c r="AZ330" i="15"/>
  <c r="BA330" i="15"/>
  <c r="BB330" i="15"/>
  <c r="BC330" i="15"/>
  <c r="BD330" i="15"/>
  <c r="BE330" i="15"/>
  <c r="BF330" i="15"/>
  <c r="BG330" i="15"/>
  <c r="BH330" i="15"/>
  <c r="AX331" i="15"/>
  <c r="AY331" i="15"/>
  <c r="AZ331" i="15"/>
  <c r="BA331" i="15"/>
  <c r="BB331" i="15"/>
  <c r="BC331" i="15"/>
  <c r="BD331" i="15"/>
  <c r="BE331" i="15"/>
  <c r="BF331" i="15"/>
  <c r="BG331" i="15"/>
  <c r="BH331" i="15"/>
  <c r="AX332" i="15"/>
  <c r="AY332" i="15"/>
  <c r="AZ332" i="15"/>
  <c r="BA332" i="15"/>
  <c r="BB332" i="15"/>
  <c r="BC332" i="15"/>
  <c r="BD332" i="15"/>
  <c r="BE332" i="15"/>
  <c r="BF332" i="15"/>
  <c r="BG332" i="15"/>
  <c r="BH332" i="15"/>
  <c r="AX333" i="15"/>
  <c r="AY333" i="15"/>
  <c r="AZ333" i="15"/>
  <c r="BA333" i="15"/>
  <c r="BB333" i="15"/>
  <c r="BC333" i="15"/>
  <c r="BD333" i="15"/>
  <c r="BE333" i="15"/>
  <c r="BF333" i="15"/>
  <c r="BG333" i="15"/>
  <c r="BH333" i="15"/>
  <c r="AX334" i="15"/>
  <c r="AY334" i="15"/>
  <c r="AZ334" i="15"/>
  <c r="BA334" i="15"/>
  <c r="BB334" i="15"/>
  <c r="BC334" i="15"/>
  <c r="BD334" i="15"/>
  <c r="BE334" i="15"/>
  <c r="BF334" i="15"/>
  <c r="BG334" i="15"/>
  <c r="BH334" i="15"/>
  <c r="AX335" i="15"/>
  <c r="AY335" i="15"/>
  <c r="AZ335" i="15"/>
  <c r="BA335" i="15"/>
  <c r="BB335" i="15"/>
  <c r="BC335" i="15"/>
  <c r="BD335" i="15"/>
  <c r="BE335" i="15"/>
  <c r="BF335" i="15"/>
  <c r="BG335" i="15"/>
  <c r="BH335" i="15"/>
  <c r="AX336" i="15"/>
  <c r="AY336" i="15"/>
  <c r="AZ336" i="15"/>
  <c r="BA336" i="15"/>
  <c r="BB336" i="15"/>
  <c r="BC336" i="15"/>
  <c r="BD336" i="15"/>
  <c r="BE336" i="15"/>
  <c r="BF336" i="15"/>
  <c r="BG336" i="15"/>
  <c r="BH336" i="15"/>
  <c r="AX337" i="15"/>
  <c r="AY337" i="15"/>
  <c r="AZ337" i="15"/>
  <c r="BA337" i="15"/>
  <c r="BB337" i="15"/>
  <c r="BC337" i="15"/>
  <c r="BD337" i="15"/>
  <c r="BE337" i="15"/>
  <c r="BF337" i="15"/>
  <c r="BG337" i="15"/>
  <c r="BH337" i="15"/>
  <c r="AX338" i="15"/>
  <c r="AY338" i="15"/>
  <c r="AZ338" i="15"/>
  <c r="BA338" i="15"/>
  <c r="BB338" i="15"/>
  <c r="BC338" i="15"/>
  <c r="BD338" i="15"/>
  <c r="BE338" i="15"/>
  <c r="BF338" i="15"/>
  <c r="BG338" i="15"/>
  <c r="BH338" i="15"/>
  <c r="AX339" i="15"/>
  <c r="AY339" i="15"/>
  <c r="AZ339" i="15"/>
  <c r="BA339" i="15"/>
  <c r="BB339" i="15"/>
  <c r="BC339" i="15"/>
  <c r="BD339" i="15"/>
  <c r="BE339" i="15"/>
  <c r="BF339" i="15"/>
  <c r="BG339" i="15"/>
  <c r="BH339" i="15"/>
  <c r="AX340" i="15"/>
  <c r="AY340" i="15"/>
  <c r="AZ340" i="15"/>
  <c r="BA340" i="15"/>
  <c r="BB340" i="15"/>
  <c r="BC340" i="15"/>
  <c r="BD340" i="15"/>
  <c r="BE340" i="15"/>
  <c r="BF340" i="15"/>
  <c r="BG340" i="15"/>
  <c r="BH340" i="15"/>
  <c r="AX341" i="15"/>
  <c r="AY341" i="15"/>
  <c r="AZ341" i="15"/>
  <c r="BA341" i="15"/>
  <c r="BB341" i="15"/>
  <c r="BC341" i="15"/>
  <c r="BD341" i="15"/>
  <c r="BE341" i="15"/>
  <c r="BF341" i="15"/>
  <c r="BG341" i="15"/>
  <c r="BH341" i="15"/>
  <c r="AX342" i="15"/>
  <c r="AY342" i="15"/>
  <c r="AZ342" i="15"/>
  <c r="BA342" i="15"/>
  <c r="BB342" i="15"/>
  <c r="BC342" i="15"/>
  <c r="BD342" i="15"/>
  <c r="BE342" i="15"/>
  <c r="BF342" i="15"/>
  <c r="BG342" i="15"/>
  <c r="BH342" i="15"/>
  <c r="AX343" i="15"/>
  <c r="AY343" i="15"/>
  <c r="AZ343" i="15"/>
  <c r="BA343" i="15"/>
  <c r="BB343" i="15"/>
  <c r="BC343" i="15"/>
  <c r="BD343" i="15"/>
  <c r="BE343" i="15"/>
  <c r="BF343" i="15"/>
  <c r="BG343" i="15"/>
  <c r="BH343" i="15"/>
  <c r="AX344" i="15"/>
  <c r="AY344" i="15"/>
  <c r="AZ344" i="15"/>
  <c r="BA344" i="15"/>
  <c r="BB344" i="15"/>
  <c r="BC344" i="15"/>
  <c r="BD344" i="15"/>
  <c r="BE344" i="15"/>
  <c r="BF344" i="15"/>
  <c r="BG344" i="15"/>
  <c r="BH344" i="15"/>
  <c r="AX345" i="15"/>
  <c r="AY345" i="15"/>
  <c r="AZ345" i="15"/>
  <c r="BA345" i="15"/>
  <c r="BB345" i="15"/>
  <c r="BC345" i="15"/>
  <c r="BD345" i="15"/>
  <c r="BE345" i="15"/>
  <c r="BF345" i="15"/>
  <c r="BG345" i="15"/>
  <c r="BH345" i="15"/>
  <c r="AX346" i="15"/>
  <c r="AY346" i="15"/>
  <c r="AZ346" i="15"/>
  <c r="BA346" i="15"/>
  <c r="BB346" i="15"/>
  <c r="BC346" i="15"/>
  <c r="BD346" i="15"/>
  <c r="BE346" i="15"/>
  <c r="BF346" i="15"/>
  <c r="BG346" i="15"/>
  <c r="BH346" i="15"/>
  <c r="AX347" i="15"/>
  <c r="AY347" i="15"/>
  <c r="AZ347" i="15"/>
  <c r="BA347" i="15"/>
  <c r="BB347" i="15"/>
  <c r="BC347" i="15"/>
  <c r="BD347" i="15"/>
  <c r="BE347" i="15"/>
  <c r="BF347" i="15"/>
  <c r="BG347" i="15"/>
  <c r="BH347" i="15"/>
  <c r="AX348" i="15"/>
  <c r="AY348" i="15"/>
  <c r="AZ348" i="15"/>
  <c r="BA348" i="15"/>
  <c r="BB348" i="15"/>
  <c r="BC348" i="15"/>
  <c r="BD348" i="15"/>
  <c r="BE348" i="15"/>
  <c r="BF348" i="15"/>
  <c r="BG348" i="15"/>
  <c r="BH348" i="15"/>
  <c r="AX349" i="15"/>
  <c r="AY349" i="15"/>
  <c r="AZ349" i="15"/>
  <c r="BA349" i="15"/>
  <c r="BB349" i="15"/>
  <c r="BC349" i="15"/>
  <c r="BD349" i="15"/>
  <c r="BE349" i="15"/>
  <c r="BF349" i="15"/>
  <c r="BG349" i="15"/>
  <c r="BH349" i="15"/>
  <c r="AX350" i="15"/>
  <c r="AY350" i="15"/>
  <c r="AZ350" i="15"/>
  <c r="BA350" i="15"/>
  <c r="BB350" i="15"/>
  <c r="BC350" i="15"/>
  <c r="BD350" i="15"/>
  <c r="BE350" i="15"/>
  <c r="BF350" i="15"/>
  <c r="BG350" i="15"/>
  <c r="BH350" i="15"/>
  <c r="AX351" i="15"/>
  <c r="AY351" i="15"/>
  <c r="AZ351" i="15"/>
  <c r="BA351" i="15"/>
  <c r="BB351" i="15"/>
  <c r="BC351" i="15"/>
  <c r="BD351" i="15"/>
  <c r="BE351" i="15"/>
  <c r="BF351" i="15"/>
  <c r="BG351" i="15"/>
  <c r="BH351" i="15"/>
  <c r="AX352" i="15"/>
  <c r="AY352" i="15"/>
  <c r="AZ352" i="15"/>
  <c r="BA352" i="15"/>
  <c r="BB352" i="15"/>
  <c r="BC352" i="15"/>
  <c r="BD352" i="15"/>
  <c r="BE352" i="15"/>
  <c r="BF352" i="15"/>
  <c r="BG352" i="15"/>
  <c r="BH352" i="15"/>
  <c r="AX353" i="15"/>
  <c r="AY353" i="15"/>
  <c r="AZ353" i="15"/>
  <c r="BA353" i="15"/>
  <c r="BB353" i="15"/>
  <c r="BC353" i="15"/>
  <c r="BD353" i="15"/>
  <c r="BE353" i="15"/>
  <c r="BF353" i="15"/>
  <c r="BG353" i="15"/>
  <c r="BH353" i="15"/>
  <c r="AX354" i="15"/>
  <c r="AY354" i="15"/>
  <c r="AZ354" i="15"/>
  <c r="BA354" i="15"/>
  <c r="BB354" i="15"/>
  <c r="BC354" i="15"/>
  <c r="BD354" i="15"/>
  <c r="BE354" i="15"/>
  <c r="BF354" i="15"/>
  <c r="BG354" i="15"/>
  <c r="BH354" i="15"/>
  <c r="AX355" i="15"/>
  <c r="AY355" i="15"/>
  <c r="AZ355" i="15"/>
  <c r="BA355" i="15"/>
  <c r="BB355" i="15"/>
  <c r="BC355" i="15"/>
  <c r="BD355" i="15"/>
  <c r="BE355" i="15"/>
  <c r="BF355" i="15"/>
  <c r="BG355" i="15"/>
  <c r="BH355" i="15"/>
  <c r="AX356" i="15"/>
  <c r="AY356" i="15"/>
  <c r="AZ356" i="15"/>
  <c r="BA356" i="15"/>
  <c r="BB356" i="15"/>
  <c r="BC356" i="15"/>
  <c r="BD356" i="15"/>
  <c r="BE356" i="15"/>
  <c r="BF356" i="15"/>
  <c r="BG356" i="15"/>
  <c r="BH356" i="15"/>
  <c r="AX357" i="15"/>
  <c r="AY357" i="15"/>
  <c r="AZ357" i="15"/>
  <c r="BA357" i="15"/>
  <c r="BB357" i="15"/>
  <c r="BC357" i="15"/>
  <c r="BD357" i="15"/>
  <c r="BE357" i="15"/>
  <c r="BF357" i="15"/>
  <c r="BG357" i="15"/>
  <c r="BH357" i="15"/>
  <c r="AX358" i="15"/>
  <c r="AY358" i="15"/>
  <c r="AZ358" i="15"/>
  <c r="BA358" i="15"/>
  <c r="BB358" i="15"/>
  <c r="BC358" i="15"/>
  <c r="BD358" i="15"/>
  <c r="BE358" i="15"/>
  <c r="BF358" i="15"/>
  <c r="BG358" i="15"/>
  <c r="BH358" i="15"/>
  <c r="AX359" i="15"/>
  <c r="AY359" i="15"/>
  <c r="AZ359" i="15"/>
  <c r="BA359" i="15"/>
  <c r="BB359" i="15"/>
  <c r="BC359" i="15"/>
  <c r="BD359" i="15"/>
  <c r="BE359" i="15"/>
  <c r="BF359" i="15"/>
  <c r="BG359" i="15"/>
  <c r="BH359" i="15"/>
  <c r="AX360" i="15"/>
  <c r="AY360" i="15"/>
  <c r="AZ360" i="15"/>
  <c r="BA360" i="15"/>
  <c r="BB360" i="15"/>
  <c r="BC360" i="15"/>
  <c r="BD360" i="15"/>
  <c r="BE360" i="15"/>
  <c r="BF360" i="15"/>
  <c r="BG360" i="15"/>
  <c r="BH360" i="15"/>
  <c r="AX361" i="15"/>
  <c r="AY361" i="15"/>
  <c r="AZ361" i="15"/>
  <c r="BA361" i="15"/>
  <c r="BB361" i="15"/>
  <c r="BC361" i="15"/>
  <c r="BD361" i="15"/>
  <c r="BE361" i="15"/>
  <c r="BF361" i="15"/>
  <c r="BG361" i="15"/>
  <c r="BH361" i="15"/>
  <c r="AX362" i="15"/>
  <c r="AY362" i="15"/>
  <c r="AZ362" i="15"/>
  <c r="BA362" i="15"/>
  <c r="BB362" i="15"/>
  <c r="BC362" i="15"/>
  <c r="BD362" i="15"/>
  <c r="BE362" i="15"/>
  <c r="BF362" i="15"/>
  <c r="BG362" i="15"/>
  <c r="BH362" i="15"/>
  <c r="AX363" i="15"/>
  <c r="AY363" i="15"/>
  <c r="AZ363" i="15"/>
  <c r="BA363" i="15"/>
  <c r="BB363" i="15"/>
  <c r="BC363" i="15"/>
  <c r="BD363" i="15"/>
  <c r="BE363" i="15"/>
  <c r="BF363" i="15"/>
  <c r="BG363" i="15"/>
  <c r="BH363" i="15"/>
  <c r="AX364" i="15"/>
  <c r="AY364" i="15"/>
  <c r="AZ364" i="15"/>
  <c r="BA364" i="15"/>
  <c r="BB364" i="15"/>
  <c r="BC364" i="15"/>
  <c r="BD364" i="15"/>
  <c r="BE364" i="15"/>
  <c r="BF364" i="15"/>
  <c r="BG364" i="15"/>
  <c r="BH364" i="15"/>
  <c r="AX365" i="15"/>
  <c r="AY365" i="15"/>
  <c r="AZ365" i="15"/>
  <c r="BA365" i="15"/>
  <c r="BB365" i="15"/>
  <c r="BC365" i="15"/>
  <c r="BD365" i="15"/>
  <c r="BE365" i="15"/>
  <c r="BF365" i="15"/>
  <c r="BG365" i="15"/>
  <c r="BH365" i="15"/>
  <c r="AX366" i="15"/>
  <c r="AY366" i="15"/>
  <c r="AZ366" i="15"/>
  <c r="BA366" i="15"/>
  <c r="BB366" i="15"/>
  <c r="BC366" i="15"/>
  <c r="BD366" i="15"/>
  <c r="BE366" i="15"/>
  <c r="BF366" i="15"/>
  <c r="BG366" i="15"/>
  <c r="BH366" i="15"/>
  <c r="AX367" i="15"/>
  <c r="AY367" i="15"/>
  <c r="AZ367" i="15"/>
  <c r="BA367" i="15"/>
  <c r="BB367" i="15"/>
  <c r="BC367" i="15"/>
  <c r="BD367" i="15"/>
  <c r="BE367" i="15"/>
  <c r="BF367" i="15"/>
  <c r="BG367" i="15"/>
  <c r="BH367" i="15"/>
  <c r="AX368" i="15"/>
  <c r="AY368" i="15"/>
  <c r="AZ368" i="15"/>
  <c r="BA368" i="15"/>
  <c r="BB368" i="15"/>
  <c r="BC368" i="15"/>
  <c r="BD368" i="15"/>
  <c r="BE368" i="15"/>
  <c r="BF368" i="15"/>
  <c r="BG368" i="15"/>
  <c r="BH368" i="15"/>
  <c r="AX369" i="15"/>
  <c r="AY369" i="15"/>
  <c r="AZ369" i="15"/>
  <c r="BA369" i="15"/>
  <c r="BB369" i="15"/>
  <c r="BC369" i="15"/>
  <c r="BD369" i="15"/>
  <c r="BE369" i="15"/>
  <c r="BF369" i="15"/>
  <c r="BG369" i="15"/>
  <c r="BH369" i="15"/>
  <c r="AX370" i="15"/>
  <c r="AY370" i="15"/>
  <c r="AZ370" i="15"/>
  <c r="BA370" i="15"/>
  <c r="BB370" i="15"/>
  <c r="BC370" i="15"/>
  <c r="BD370" i="15"/>
  <c r="BE370" i="15"/>
  <c r="BF370" i="15"/>
  <c r="BG370" i="15"/>
  <c r="BH370" i="15"/>
  <c r="AX371" i="15"/>
  <c r="AY371" i="15"/>
  <c r="AZ371" i="15"/>
  <c r="BA371" i="15"/>
  <c r="BB371" i="15"/>
  <c r="BC371" i="15"/>
  <c r="BD371" i="15"/>
  <c r="BE371" i="15"/>
  <c r="BF371" i="15"/>
  <c r="BG371" i="15"/>
  <c r="BH371" i="15"/>
  <c r="AX372" i="15"/>
  <c r="AY372" i="15"/>
  <c r="AZ372" i="15"/>
  <c r="BA372" i="15"/>
  <c r="BB372" i="15"/>
  <c r="BC372" i="15"/>
  <c r="BD372" i="15"/>
  <c r="BE372" i="15"/>
  <c r="BF372" i="15"/>
  <c r="BG372" i="15"/>
  <c r="BH372" i="15"/>
  <c r="AX373" i="15"/>
  <c r="AY373" i="15"/>
  <c r="AZ373" i="15"/>
  <c r="BA373" i="15"/>
  <c r="BB373" i="15"/>
  <c r="BC373" i="15"/>
  <c r="BD373" i="15"/>
  <c r="BE373" i="15"/>
  <c r="BF373" i="15"/>
  <c r="BG373" i="15"/>
  <c r="BH373" i="15"/>
  <c r="AX374" i="15"/>
  <c r="AY374" i="15"/>
  <c r="AZ374" i="15"/>
  <c r="BA374" i="15"/>
  <c r="BB374" i="15"/>
  <c r="BC374" i="15"/>
  <c r="BD374" i="15"/>
  <c r="BE374" i="15"/>
  <c r="BF374" i="15"/>
  <c r="BG374" i="15"/>
  <c r="BH374" i="15"/>
  <c r="AX375" i="15"/>
  <c r="AY375" i="15"/>
  <c r="AZ375" i="15"/>
  <c r="BA375" i="15"/>
  <c r="BB375" i="15"/>
  <c r="BC375" i="15"/>
  <c r="BD375" i="15"/>
  <c r="BE375" i="15"/>
  <c r="BF375" i="15"/>
  <c r="BG375" i="15"/>
  <c r="BH375" i="15"/>
  <c r="AX376" i="15"/>
  <c r="AY376" i="15"/>
  <c r="AZ376" i="15"/>
  <c r="BA376" i="15"/>
  <c r="BB376" i="15"/>
  <c r="BC376" i="15"/>
  <c r="BD376" i="15"/>
  <c r="BE376" i="15"/>
  <c r="BF376" i="15"/>
  <c r="BG376" i="15"/>
  <c r="BH376" i="15"/>
  <c r="AX377" i="15"/>
  <c r="AY377" i="15"/>
  <c r="AZ377" i="15"/>
  <c r="BA377" i="15"/>
  <c r="BB377" i="15"/>
  <c r="BC377" i="15"/>
  <c r="BD377" i="15"/>
  <c r="BE377" i="15"/>
  <c r="BF377" i="15"/>
  <c r="BG377" i="15"/>
  <c r="BH377" i="15"/>
  <c r="AX378" i="15"/>
  <c r="AY378" i="15"/>
  <c r="AZ378" i="15"/>
  <c r="BA378" i="15"/>
  <c r="BB378" i="15"/>
  <c r="BC378" i="15"/>
  <c r="BD378" i="15"/>
  <c r="BE378" i="15"/>
  <c r="BF378" i="15"/>
  <c r="BG378" i="15"/>
  <c r="BH378" i="15"/>
  <c r="AX379" i="15"/>
  <c r="AY379" i="15"/>
  <c r="AZ379" i="15"/>
  <c r="BA379" i="15"/>
  <c r="BB379" i="15"/>
  <c r="BC379" i="15"/>
  <c r="BD379" i="15"/>
  <c r="BE379" i="15"/>
  <c r="BF379" i="15"/>
  <c r="BG379" i="15"/>
  <c r="BH379" i="15"/>
  <c r="AX380" i="15"/>
  <c r="AY380" i="15"/>
  <c r="AZ380" i="15"/>
  <c r="BA380" i="15"/>
  <c r="BB380" i="15"/>
  <c r="BC380" i="15"/>
  <c r="BD380" i="15"/>
  <c r="BE380" i="15"/>
  <c r="BF380" i="15"/>
  <c r="BG380" i="15"/>
  <c r="BH380" i="15"/>
  <c r="AX381" i="15"/>
  <c r="AY381" i="15"/>
  <c r="AZ381" i="15"/>
  <c r="BA381" i="15"/>
  <c r="BB381" i="15"/>
  <c r="BC381" i="15"/>
  <c r="BD381" i="15"/>
  <c r="BE381" i="15"/>
  <c r="BF381" i="15"/>
  <c r="BG381" i="15"/>
  <c r="BH381" i="15"/>
  <c r="AX382" i="15"/>
  <c r="AY382" i="15"/>
  <c r="AZ382" i="15"/>
  <c r="BA382" i="15"/>
  <c r="BB382" i="15"/>
  <c r="BC382" i="15"/>
  <c r="BD382" i="15"/>
  <c r="BE382" i="15"/>
  <c r="BF382" i="15"/>
  <c r="BG382" i="15"/>
  <c r="BH382" i="15"/>
  <c r="AX383" i="15"/>
  <c r="AY383" i="15"/>
  <c r="AZ383" i="15"/>
  <c r="BA383" i="15"/>
  <c r="BB383" i="15"/>
  <c r="BC383" i="15"/>
  <c r="BD383" i="15"/>
  <c r="BE383" i="15"/>
  <c r="BF383" i="15"/>
  <c r="BG383" i="15"/>
  <c r="BH383" i="15"/>
  <c r="AX384" i="15"/>
  <c r="AY384" i="15"/>
  <c r="AZ384" i="15"/>
  <c r="BA384" i="15"/>
  <c r="BB384" i="15"/>
  <c r="BC384" i="15"/>
  <c r="BD384" i="15"/>
  <c r="BE384" i="15"/>
  <c r="BF384" i="15"/>
  <c r="BG384" i="15"/>
  <c r="BH384" i="15"/>
  <c r="AX385" i="15"/>
  <c r="AY385" i="15"/>
  <c r="AZ385" i="15"/>
  <c r="BA385" i="15"/>
  <c r="BB385" i="15"/>
  <c r="BC385" i="15"/>
  <c r="BD385" i="15"/>
  <c r="BE385" i="15"/>
  <c r="BF385" i="15"/>
  <c r="BG385" i="15"/>
  <c r="BH385" i="15"/>
  <c r="AX386" i="15"/>
  <c r="AY386" i="15"/>
  <c r="AZ386" i="15"/>
  <c r="BA386" i="15"/>
  <c r="BB386" i="15"/>
  <c r="BC386" i="15"/>
  <c r="BD386" i="15"/>
  <c r="BE386" i="15"/>
  <c r="BF386" i="15"/>
  <c r="BG386" i="15"/>
  <c r="BH386" i="15"/>
  <c r="AX387" i="15"/>
  <c r="AY387" i="15"/>
  <c r="AZ387" i="15"/>
  <c r="BA387" i="15"/>
  <c r="BB387" i="15"/>
  <c r="BC387" i="15"/>
  <c r="BD387" i="15"/>
  <c r="BE387" i="15"/>
  <c r="BF387" i="15"/>
  <c r="BG387" i="15"/>
  <c r="BH387" i="15"/>
  <c r="AX388" i="15"/>
  <c r="AY388" i="15"/>
  <c r="AZ388" i="15"/>
  <c r="BA388" i="15"/>
  <c r="BB388" i="15"/>
  <c r="BC388" i="15"/>
  <c r="BD388" i="15"/>
  <c r="BE388" i="15"/>
  <c r="BF388" i="15"/>
  <c r="BG388" i="15"/>
  <c r="BH388" i="15"/>
  <c r="AX389" i="15"/>
  <c r="AY389" i="15"/>
  <c r="AZ389" i="15"/>
  <c r="BA389" i="15"/>
  <c r="BB389" i="15"/>
  <c r="BC389" i="15"/>
  <c r="BD389" i="15"/>
  <c r="BE389" i="15"/>
  <c r="BF389" i="15"/>
  <c r="BG389" i="15"/>
  <c r="BH389" i="15"/>
  <c r="AX390" i="15"/>
  <c r="AY390" i="15"/>
  <c r="AZ390" i="15"/>
  <c r="BA390" i="15"/>
  <c r="BB390" i="15"/>
  <c r="BC390" i="15"/>
  <c r="BD390" i="15"/>
  <c r="BE390" i="15"/>
  <c r="BF390" i="15"/>
  <c r="BG390" i="15"/>
  <c r="BH390" i="15"/>
  <c r="AX391" i="15"/>
  <c r="AY391" i="15"/>
  <c r="AZ391" i="15"/>
  <c r="BA391" i="15"/>
  <c r="BB391" i="15"/>
  <c r="BC391" i="15"/>
  <c r="BD391" i="15"/>
  <c r="BE391" i="15"/>
  <c r="BF391" i="15"/>
  <c r="BG391" i="15"/>
  <c r="BH391" i="15"/>
  <c r="AX392" i="15"/>
  <c r="AY392" i="15"/>
  <c r="AZ392" i="15"/>
  <c r="BA392" i="15"/>
  <c r="BB392" i="15"/>
  <c r="BC392" i="15"/>
  <c r="BD392" i="15"/>
  <c r="BE392" i="15"/>
  <c r="BF392" i="15"/>
  <c r="BG392" i="15"/>
  <c r="BH392" i="15"/>
  <c r="AX393" i="15"/>
  <c r="AY393" i="15"/>
  <c r="AZ393" i="15"/>
  <c r="BA393" i="15"/>
  <c r="BB393" i="15"/>
  <c r="BC393" i="15"/>
  <c r="BD393" i="15"/>
  <c r="BE393" i="15"/>
  <c r="BF393" i="15"/>
  <c r="BG393" i="15"/>
  <c r="BH393" i="15"/>
  <c r="AX394" i="15"/>
  <c r="AY394" i="15"/>
  <c r="AZ394" i="15"/>
  <c r="BA394" i="15"/>
  <c r="BB394" i="15"/>
  <c r="BC394" i="15"/>
  <c r="BD394" i="15"/>
  <c r="BE394" i="15"/>
  <c r="BF394" i="15"/>
  <c r="BG394" i="15"/>
  <c r="BH394" i="15"/>
  <c r="AX395" i="15"/>
  <c r="AY395" i="15"/>
  <c r="AZ395" i="15"/>
  <c r="BA395" i="15"/>
  <c r="BB395" i="15"/>
  <c r="BC395" i="15"/>
  <c r="BD395" i="15"/>
  <c r="BE395" i="15"/>
  <c r="BF395" i="15"/>
  <c r="BG395" i="15"/>
  <c r="BH395" i="15"/>
  <c r="AX396" i="15"/>
  <c r="AY396" i="15"/>
  <c r="AZ396" i="15"/>
  <c r="BA396" i="15"/>
  <c r="BB396" i="15"/>
  <c r="BC396" i="15"/>
  <c r="BD396" i="15"/>
  <c r="BE396" i="15"/>
  <c r="BF396" i="15"/>
  <c r="BG396" i="15"/>
  <c r="BH396" i="15"/>
  <c r="AX397" i="15"/>
  <c r="AY397" i="15"/>
  <c r="AZ397" i="15"/>
  <c r="BA397" i="15"/>
  <c r="BB397" i="15"/>
  <c r="BC397" i="15"/>
  <c r="BD397" i="15"/>
  <c r="BE397" i="15"/>
  <c r="BF397" i="15"/>
  <c r="BG397" i="15"/>
  <c r="BH397" i="15"/>
  <c r="AX398" i="15"/>
  <c r="AY398" i="15"/>
  <c r="AZ398" i="15"/>
  <c r="BA398" i="15"/>
  <c r="BB398" i="15"/>
  <c r="BC398" i="15"/>
  <c r="BD398" i="15"/>
  <c r="BE398" i="15"/>
  <c r="BF398" i="15"/>
  <c r="BG398" i="15"/>
  <c r="BH398" i="15"/>
  <c r="AX399" i="15"/>
  <c r="AY399" i="15"/>
  <c r="AZ399" i="15"/>
  <c r="BA399" i="15"/>
  <c r="BB399" i="15"/>
  <c r="BC399" i="15"/>
  <c r="BD399" i="15"/>
  <c r="BE399" i="15"/>
  <c r="BF399" i="15"/>
  <c r="BG399" i="15"/>
  <c r="BH399" i="15"/>
  <c r="AX400" i="15"/>
  <c r="AY400" i="15"/>
  <c r="AZ400" i="15"/>
  <c r="BA400" i="15"/>
  <c r="BB400" i="15"/>
  <c r="BC400" i="15"/>
  <c r="BD400" i="15"/>
  <c r="BE400" i="15"/>
  <c r="BF400" i="15"/>
  <c r="BG400" i="15"/>
  <c r="BH400" i="15"/>
  <c r="AX401" i="15"/>
  <c r="AY401" i="15"/>
  <c r="AZ401" i="15"/>
  <c r="BA401" i="15"/>
  <c r="BB401" i="15"/>
  <c r="BC401" i="15"/>
  <c r="BD401" i="15"/>
  <c r="BE401" i="15"/>
  <c r="BF401" i="15"/>
  <c r="BG401" i="15"/>
  <c r="BH401" i="15"/>
  <c r="AX402" i="15"/>
  <c r="AY402" i="15"/>
  <c r="AZ402" i="15"/>
  <c r="BA402" i="15"/>
  <c r="BB402" i="15"/>
  <c r="BC402" i="15"/>
  <c r="BD402" i="15"/>
  <c r="BE402" i="15"/>
  <c r="BF402" i="15"/>
  <c r="BG402" i="15"/>
  <c r="BH402" i="15"/>
  <c r="AX403" i="15"/>
  <c r="AY403" i="15"/>
  <c r="AZ403" i="15"/>
  <c r="BA403" i="15"/>
  <c r="BB403" i="15"/>
  <c r="BC403" i="15"/>
  <c r="BD403" i="15"/>
  <c r="BE403" i="15"/>
  <c r="BF403" i="15"/>
  <c r="BG403" i="15"/>
  <c r="BH403" i="15"/>
  <c r="AX404" i="15"/>
  <c r="AY404" i="15"/>
  <c r="AZ404" i="15"/>
  <c r="BA404" i="15"/>
  <c r="BB404" i="15"/>
  <c r="BC404" i="15"/>
  <c r="BD404" i="15"/>
  <c r="BE404" i="15"/>
  <c r="BF404" i="15"/>
  <c r="BG404" i="15"/>
  <c r="BH404" i="15"/>
  <c r="AX405" i="15"/>
  <c r="AY405" i="15"/>
  <c r="AZ405" i="15"/>
  <c r="BA405" i="15"/>
  <c r="BB405" i="15"/>
  <c r="BC405" i="15"/>
  <c r="BD405" i="15"/>
  <c r="BE405" i="15"/>
  <c r="BF405" i="15"/>
  <c r="BG405" i="15"/>
  <c r="BH405" i="15"/>
  <c r="AX406" i="15"/>
  <c r="AY406" i="15"/>
  <c r="AZ406" i="15"/>
  <c r="BA406" i="15"/>
  <c r="BB406" i="15"/>
  <c r="BC406" i="15"/>
  <c r="BD406" i="15"/>
  <c r="BE406" i="15"/>
  <c r="BF406" i="15"/>
  <c r="BG406" i="15"/>
  <c r="BH406" i="15"/>
  <c r="AX407" i="15"/>
  <c r="AY407" i="15"/>
  <c r="AZ407" i="15"/>
  <c r="BA407" i="15"/>
  <c r="BB407" i="15"/>
  <c r="BC407" i="15"/>
  <c r="BD407" i="15"/>
  <c r="BE407" i="15"/>
  <c r="BF407" i="15"/>
  <c r="BG407" i="15"/>
  <c r="BH407" i="15"/>
  <c r="AX408" i="15"/>
  <c r="AY408" i="15"/>
  <c r="AZ408" i="15"/>
  <c r="BA408" i="15"/>
  <c r="BB408" i="15"/>
  <c r="BC408" i="15"/>
  <c r="BD408" i="15"/>
  <c r="BE408" i="15"/>
  <c r="BF408" i="15"/>
  <c r="BG408" i="15"/>
  <c r="BH408" i="15"/>
  <c r="AX409" i="15"/>
  <c r="AY409" i="15"/>
  <c r="AZ409" i="15"/>
  <c r="BA409" i="15"/>
  <c r="BB409" i="15"/>
  <c r="BC409" i="15"/>
  <c r="BD409" i="15"/>
  <c r="BE409" i="15"/>
  <c r="BF409" i="15"/>
  <c r="BG409" i="15"/>
  <c r="BH409" i="15"/>
  <c r="AX410" i="15"/>
  <c r="AY410" i="15"/>
  <c r="AZ410" i="15"/>
  <c r="BA410" i="15"/>
  <c r="BB410" i="15"/>
  <c r="BC410" i="15"/>
  <c r="BD410" i="15"/>
  <c r="BE410" i="15"/>
  <c r="BF410" i="15"/>
  <c r="BG410" i="15"/>
  <c r="BH410" i="15"/>
  <c r="AX411" i="15"/>
  <c r="AY411" i="15"/>
  <c r="AZ411" i="15"/>
  <c r="BA411" i="15"/>
  <c r="BB411" i="15"/>
  <c r="BC411" i="15"/>
  <c r="BD411" i="15"/>
  <c r="BE411" i="15"/>
  <c r="BF411" i="15"/>
  <c r="BG411" i="15"/>
  <c r="BH411" i="15"/>
  <c r="AX412" i="15"/>
  <c r="AY412" i="15"/>
  <c r="AZ412" i="15"/>
  <c r="BA412" i="15"/>
  <c r="BB412" i="15"/>
  <c r="BC412" i="15"/>
  <c r="BD412" i="15"/>
  <c r="BE412" i="15"/>
  <c r="BF412" i="15"/>
  <c r="BG412" i="15"/>
  <c r="BH412" i="15"/>
  <c r="AX413" i="15"/>
  <c r="AY413" i="15"/>
  <c r="AZ413" i="15"/>
  <c r="BA413" i="15"/>
  <c r="BB413" i="15"/>
  <c r="BC413" i="15"/>
  <c r="BD413" i="15"/>
  <c r="BE413" i="15"/>
  <c r="BF413" i="15"/>
  <c r="BG413" i="15"/>
  <c r="BH413" i="15"/>
  <c r="AX414" i="15"/>
  <c r="AY414" i="15"/>
  <c r="AZ414" i="15"/>
  <c r="BA414" i="15"/>
  <c r="BB414" i="15"/>
  <c r="BC414" i="15"/>
  <c r="BD414" i="15"/>
  <c r="BE414" i="15"/>
  <c r="BF414" i="15"/>
  <c r="BG414" i="15"/>
  <c r="BH414" i="15"/>
  <c r="AX415" i="15"/>
  <c r="AY415" i="15"/>
  <c r="AZ415" i="15"/>
  <c r="BA415" i="15"/>
  <c r="BB415" i="15"/>
  <c r="BC415" i="15"/>
  <c r="BD415" i="15"/>
  <c r="BE415" i="15"/>
  <c r="BF415" i="15"/>
  <c r="BG415" i="15"/>
  <c r="BH415" i="15"/>
  <c r="AX416" i="15"/>
  <c r="AY416" i="15"/>
  <c r="AZ416" i="15"/>
  <c r="BA416" i="15"/>
  <c r="BB416" i="15"/>
  <c r="BC416" i="15"/>
  <c r="BD416" i="15"/>
  <c r="BE416" i="15"/>
  <c r="BF416" i="15"/>
  <c r="BG416" i="15"/>
  <c r="BH416" i="15"/>
  <c r="AX417" i="15"/>
  <c r="AY417" i="15"/>
  <c r="AZ417" i="15"/>
  <c r="BA417" i="15"/>
  <c r="BB417" i="15"/>
  <c r="BC417" i="15"/>
  <c r="BD417" i="15"/>
  <c r="BE417" i="15"/>
  <c r="BF417" i="15"/>
  <c r="BG417" i="15"/>
  <c r="BH417" i="15"/>
  <c r="AX418" i="15"/>
  <c r="AY418" i="15"/>
  <c r="AZ418" i="15"/>
  <c r="BA418" i="15"/>
  <c r="BB418" i="15"/>
  <c r="BC418" i="15"/>
  <c r="BD418" i="15"/>
  <c r="BE418" i="15"/>
  <c r="BF418" i="15"/>
  <c r="BG418" i="15"/>
  <c r="BH418" i="15"/>
  <c r="AX419" i="15"/>
  <c r="AY419" i="15"/>
  <c r="AZ419" i="15"/>
  <c r="BA419" i="15"/>
  <c r="BB419" i="15"/>
  <c r="BC419" i="15"/>
  <c r="BD419" i="15"/>
  <c r="BE419" i="15"/>
  <c r="BF419" i="15"/>
  <c r="BG419" i="15"/>
  <c r="BH419" i="15"/>
  <c r="AX420" i="15"/>
  <c r="AY420" i="15"/>
  <c r="AZ420" i="15"/>
  <c r="BA420" i="15"/>
  <c r="BB420" i="15"/>
  <c r="BC420" i="15"/>
  <c r="BD420" i="15"/>
  <c r="BE420" i="15"/>
  <c r="BF420" i="15"/>
  <c r="BG420" i="15"/>
  <c r="BH420" i="15"/>
  <c r="AX421" i="15"/>
  <c r="AY421" i="15"/>
  <c r="AZ421" i="15"/>
  <c r="BA421" i="15"/>
  <c r="BB421" i="15"/>
  <c r="BC421" i="15"/>
  <c r="BD421" i="15"/>
  <c r="BE421" i="15"/>
  <c r="BF421" i="15"/>
  <c r="BG421" i="15"/>
  <c r="BH421" i="15"/>
  <c r="AX422" i="15"/>
  <c r="AY422" i="15"/>
  <c r="AZ422" i="15"/>
  <c r="BA422" i="15"/>
  <c r="BB422" i="15"/>
  <c r="BC422" i="15"/>
  <c r="BD422" i="15"/>
  <c r="BE422" i="15"/>
  <c r="BF422" i="15"/>
  <c r="BG422" i="15"/>
  <c r="BH422" i="15"/>
  <c r="AX423" i="15"/>
  <c r="AY423" i="15"/>
  <c r="AZ423" i="15"/>
  <c r="BA423" i="15"/>
  <c r="BB423" i="15"/>
  <c r="BC423" i="15"/>
  <c r="BD423" i="15"/>
  <c r="BE423" i="15"/>
  <c r="BF423" i="15"/>
  <c r="BG423" i="15"/>
  <c r="BH423" i="15"/>
  <c r="AX424" i="15"/>
  <c r="AY424" i="15"/>
  <c r="AZ424" i="15"/>
  <c r="BA424" i="15"/>
  <c r="BB424" i="15"/>
  <c r="BC424" i="15"/>
  <c r="BD424" i="15"/>
  <c r="BE424" i="15"/>
  <c r="BF424" i="15"/>
  <c r="BG424" i="15"/>
  <c r="BH424" i="15"/>
  <c r="AX425" i="15"/>
  <c r="AY425" i="15"/>
  <c r="AZ425" i="15"/>
  <c r="BA425" i="15"/>
  <c r="BB425" i="15"/>
  <c r="BC425" i="15"/>
  <c r="BD425" i="15"/>
  <c r="BE425" i="15"/>
  <c r="BF425" i="15"/>
  <c r="BG425" i="15"/>
  <c r="BH425" i="15"/>
  <c r="AX426" i="15"/>
  <c r="AY426" i="15"/>
  <c r="AZ426" i="15"/>
  <c r="BA426" i="15"/>
  <c r="BB426" i="15"/>
  <c r="BC426" i="15"/>
  <c r="BD426" i="15"/>
  <c r="BE426" i="15"/>
  <c r="BF426" i="15"/>
  <c r="BG426" i="15"/>
  <c r="BH426" i="15"/>
  <c r="AX427" i="15"/>
  <c r="AY427" i="15"/>
  <c r="AZ427" i="15"/>
  <c r="BA427" i="15"/>
  <c r="BB427" i="15"/>
  <c r="BC427" i="15"/>
  <c r="BD427" i="15"/>
  <c r="BE427" i="15"/>
  <c r="BF427" i="15"/>
  <c r="BG427" i="15"/>
  <c r="BH427" i="15"/>
  <c r="AX428" i="15"/>
  <c r="AY428" i="15"/>
  <c r="AZ428" i="15"/>
  <c r="BA428" i="15"/>
  <c r="BB428" i="15"/>
  <c r="BC428" i="15"/>
  <c r="BD428" i="15"/>
  <c r="BE428" i="15"/>
  <c r="BF428" i="15"/>
  <c r="BG428" i="15"/>
  <c r="BH428" i="15"/>
  <c r="AX429" i="15"/>
  <c r="AY429" i="15"/>
  <c r="AZ429" i="15"/>
  <c r="BA429" i="15"/>
  <c r="BB429" i="15"/>
  <c r="BC429" i="15"/>
  <c r="BD429" i="15"/>
  <c r="BE429" i="15"/>
  <c r="BF429" i="15"/>
  <c r="BG429" i="15"/>
  <c r="BH429" i="15"/>
  <c r="AX430" i="15"/>
  <c r="AY430" i="15"/>
  <c r="AZ430" i="15"/>
  <c r="BA430" i="15"/>
  <c r="BB430" i="15"/>
  <c r="BC430" i="15"/>
  <c r="BD430" i="15"/>
  <c r="BE430" i="15"/>
  <c r="BF430" i="15"/>
  <c r="BG430" i="15"/>
  <c r="BH430" i="15"/>
  <c r="AX431" i="15"/>
  <c r="AY431" i="15"/>
  <c r="AZ431" i="15"/>
  <c r="BA431" i="15"/>
  <c r="BB431" i="15"/>
  <c r="BC431" i="15"/>
  <c r="BD431" i="15"/>
  <c r="BE431" i="15"/>
  <c r="BF431" i="15"/>
  <c r="BG431" i="15"/>
  <c r="BH431" i="15"/>
  <c r="AX432" i="15"/>
  <c r="AY432" i="15"/>
  <c r="AZ432" i="15"/>
  <c r="BA432" i="15"/>
  <c r="BB432" i="15"/>
  <c r="BC432" i="15"/>
  <c r="BD432" i="15"/>
  <c r="BE432" i="15"/>
  <c r="BF432" i="15"/>
  <c r="BG432" i="15"/>
  <c r="BH432" i="15"/>
  <c r="AX433" i="15"/>
  <c r="AY433" i="15"/>
  <c r="AZ433" i="15"/>
  <c r="BA433" i="15"/>
  <c r="BB433" i="15"/>
  <c r="BC433" i="15"/>
  <c r="BD433" i="15"/>
  <c r="BE433" i="15"/>
  <c r="BF433" i="15"/>
  <c r="BG433" i="15"/>
  <c r="BH433" i="15"/>
  <c r="AX434" i="15"/>
  <c r="AY434" i="15"/>
  <c r="AZ434" i="15"/>
  <c r="BA434" i="15"/>
  <c r="BB434" i="15"/>
  <c r="BC434" i="15"/>
  <c r="BD434" i="15"/>
  <c r="BE434" i="15"/>
  <c r="BF434" i="15"/>
  <c r="BG434" i="15"/>
  <c r="BH434" i="15"/>
  <c r="AX435" i="15"/>
  <c r="AY435" i="15"/>
  <c r="AZ435" i="15"/>
  <c r="BA435" i="15"/>
  <c r="BB435" i="15"/>
  <c r="BC435" i="15"/>
  <c r="BD435" i="15"/>
  <c r="BE435" i="15"/>
  <c r="BF435" i="15"/>
  <c r="BG435" i="15"/>
  <c r="BH435" i="15"/>
  <c r="AX436" i="15"/>
  <c r="AY436" i="15"/>
  <c r="AZ436" i="15"/>
  <c r="BA436" i="15"/>
  <c r="BB436" i="15"/>
  <c r="BC436" i="15"/>
  <c r="BD436" i="15"/>
  <c r="BE436" i="15"/>
  <c r="BF436" i="15"/>
  <c r="BG436" i="15"/>
  <c r="BH436" i="15"/>
  <c r="AX437" i="15"/>
  <c r="AY437" i="15"/>
  <c r="AZ437" i="15"/>
  <c r="BA437" i="15"/>
  <c r="BB437" i="15"/>
  <c r="BC437" i="15"/>
  <c r="BD437" i="15"/>
  <c r="BE437" i="15"/>
  <c r="BF437" i="15"/>
  <c r="BG437" i="15"/>
  <c r="BH437" i="15"/>
  <c r="AX438" i="15"/>
  <c r="AY438" i="15"/>
  <c r="AZ438" i="15"/>
  <c r="BA438" i="15"/>
  <c r="BB438" i="15"/>
  <c r="BC438" i="15"/>
  <c r="BD438" i="15"/>
  <c r="BE438" i="15"/>
  <c r="BF438" i="15"/>
  <c r="BG438" i="15"/>
  <c r="BH438" i="15"/>
  <c r="AX439" i="15"/>
  <c r="AY439" i="15"/>
  <c r="AZ439" i="15"/>
  <c r="BA439" i="15"/>
  <c r="BB439" i="15"/>
  <c r="BC439" i="15"/>
  <c r="BD439" i="15"/>
  <c r="BE439" i="15"/>
  <c r="BF439" i="15"/>
  <c r="BG439" i="15"/>
  <c r="BH439" i="15"/>
  <c r="AX440" i="15"/>
  <c r="AY440" i="15"/>
  <c r="AZ440" i="15"/>
  <c r="BA440" i="15"/>
  <c r="BB440" i="15"/>
  <c r="BC440" i="15"/>
  <c r="BD440" i="15"/>
  <c r="BE440" i="15"/>
  <c r="BF440" i="15"/>
  <c r="BG440" i="15"/>
  <c r="BH440" i="15"/>
  <c r="AX441" i="15"/>
  <c r="AY441" i="15"/>
  <c r="AZ441" i="15"/>
  <c r="BA441" i="15"/>
  <c r="BB441" i="15"/>
  <c r="BC441" i="15"/>
  <c r="BD441" i="15"/>
  <c r="BE441" i="15"/>
  <c r="BF441" i="15"/>
  <c r="BG441" i="15"/>
  <c r="BH441" i="15"/>
  <c r="AX442" i="15"/>
  <c r="AY442" i="15"/>
  <c r="AZ442" i="15"/>
  <c r="BA442" i="15"/>
  <c r="BB442" i="15"/>
  <c r="BC442" i="15"/>
  <c r="BD442" i="15"/>
  <c r="BE442" i="15"/>
  <c r="BF442" i="15"/>
  <c r="BG442" i="15"/>
  <c r="BH442" i="15"/>
  <c r="AX443" i="15"/>
  <c r="AY443" i="15"/>
  <c r="AZ443" i="15"/>
  <c r="BA443" i="15"/>
  <c r="BB443" i="15"/>
  <c r="BC443" i="15"/>
  <c r="BD443" i="15"/>
  <c r="BE443" i="15"/>
  <c r="BF443" i="15"/>
  <c r="BG443" i="15"/>
  <c r="BH443" i="15"/>
  <c r="AX444" i="15"/>
  <c r="AY444" i="15"/>
  <c r="AZ444" i="15"/>
  <c r="BA444" i="15"/>
  <c r="BB444" i="15"/>
  <c r="BC444" i="15"/>
  <c r="BD444" i="15"/>
  <c r="BE444" i="15"/>
  <c r="BF444" i="15"/>
  <c r="BG444" i="15"/>
  <c r="BH444" i="15"/>
  <c r="AX445" i="15"/>
  <c r="AY445" i="15"/>
  <c r="AZ445" i="15"/>
  <c r="BA445" i="15"/>
  <c r="BB445" i="15"/>
  <c r="BC445" i="15"/>
  <c r="BD445" i="15"/>
  <c r="BE445" i="15"/>
  <c r="BF445" i="15"/>
  <c r="BG445" i="15"/>
  <c r="BH445" i="15"/>
  <c r="AX446" i="15"/>
  <c r="AY446" i="15"/>
  <c r="AZ446" i="15"/>
  <c r="BA446" i="15"/>
  <c r="BB446" i="15"/>
  <c r="BC446" i="15"/>
  <c r="BD446" i="15"/>
  <c r="BE446" i="15"/>
  <c r="BF446" i="15"/>
  <c r="BG446" i="15"/>
  <c r="BH446" i="15"/>
  <c r="AX447" i="15"/>
  <c r="AY447" i="15"/>
  <c r="AZ447" i="15"/>
  <c r="BA447" i="15"/>
  <c r="BB447" i="15"/>
  <c r="BC447" i="15"/>
  <c r="BD447" i="15"/>
  <c r="BE447" i="15"/>
  <c r="BF447" i="15"/>
  <c r="BG447" i="15"/>
  <c r="BH447" i="15"/>
  <c r="AX448" i="15"/>
  <c r="AY448" i="15"/>
  <c r="AZ448" i="15"/>
  <c r="BA448" i="15"/>
  <c r="BB448" i="15"/>
  <c r="BC448" i="15"/>
  <c r="BD448" i="15"/>
  <c r="BE448" i="15"/>
  <c r="BF448" i="15"/>
  <c r="BG448" i="15"/>
  <c r="BH448" i="15"/>
  <c r="AX449" i="15"/>
  <c r="AY449" i="15"/>
  <c r="AZ449" i="15"/>
  <c r="BA449" i="15"/>
  <c r="BB449" i="15"/>
  <c r="BC449" i="15"/>
  <c r="BD449" i="15"/>
  <c r="BE449" i="15"/>
  <c r="BF449" i="15"/>
  <c r="BG449" i="15"/>
  <c r="BH449" i="15"/>
  <c r="AX450" i="15"/>
  <c r="AY450" i="15"/>
  <c r="AZ450" i="15"/>
  <c r="BA450" i="15"/>
  <c r="BB450" i="15"/>
  <c r="BC450" i="15"/>
  <c r="BD450" i="15"/>
  <c r="BE450" i="15"/>
  <c r="BF450" i="15"/>
  <c r="BG450" i="15"/>
  <c r="BH450" i="15"/>
  <c r="AX451" i="15"/>
  <c r="AY451" i="15"/>
  <c r="AZ451" i="15"/>
  <c r="BA451" i="15"/>
  <c r="BB451" i="15"/>
  <c r="BC451" i="15"/>
  <c r="BD451" i="15"/>
  <c r="BE451" i="15"/>
  <c r="BF451" i="15"/>
  <c r="BG451" i="15"/>
  <c r="BH451" i="15"/>
  <c r="AX452" i="15"/>
  <c r="AY452" i="15"/>
  <c r="AZ452" i="15"/>
  <c r="BA452" i="15"/>
  <c r="BB452" i="15"/>
  <c r="BC452" i="15"/>
  <c r="BD452" i="15"/>
  <c r="BE452" i="15"/>
  <c r="BF452" i="15"/>
  <c r="BG452" i="15"/>
  <c r="BH452" i="15"/>
  <c r="AX453" i="15"/>
  <c r="AY453" i="15"/>
  <c r="AZ453" i="15"/>
  <c r="BA453" i="15"/>
  <c r="BB453" i="15"/>
  <c r="BC453" i="15"/>
  <c r="BD453" i="15"/>
  <c r="BE453" i="15"/>
  <c r="BF453" i="15"/>
  <c r="BG453" i="15"/>
  <c r="BH453" i="15"/>
  <c r="AX454" i="15"/>
  <c r="AY454" i="15"/>
  <c r="AZ454" i="15"/>
  <c r="BA454" i="15"/>
  <c r="BB454" i="15"/>
  <c r="BC454" i="15"/>
  <c r="BD454" i="15"/>
  <c r="BE454" i="15"/>
  <c r="BF454" i="15"/>
  <c r="BG454" i="15"/>
  <c r="BH454" i="15"/>
  <c r="AX455" i="15"/>
  <c r="AY455" i="15"/>
  <c r="AZ455" i="15"/>
  <c r="BA455" i="15"/>
  <c r="BB455" i="15"/>
  <c r="BC455" i="15"/>
  <c r="BD455" i="15"/>
  <c r="BE455" i="15"/>
  <c r="BF455" i="15"/>
  <c r="BG455" i="15"/>
  <c r="BH455" i="15"/>
  <c r="AX456" i="15"/>
  <c r="AY456" i="15"/>
  <c r="AZ456" i="15"/>
  <c r="BA456" i="15"/>
  <c r="BB456" i="15"/>
  <c r="BC456" i="15"/>
  <c r="BD456" i="15"/>
  <c r="BE456" i="15"/>
  <c r="BF456" i="15"/>
  <c r="BG456" i="15"/>
  <c r="BH456" i="15"/>
  <c r="AX457" i="15"/>
  <c r="AY457" i="15"/>
  <c r="AZ457" i="15"/>
  <c r="BA457" i="15"/>
  <c r="BB457" i="15"/>
  <c r="BC457" i="15"/>
  <c r="BD457" i="15"/>
  <c r="BE457" i="15"/>
  <c r="BF457" i="15"/>
  <c r="BG457" i="15"/>
  <c r="BH457" i="15"/>
  <c r="AX458" i="15"/>
  <c r="AY458" i="15"/>
  <c r="AZ458" i="15"/>
  <c r="BA458" i="15"/>
  <c r="BB458" i="15"/>
  <c r="BC458" i="15"/>
  <c r="BD458" i="15"/>
  <c r="BE458" i="15"/>
  <c r="BF458" i="15"/>
  <c r="BG458" i="15"/>
  <c r="BH458" i="15"/>
  <c r="AX459" i="15"/>
  <c r="AY459" i="15"/>
  <c r="AZ459" i="15"/>
  <c r="BA459" i="15"/>
  <c r="BB459" i="15"/>
  <c r="BC459" i="15"/>
  <c r="BD459" i="15"/>
  <c r="BE459" i="15"/>
  <c r="BF459" i="15"/>
  <c r="BG459" i="15"/>
  <c r="BH459" i="15"/>
  <c r="AX460" i="15"/>
  <c r="AY460" i="15"/>
  <c r="AZ460" i="15"/>
  <c r="BA460" i="15"/>
  <c r="BB460" i="15"/>
  <c r="BC460" i="15"/>
  <c r="BD460" i="15"/>
  <c r="BE460" i="15"/>
  <c r="BF460" i="15"/>
  <c r="BG460" i="15"/>
  <c r="BH460" i="15"/>
  <c r="AX461" i="15"/>
  <c r="AY461" i="15"/>
  <c r="AZ461" i="15"/>
  <c r="BA461" i="15"/>
  <c r="BB461" i="15"/>
  <c r="BC461" i="15"/>
  <c r="BD461" i="15"/>
  <c r="BE461" i="15"/>
  <c r="BF461" i="15"/>
  <c r="BG461" i="15"/>
  <c r="BH461" i="15"/>
  <c r="AX462" i="15"/>
  <c r="AY462" i="15"/>
  <c r="AZ462" i="15"/>
  <c r="BA462" i="15"/>
  <c r="BB462" i="15"/>
  <c r="BC462" i="15"/>
  <c r="BD462" i="15"/>
  <c r="BE462" i="15"/>
  <c r="BF462" i="15"/>
  <c r="BG462" i="15"/>
  <c r="BH462" i="15"/>
  <c r="AX463" i="15"/>
  <c r="AY463" i="15"/>
  <c r="AZ463" i="15"/>
  <c r="BA463" i="15"/>
  <c r="BB463" i="15"/>
  <c r="BC463" i="15"/>
  <c r="BD463" i="15"/>
  <c r="BE463" i="15"/>
  <c r="BF463" i="15"/>
  <c r="BG463" i="15"/>
  <c r="BH463" i="15"/>
  <c r="AX464" i="15"/>
  <c r="AY464" i="15"/>
  <c r="AZ464" i="15"/>
  <c r="BA464" i="15"/>
  <c r="BB464" i="15"/>
  <c r="BC464" i="15"/>
  <c r="BD464" i="15"/>
  <c r="BE464" i="15"/>
  <c r="BF464" i="15"/>
  <c r="BG464" i="15"/>
  <c r="BH464" i="15"/>
  <c r="AX465" i="15"/>
  <c r="AY465" i="15"/>
  <c r="AZ465" i="15"/>
  <c r="BA465" i="15"/>
  <c r="BB465" i="15"/>
  <c r="BC465" i="15"/>
  <c r="BD465" i="15"/>
  <c r="BE465" i="15"/>
  <c r="BF465" i="15"/>
  <c r="BG465" i="15"/>
  <c r="BH465" i="15"/>
  <c r="AX466" i="15"/>
  <c r="AY466" i="15"/>
  <c r="AZ466" i="15"/>
  <c r="BA466" i="15"/>
  <c r="BB466" i="15"/>
  <c r="BC466" i="15"/>
  <c r="BD466" i="15"/>
  <c r="BE466" i="15"/>
  <c r="BF466" i="15"/>
  <c r="BG466" i="15"/>
  <c r="BH466" i="15"/>
  <c r="AX467" i="15"/>
  <c r="AY467" i="15"/>
  <c r="AZ467" i="15"/>
  <c r="BA467" i="15"/>
  <c r="BB467" i="15"/>
  <c r="BC467" i="15"/>
  <c r="BD467" i="15"/>
  <c r="BE467" i="15"/>
  <c r="BF467" i="15"/>
  <c r="BG467" i="15"/>
  <c r="BH467" i="15"/>
  <c r="AX468" i="15"/>
  <c r="AY468" i="15"/>
  <c r="AZ468" i="15"/>
  <c r="BA468" i="15"/>
  <c r="BB468" i="15"/>
  <c r="BC468" i="15"/>
  <c r="BD468" i="15"/>
  <c r="BE468" i="15"/>
  <c r="BF468" i="15"/>
  <c r="BG468" i="15"/>
  <c r="BH468" i="15"/>
  <c r="AX469" i="15"/>
  <c r="AY469" i="15"/>
  <c r="AZ469" i="15"/>
  <c r="BA469" i="15"/>
  <c r="BB469" i="15"/>
  <c r="BC469" i="15"/>
  <c r="BD469" i="15"/>
  <c r="BE469" i="15"/>
  <c r="BF469" i="15"/>
  <c r="BG469" i="15"/>
  <c r="BH469" i="15"/>
  <c r="AX470" i="15"/>
  <c r="AY470" i="15"/>
  <c r="AZ470" i="15"/>
  <c r="BA470" i="15"/>
  <c r="BB470" i="15"/>
  <c r="BC470" i="15"/>
  <c r="BD470" i="15"/>
  <c r="BE470" i="15"/>
  <c r="BF470" i="15"/>
  <c r="BG470" i="15"/>
  <c r="BH470" i="15"/>
  <c r="AX471" i="15"/>
  <c r="AY471" i="15"/>
  <c r="AZ471" i="15"/>
  <c r="BA471" i="15"/>
  <c r="BB471" i="15"/>
  <c r="BC471" i="15"/>
  <c r="BD471" i="15"/>
  <c r="BE471" i="15"/>
  <c r="BF471" i="15"/>
  <c r="BG471" i="15"/>
  <c r="BH471" i="15"/>
  <c r="AX472" i="15"/>
  <c r="AY472" i="15"/>
  <c r="AZ472" i="15"/>
  <c r="BA472" i="15"/>
  <c r="BB472" i="15"/>
  <c r="BC472" i="15"/>
  <c r="BD472" i="15"/>
  <c r="BE472" i="15"/>
  <c r="BF472" i="15"/>
  <c r="BG472" i="15"/>
  <c r="BH472" i="15"/>
  <c r="AX473" i="15"/>
  <c r="AY473" i="15"/>
  <c r="AZ473" i="15"/>
  <c r="BA473" i="15"/>
  <c r="BB473" i="15"/>
  <c r="BC473" i="15"/>
  <c r="BD473" i="15"/>
  <c r="BE473" i="15"/>
  <c r="BF473" i="15"/>
  <c r="BG473" i="15"/>
  <c r="BH473" i="15"/>
  <c r="AX474" i="15"/>
  <c r="AY474" i="15"/>
  <c r="AZ474" i="15"/>
  <c r="BA474" i="15"/>
  <c r="BB474" i="15"/>
  <c r="BC474" i="15"/>
  <c r="BD474" i="15"/>
  <c r="BE474" i="15"/>
  <c r="BF474" i="15"/>
  <c r="BG474" i="15"/>
  <c r="BH474" i="15"/>
  <c r="AX475" i="15"/>
  <c r="AY475" i="15"/>
  <c r="AZ475" i="15"/>
  <c r="BA475" i="15"/>
  <c r="BB475" i="15"/>
  <c r="BC475" i="15"/>
  <c r="BD475" i="15"/>
  <c r="BE475" i="15"/>
  <c r="BF475" i="15"/>
  <c r="BG475" i="15"/>
  <c r="BH475" i="15"/>
  <c r="AX476" i="15"/>
  <c r="AY476" i="15"/>
  <c r="AZ476" i="15"/>
  <c r="BA476" i="15"/>
  <c r="BB476" i="15"/>
  <c r="BC476" i="15"/>
  <c r="BD476" i="15"/>
  <c r="BE476" i="15"/>
  <c r="BF476" i="15"/>
  <c r="BG476" i="15"/>
  <c r="BH476" i="15"/>
  <c r="AX477" i="15"/>
  <c r="AY477" i="15"/>
  <c r="AZ477" i="15"/>
  <c r="BA477" i="15"/>
  <c r="BB477" i="15"/>
  <c r="BC477" i="15"/>
  <c r="BD477" i="15"/>
  <c r="BE477" i="15"/>
  <c r="BF477" i="15"/>
  <c r="BG477" i="15"/>
  <c r="BH477" i="15"/>
  <c r="AX478" i="15"/>
  <c r="AY478" i="15"/>
  <c r="AZ478" i="15"/>
  <c r="BA478" i="15"/>
  <c r="BB478" i="15"/>
  <c r="BC478" i="15"/>
  <c r="BD478" i="15"/>
  <c r="BE478" i="15"/>
  <c r="BF478" i="15"/>
  <c r="BG478" i="15"/>
  <c r="BH478" i="15"/>
  <c r="AX479" i="15"/>
  <c r="AY479" i="15"/>
  <c r="AZ479" i="15"/>
  <c r="BA479" i="15"/>
  <c r="BB479" i="15"/>
  <c r="BC479" i="15"/>
  <c r="BD479" i="15"/>
  <c r="BE479" i="15"/>
  <c r="BF479" i="15"/>
  <c r="BG479" i="15"/>
  <c r="BH479" i="15"/>
  <c r="AX480" i="15"/>
  <c r="AY480" i="15"/>
  <c r="AZ480" i="15"/>
  <c r="BA480" i="15"/>
  <c r="BB480" i="15"/>
  <c r="BC480" i="15"/>
  <c r="BD480" i="15"/>
  <c r="BE480" i="15"/>
  <c r="BF480" i="15"/>
  <c r="BG480" i="15"/>
  <c r="BH480" i="15"/>
  <c r="AX481" i="15"/>
  <c r="AY481" i="15"/>
  <c r="AZ481" i="15"/>
  <c r="BA481" i="15"/>
  <c r="BB481" i="15"/>
  <c r="BC481" i="15"/>
  <c r="BD481" i="15"/>
  <c r="BE481" i="15"/>
  <c r="BF481" i="15"/>
  <c r="BG481" i="15"/>
  <c r="BH481" i="15"/>
  <c r="AX482" i="15"/>
  <c r="AY482" i="15"/>
  <c r="AZ482" i="15"/>
  <c r="BA482" i="15"/>
  <c r="BB482" i="15"/>
  <c r="BC482" i="15"/>
  <c r="BD482" i="15"/>
  <c r="BE482" i="15"/>
  <c r="BF482" i="15"/>
  <c r="BG482" i="15"/>
  <c r="BH482" i="15"/>
  <c r="AX483" i="15"/>
  <c r="AY483" i="15"/>
  <c r="AZ483" i="15"/>
  <c r="BA483" i="15"/>
  <c r="BB483" i="15"/>
  <c r="BC483" i="15"/>
  <c r="BD483" i="15"/>
  <c r="BE483" i="15"/>
  <c r="BF483" i="15"/>
  <c r="BG483" i="15"/>
  <c r="BH483" i="15"/>
  <c r="AX484" i="15"/>
  <c r="AY484" i="15"/>
  <c r="AZ484" i="15"/>
  <c r="BA484" i="15"/>
  <c r="BB484" i="15"/>
  <c r="BC484" i="15"/>
  <c r="BD484" i="15"/>
  <c r="BE484" i="15"/>
  <c r="BF484" i="15"/>
  <c r="BG484" i="15"/>
  <c r="BH484" i="15"/>
  <c r="AX485" i="15"/>
  <c r="AY485" i="15"/>
  <c r="AZ485" i="15"/>
  <c r="BA485" i="15"/>
  <c r="BB485" i="15"/>
  <c r="BC485" i="15"/>
  <c r="BD485" i="15"/>
  <c r="BE485" i="15"/>
  <c r="BF485" i="15"/>
  <c r="BG485" i="15"/>
  <c r="BH485" i="15"/>
  <c r="AX486" i="15"/>
  <c r="AY486" i="15"/>
  <c r="AZ486" i="15"/>
  <c r="BA486" i="15"/>
  <c r="BB486" i="15"/>
  <c r="BC486" i="15"/>
  <c r="BD486" i="15"/>
  <c r="BE486" i="15"/>
  <c r="BF486" i="15"/>
  <c r="BG486" i="15"/>
  <c r="BH486" i="15"/>
  <c r="AX487" i="15"/>
  <c r="AY487" i="15"/>
  <c r="AZ487" i="15"/>
  <c r="BA487" i="15"/>
  <c r="BB487" i="15"/>
  <c r="BC487" i="15"/>
  <c r="BD487" i="15"/>
  <c r="BE487" i="15"/>
  <c r="BF487" i="15"/>
  <c r="BG487" i="15"/>
  <c r="BH487" i="15"/>
  <c r="AX488" i="15"/>
  <c r="AY488" i="15"/>
  <c r="AZ488" i="15"/>
  <c r="BA488" i="15"/>
  <c r="BB488" i="15"/>
  <c r="BC488" i="15"/>
  <c r="BD488" i="15"/>
  <c r="BE488" i="15"/>
  <c r="BF488" i="15"/>
  <c r="BG488" i="15"/>
  <c r="BH488" i="15"/>
  <c r="AX489" i="15"/>
  <c r="AY489" i="15"/>
  <c r="AZ489" i="15"/>
  <c r="BA489" i="15"/>
  <c r="BB489" i="15"/>
  <c r="BC489" i="15"/>
  <c r="BD489" i="15"/>
  <c r="BE489" i="15"/>
  <c r="BF489" i="15"/>
  <c r="BG489" i="15"/>
  <c r="BH489" i="15"/>
  <c r="AX490" i="15"/>
  <c r="AY490" i="15"/>
  <c r="AZ490" i="15"/>
  <c r="BA490" i="15"/>
  <c r="BB490" i="15"/>
  <c r="BC490" i="15"/>
  <c r="BD490" i="15"/>
  <c r="BE490" i="15"/>
  <c r="BF490" i="15"/>
  <c r="BG490" i="15"/>
  <c r="BH490" i="15"/>
  <c r="AX491" i="15"/>
  <c r="AY491" i="15"/>
  <c r="AZ491" i="15"/>
  <c r="BA491" i="15"/>
  <c r="BB491" i="15"/>
  <c r="BC491" i="15"/>
  <c r="BD491" i="15"/>
  <c r="BE491" i="15"/>
  <c r="BF491" i="15"/>
  <c r="BG491" i="15"/>
  <c r="BH491" i="15"/>
  <c r="AX492" i="15"/>
  <c r="AY492" i="15"/>
  <c r="AZ492" i="15"/>
  <c r="BA492" i="15"/>
  <c r="BB492" i="15"/>
  <c r="BC492" i="15"/>
  <c r="BD492" i="15"/>
  <c r="BE492" i="15"/>
  <c r="BF492" i="15"/>
  <c r="BG492" i="15"/>
  <c r="BH492" i="15"/>
  <c r="AX493" i="15"/>
  <c r="AY493" i="15"/>
  <c r="AZ493" i="15"/>
  <c r="BA493" i="15"/>
  <c r="BB493" i="15"/>
  <c r="BC493" i="15"/>
  <c r="BD493" i="15"/>
  <c r="BE493" i="15"/>
  <c r="BF493" i="15"/>
  <c r="BG493" i="15"/>
  <c r="BH493" i="15"/>
  <c r="AX494" i="15"/>
  <c r="AY494" i="15"/>
  <c r="AZ494" i="15"/>
  <c r="BA494" i="15"/>
  <c r="BB494" i="15"/>
  <c r="BC494" i="15"/>
  <c r="BD494" i="15"/>
  <c r="BE494" i="15"/>
  <c r="BF494" i="15"/>
  <c r="BG494" i="15"/>
  <c r="BH494" i="15"/>
  <c r="AX495" i="15"/>
  <c r="AY495" i="15"/>
  <c r="AZ495" i="15"/>
  <c r="BA495" i="15"/>
  <c r="BB495" i="15"/>
  <c r="BC495" i="15"/>
  <c r="BD495" i="15"/>
  <c r="BE495" i="15"/>
  <c r="BF495" i="15"/>
  <c r="BG495" i="15"/>
  <c r="BH495" i="15"/>
  <c r="AX496" i="15"/>
  <c r="AY496" i="15"/>
  <c r="AZ496" i="15"/>
  <c r="BA496" i="15"/>
  <c r="BB496" i="15"/>
  <c r="BC496" i="15"/>
  <c r="BD496" i="15"/>
  <c r="BE496" i="15"/>
  <c r="BF496" i="15"/>
  <c r="BG496" i="15"/>
  <c r="BH496" i="15"/>
  <c r="AX497" i="15"/>
  <c r="AY497" i="15"/>
  <c r="AZ497" i="15"/>
  <c r="BA497" i="15"/>
  <c r="BB497" i="15"/>
  <c r="BC497" i="15"/>
  <c r="BD497" i="15"/>
  <c r="BE497" i="15"/>
  <c r="BF497" i="15"/>
  <c r="BG497" i="15"/>
  <c r="BH497" i="15"/>
  <c r="AX498" i="15"/>
  <c r="AY498" i="15"/>
  <c r="AZ498" i="15"/>
  <c r="BA498" i="15"/>
  <c r="BB498" i="15"/>
  <c r="BC498" i="15"/>
  <c r="BD498" i="15"/>
  <c r="BE498" i="15"/>
  <c r="BF498" i="15"/>
  <c r="BG498" i="15"/>
  <c r="BH498" i="15"/>
  <c r="AX499" i="15"/>
  <c r="AY499" i="15"/>
  <c r="AZ499" i="15"/>
  <c r="BA499" i="15"/>
  <c r="BB499" i="15"/>
  <c r="BC499" i="15"/>
  <c r="BD499" i="15"/>
  <c r="BE499" i="15"/>
  <c r="BF499" i="15"/>
  <c r="BG499" i="15"/>
  <c r="BH499" i="15"/>
  <c r="AX500" i="15"/>
  <c r="AY500" i="15"/>
  <c r="AZ500" i="15"/>
  <c r="BA500" i="15"/>
  <c r="BB500" i="15"/>
  <c r="BC500" i="15"/>
  <c r="BD500" i="15"/>
  <c r="BE500" i="15"/>
  <c r="BF500" i="15"/>
  <c r="BG500" i="15"/>
  <c r="BH500" i="15"/>
  <c r="AX501" i="15"/>
  <c r="AY501" i="15"/>
  <c r="AZ501" i="15"/>
  <c r="BA501" i="15"/>
  <c r="BB501" i="15"/>
  <c r="BC501" i="15"/>
  <c r="BD501" i="15"/>
  <c r="BE501" i="15"/>
  <c r="BF501" i="15"/>
  <c r="BG501" i="15"/>
  <c r="BH501" i="15"/>
  <c r="AX502" i="15"/>
  <c r="AY502" i="15"/>
  <c r="AZ502" i="15"/>
  <c r="BA502" i="15"/>
  <c r="BB502" i="15"/>
  <c r="BC502" i="15"/>
  <c r="BD502" i="15"/>
  <c r="BE502" i="15"/>
  <c r="BF502" i="15"/>
  <c r="BG502" i="15"/>
  <c r="BH502" i="15"/>
  <c r="AX503" i="15"/>
  <c r="AY503" i="15"/>
  <c r="AZ503" i="15"/>
  <c r="BA503" i="15"/>
  <c r="BB503" i="15"/>
  <c r="BC503" i="15"/>
  <c r="BD503" i="15"/>
  <c r="BE503" i="15"/>
  <c r="BF503" i="15"/>
  <c r="BG503" i="15"/>
  <c r="BH503" i="15"/>
  <c r="AX504" i="15"/>
  <c r="AY504" i="15"/>
  <c r="AZ504" i="15"/>
  <c r="BA504" i="15"/>
  <c r="BB504" i="15"/>
  <c r="BC504" i="15"/>
  <c r="BD504" i="15"/>
  <c r="BE504" i="15"/>
  <c r="BF504" i="15"/>
  <c r="BG504" i="15"/>
  <c r="BH504" i="15"/>
  <c r="AX505" i="15"/>
  <c r="AY505" i="15"/>
  <c r="AZ505" i="15"/>
  <c r="BA505" i="15"/>
  <c r="BB505" i="15"/>
  <c r="BC505" i="15"/>
  <c r="BD505" i="15"/>
  <c r="BE505" i="15"/>
  <c r="BF505" i="15"/>
  <c r="BG505" i="15"/>
  <c r="BH505" i="15"/>
  <c r="AX506" i="15"/>
  <c r="AY506" i="15"/>
  <c r="AZ506" i="15"/>
  <c r="BA506" i="15"/>
  <c r="BB506" i="15"/>
  <c r="BC506" i="15"/>
  <c r="BD506" i="15"/>
  <c r="BE506" i="15"/>
  <c r="BF506" i="15"/>
  <c r="BG506" i="15"/>
  <c r="BH506" i="15"/>
  <c r="AX507" i="15"/>
  <c r="AY507" i="15"/>
  <c r="AZ507" i="15"/>
  <c r="BA507" i="15"/>
  <c r="BB507" i="15"/>
  <c r="BC507" i="15"/>
  <c r="BD507" i="15"/>
  <c r="BE507" i="15"/>
  <c r="BF507" i="15"/>
  <c r="BG507" i="15"/>
  <c r="BH507" i="15"/>
  <c r="AX508" i="15"/>
  <c r="AY508" i="15"/>
  <c r="AZ508" i="15"/>
  <c r="BA508" i="15"/>
  <c r="BB508" i="15"/>
  <c r="BC508" i="15"/>
  <c r="BD508" i="15"/>
  <c r="BE508" i="15"/>
  <c r="BF508" i="15"/>
  <c r="BG508" i="15"/>
  <c r="BH508" i="15"/>
  <c r="AX509" i="15"/>
  <c r="AY509" i="15"/>
  <c r="AZ509" i="15"/>
  <c r="BA509" i="15"/>
  <c r="BB509" i="15"/>
  <c r="BC509" i="15"/>
  <c r="BD509" i="15"/>
  <c r="BE509" i="15"/>
  <c r="BF509" i="15"/>
  <c r="BG509" i="15"/>
  <c r="BH509" i="15"/>
  <c r="AX510" i="15"/>
  <c r="AY510" i="15"/>
  <c r="AZ510" i="15"/>
  <c r="BA510" i="15"/>
  <c r="BB510" i="15"/>
  <c r="BC510" i="15"/>
  <c r="BD510" i="15"/>
  <c r="BE510" i="15"/>
  <c r="BF510" i="15"/>
  <c r="BG510" i="15"/>
  <c r="BH510" i="15"/>
  <c r="AX511" i="15"/>
  <c r="AY511" i="15"/>
  <c r="AZ511" i="15"/>
  <c r="BA511" i="15"/>
  <c r="BB511" i="15"/>
  <c r="BC511" i="15"/>
  <c r="BD511" i="15"/>
  <c r="BE511" i="15"/>
  <c r="BF511" i="15"/>
  <c r="BG511" i="15"/>
  <c r="BH511" i="15"/>
  <c r="AX512" i="15"/>
  <c r="AY512" i="15"/>
  <c r="AZ512" i="15"/>
  <c r="BA512" i="15"/>
  <c r="BB512" i="15"/>
  <c r="BC512" i="15"/>
  <c r="BD512" i="15"/>
  <c r="BE512" i="15"/>
  <c r="BF512" i="15"/>
  <c r="BG512" i="15"/>
  <c r="BH512" i="15"/>
  <c r="AX513" i="15"/>
  <c r="AY513" i="15"/>
  <c r="AZ513" i="15"/>
  <c r="BA513" i="15"/>
  <c r="BB513" i="15"/>
  <c r="BC513" i="15"/>
  <c r="BD513" i="15"/>
  <c r="BE513" i="15"/>
  <c r="BF513" i="15"/>
  <c r="BG513" i="15"/>
  <c r="BH513" i="15"/>
  <c r="AX514" i="15"/>
  <c r="AY514" i="15"/>
  <c r="AZ514" i="15"/>
  <c r="BA514" i="15"/>
  <c r="BB514" i="15"/>
  <c r="BC514" i="15"/>
  <c r="BD514" i="15"/>
  <c r="BE514" i="15"/>
  <c r="BF514" i="15"/>
  <c r="BG514" i="15"/>
  <c r="BH514" i="15"/>
  <c r="AX515" i="15"/>
  <c r="AY515" i="15"/>
  <c r="AZ515" i="15"/>
  <c r="BA515" i="15"/>
  <c r="BB515" i="15"/>
  <c r="BC515" i="15"/>
  <c r="BD515" i="15"/>
  <c r="BE515" i="15"/>
  <c r="BF515" i="15"/>
  <c r="BG515" i="15"/>
  <c r="BH515" i="15"/>
  <c r="AX516" i="15"/>
  <c r="AY516" i="15"/>
  <c r="AZ516" i="15"/>
  <c r="BA516" i="15"/>
  <c r="BB516" i="15"/>
  <c r="BC516" i="15"/>
  <c r="BD516" i="15"/>
  <c r="BE516" i="15"/>
  <c r="BF516" i="15"/>
  <c r="BG516" i="15"/>
  <c r="BH516" i="15"/>
  <c r="AX517" i="15"/>
  <c r="AY517" i="15"/>
  <c r="AZ517" i="15"/>
  <c r="BA517" i="15"/>
  <c r="BB517" i="15"/>
  <c r="BC517" i="15"/>
  <c r="BD517" i="15"/>
  <c r="BE517" i="15"/>
  <c r="BF517" i="15"/>
  <c r="BG517" i="15"/>
  <c r="BH517" i="15"/>
  <c r="AX518" i="15"/>
  <c r="AY518" i="15"/>
  <c r="AZ518" i="15"/>
  <c r="BA518" i="15"/>
  <c r="BB518" i="15"/>
  <c r="BC518" i="15"/>
  <c r="BD518" i="15"/>
  <c r="BE518" i="15"/>
  <c r="BF518" i="15"/>
  <c r="BG518" i="15"/>
  <c r="BH518" i="15"/>
  <c r="AX519" i="15"/>
  <c r="AY519" i="15"/>
  <c r="AZ519" i="15"/>
  <c r="BA519" i="15"/>
  <c r="BB519" i="15"/>
  <c r="BC519" i="15"/>
  <c r="BD519" i="15"/>
  <c r="BE519" i="15"/>
  <c r="BF519" i="15"/>
  <c r="BG519" i="15"/>
  <c r="BH519" i="15"/>
  <c r="AX520" i="15"/>
  <c r="AY520" i="15"/>
  <c r="AZ520" i="15"/>
  <c r="BA520" i="15"/>
  <c r="BB520" i="15"/>
  <c r="BC520" i="15"/>
  <c r="BD520" i="15"/>
  <c r="BE520" i="15"/>
  <c r="BF520" i="15"/>
  <c r="BG520" i="15"/>
  <c r="BH520" i="15"/>
  <c r="AX521" i="15"/>
  <c r="AY521" i="15"/>
  <c r="AZ521" i="15"/>
  <c r="BA521" i="15"/>
  <c r="BB521" i="15"/>
  <c r="BC521" i="15"/>
  <c r="BD521" i="15"/>
  <c r="BE521" i="15"/>
  <c r="BF521" i="15"/>
  <c r="BG521" i="15"/>
  <c r="BH521" i="15"/>
  <c r="AX522" i="15"/>
  <c r="AY522" i="15"/>
  <c r="AZ522" i="15"/>
  <c r="BA522" i="15"/>
  <c r="BB522" i="15"/>
  <c r="BC522" i="15"/>
  <c r="BD522" i="15"/>
  <c r="BE522" i="15"/>
  <c r="BF522" i="15"/>
  <c r="BG522" i="15"/>
  <c r="BH522" i="15"/>
  <c r="AX523" i="15"/>
  <c r="AY523" i="15"/>
  <c r="AZ523" i="15"/>
  <c r="BA523" i="15"/>
  <c r="BB523" i="15"/>
  <c r="BC523" i="15"/>
  <c r="BD523" i="15"/>
  <c r="BE523" i="15"/>
  <c r="BF523" i="15"/>
  <c r="BG523" i="15"/>
  <c r="BH523" i="15"/>
  <c r="AX524" i="15"/>
  <c r="AY524" i="15"/>
  <c r="AZ524" i="15"/>
  <c r="BA524" i="15"/>
  <c r="BB524" i="15"/>
  <c r="BC524" i="15"/>
  <c r="BD524" i="15"/>
  <c r="BE524" i="15"/>
  <c r="BF524" i="15"/>
  <c r="BG524" i="15"/>
  <c r="BH524" i="15"/>
  <c r="AX525" i="15"/>
  <c r="AY525" i="15"/>
  <c r="AZ525" i="15"/>
  <c r="BA525" i="15"/>
  <c r="BB525" i="15"/>
  <c r="BC525" i="15"/>
  <c r="BD525" i="15"/>
  <c r="BE525" i="15"/>
  <c r="BF525" i="15"/>
  <c r="BG525" i="15"/>
  <c r="BH525" i="15"/>
  <c r="AX526" i="15"/>
  <c r="AY526" i="15"/>
  <c r="AZ526" i="15"/>
  <c r="BA526" i="15"/>
  <c r="BB526" i="15"/>
  <c r="BC526" i="15"/>
  <c r="BD526" i="15"/>
  <c r="BE526" i="15"/>
  <c r="BF526" i="15"/>
  <c r="BG526" i="15"/>
  <c r="BH526" i="15"/>
  <c r="AX527" i="15"/>
  <c r="AY527" i="15"/>
  <c r="AZ527" i="15"/>
  <c r="BA527" i="15"/>
  <c r="BB527" i="15"/>
  <c r="BC527" i="15"/>
  <c r="BD527" i="15"/>
  <c r="BE527" i="15"/>
  <c r="BF527" i="15"/>
  <c r="BG527" i="15"/>
  <c r="BH527" i="15"/>
  <c r="AX528" i="15"/>
  <c r="AY528" i="15"/>
  <c r="AZ528" i="15"/>
  <c r="BA528" i="15"/>
  <c r="BB528" i="15"/>
  <c r="BC528" i="15"/>
  <c r="BD528" i="15"/>
  <c r="BE528" i="15"/>
  <c r="BF528" i="15"/>
  <c r="BG528" i="15"/>
  <c r="BH528" i="15"/>
  <c r="AX529" i="15"/>
  <c r="AY529" i="15"/>
  <c r="AZ529" i="15"/>
  <c r="BA529" i="15"/>
  <c r="BB529" i="15"/>
  <c r="BC529" i="15"/>
  <c r="BD529" i="15"/>
  <c r="BE529" i="15"/>
  <c r="BF529" i="15"/>
  <c r="BG529" i="15"/>
  <c r="BH529" i="15"/>
  <c r="AX530" i="15"/>
  <c r="AY530" i="15"/>
  <c r="AZ530" i="15"/>
  <c r="BA530" i="15"/>
  <c r="BB530" i="15"/>
  <c r="BC530" i="15"/>
  <c r="BD530" i="15"/>
  <c r="BE530" i="15"/>
  <c r="BF530" i="15"/>
  <c r="BG530" i="15"/>
  <c r="BH530" i="15"/>
  <c r="AX531" i="15"/>
  <c r="AY531" i="15"/>
  <c r="AZ531" i="15"/>
  <c r="BA531" i="15"/>
  <c r="BB531" i="15"/>
  <c r="BC531" i="15"/>
  <c r="BD531" i="15"/>
  <c r="BE531" i="15"/>
  <c r="BF531" i="15"/>
  <c r="BG531" i="15"/>
  <c r="BH531" i="15"/>
  <c r="AX532" i="15"/>
  <c r="AY532" i="15"/>
  <c r="AZ532" i="15"/>
  <c r="BA532" i="15"/>
  <c r="BB532" i="15"/>
  <c r="BC532" i="15"/>
  <c r="BD532" i="15"/>
  <c r="BE532" i="15"/>
  <c r="BF532" i="15"/>
  <c r="BG532" i="15"/>
  <c r="BH532" i="15"/>
  <c r="AX533" i="15"/>
  <c r="AY533" i="15"/>
  <c r="AZ533" i="15"/>
  <c r="BA533" i="15"/>
  <c r="BB533" i="15"/>
  <c r="BC533" i="15"/>
  <c r="BD533" i="15"/>
  <c r="BE533" i="15"/>
  <c r="BF533" i="15"/>
  <c r="BG533" i="15"/>
  <c r="BH533" i="15"/>
  <c r="AX534" i="15"/>
  <c r="AY534" i="15"/>
  <c r="AZ534" i="15"/>
  <c r="BA534" i="15"/>
  <c r="BB534" i="15"/>
  <c r="BC534" i="15"/>
  <c r="BD534" i="15"/>
  <c r="BE534" i="15"/>
  <c r="BF534" i="15"/>
  <c r="BG534" i="15"/>
  <c r="BH534" i="15"/>
  <c r="AX535" i="15"/>
  <c r="AY535" i="15"/>
  <c r="AZ535" i="15"/>
  <c r="BA535" i="15"/>
  <c r="BB535" i="15"/>
  <c r="BC535" i="15"/>
  <c r="BD535" i="15"/>
  <c r="BE535" i="15"/>
  <c r="BF535" i="15"/>
  <c r="BG535" i="15"/>
  <c r="BH535" i="15"/>
  <c r="AX536" i="15"/>
  <c r="AY536" i="15"/>
  <c r="AZ536" i="15"/>
  <c r="BA536" i="15"/>
  <c r="BB536" i="15"/>
  <c r="BC536" i="15"/>
  <c r="BD536" i="15"/>
  <c r="BE536" i="15"/>
  <c r="BF536" i="15"/>
  <c r="BG536" i="15"/>
  <c r="BH536" i="15"/>
  <c r="AX537" i="15"/>
  <c r="AY537" i="15"/>
  <c r="AZ537" i="15"/>
  <c r="BA537" i="15"/>
  <c r="BB537" i="15"/>
  <c r="BC537" i="15"/>
  <c r="BD537" i="15"/>
  <c r="BE537" i="15"/>
  <c r="BF537" i="15"/>
  <c r="BG537" i="15"/>
  <c r="BH537" i="15"/>
  <c r="AX538" i="15"/>
  <c r="AY538" i="15"/>
  <c r="AZ538" i="15"/>
  <c r="BA538" i="15"/>
  <c r="BB538" i="15"/>
  <c r="BC538" i="15"/>
  <c r="BD538" i="15"/>
  <c r="BE538" i="15"/>
  <c r="BF538" i="15"/>
  <c r="BG538" i="15"/>
  <c r="BH538" i="15"/>
  <c r="AX539" i="15"/>
  <c r="AY539" i="15"/>
  <c r="AZ539" i="15"/>
  <c r="BA539" i="15"/>
  <c r="BB539" i="15"/>
  <c r="BC539" i="15"/>
  <c r="BD539" i="15"/>
  <c r="BE539" i="15"/>
  <c r="BF539" i="15"/>
  <c r="BG539" i="15"/>
  <c r="BH539" i="15"/>
  <c r="AX540" i="15"/>
  <c r="AY540" i="15"/>
  <c r="AZ540" i="15"/>
  <c r="BA540" i="15"/>
  <c r="BB540" i="15"/>
  <c r="BC540" i="15"/>
  <c r="BD540" i="15"/>
  <c r="BE540" i="15"/>
  <c r="BF540" i="15"/>
  <c r="BG540" i="15"/>
  <c r="BH540" i="15"/>
  <c r="AX541" i="15"/>
  <c r="AY541" i="15"/>
  <c r="AZ541" i="15"/>
  <c r="BA541" i="15"/>
  <c r="BB541" i="15"/>
  <c r="BC541" i="15"/>
  <c r="BD541" i="15"/>
  <c r="BE541" i="15"/>
  <c r="BF541" i="15"/>
  <c r="BG541" i="15"/>
  <c r="BH541" i="15"/>
  <c r="AX542" i="15"/>
  <c r="AY542" i="15"/>
  <c r="AZ542" i="15"/>
  <c r="BA542" i="15"/>
  <c r="BB542" i="15"/>
  <c r="BC542" i="15"/>
  <c r="BD542" i="15"/>
  <c r="BE542" i="15"/>
  <c r="BF542" i="15"/>
  <c r="BG542" i="15"/>
  <c r="BH542" i="15"/>
  <c r="AX543" i="15"/>
  <c r="AY543" i="15"/>
  <c r="AZ543" i="15"/>
  <c r="BA543" i="15"/>
  <c r="BB543" i="15"/>
  <c r="BC543" i="15"/>
  <c r="BD543" i="15"/>
  <c r="BE543" i="15"/>
  <c r="BF543" i="15"/>
  <c r="BG543" i="15"/>
  <c r="BH543" i="15"/>
  <c r="AX544" i="15"/>
  <c r="AY544" i="15"/>
  <c r="AZ544" i="15"/>
  <c r="BA544" i="15"/>
  <c r="BB544" i="15"/>
  <c r="BC544" i="15"/>
  <c r="BD544" i="15"/>
  <c r="BE544" i="15"/>
  <c r="BF544" i="15"/>
  <c r="BG544" i="15"/>
  <c r="BH544" i="15"/>
  <c r="AX545" i="15"/>
  <c r="AY545" i="15"/>
  <c r="AZ545" i="15"/>
  <c r="BA545" i="15"/>
  <c r="BB545" i="15"/>
  <c r="BC545" i="15"/>
  <c r="BD545" i="15"/>
  <c r="BE545" i="15"/>
  <c r="BF545" i="15"/>
  <c r="BG545" i="15"/>
  <c r="BH545" i="15"/>
  <c r="AX546" i="15"/>
  <c r="AY546" i="15"/>
  <c r="AZ546" i="15"/>
  <c r="BA546" i="15"/>
  <c r="BB546" i="15"/>
  <c r="BC546" i="15"/>
  <c r="BD546" i="15"/>
  <c r="BE546" i="15"/>
  <c r="BF546" i="15"/>
  <c r="BG546" i="15"/>
  <c r="BH546" i="15"/>
  <c r="AX547" i="15"/>
  <c r="AY547" i="15"/>
  <c r="AZ547" i="15"/>
  <c r="BA547" i="15"/>
  <c r="BB547" i="15"/>
  <c r="BC547" i="15"/>
  <c r="BD547" i="15"/>
  <c r="BE547" i="15"/>
  <c r="BF547" i="15"/>
  <c r="BG547" i="15"/>
  <c r="BH547" i="15"/>
  <c r="AX548" i="15"/>
  <c r="AY548" i="15"/>
  <c r="AZ548" i="15"/>
  <c r="BA548" i="15"/>
  <c r="BB548" i="15"/>
  <c r="BC548" i="15"/>
  <c r="BD548" i="15"/>
  <c r="BE548" i="15"/>
  <c r="BF548" i="15"/>
  <c r="BG548" i="15"/>
  <c r="BH548" i="15"/>
  <c r="AX549" i="15"/>
  <c r="AY549" i="15"/>
  <c r="AZ549" i="15"/>
  <c r="BA549" i="15"/>
  <c r="BB549" i="15"/>
  <c r="BC549" i="15"/>
  <c r="BD549" i="15"/>
  <c r="BE549" i="15"/>
  <c r="BF549" i="15"/>
  <c r="BG549" i="15"/>
  <c r="BH549" i="15"/>
  <c r="AX550" i="15"/>
  <c r="AY550" i="15"/>
  <c r="AZ550" i="15"/>
  <c r="BA550" i="15"/>
  <c r="BB550" i="15"/>
  <c r="BC550" i="15"/>
  <c r="BD550" i="15"/>
  <c r="BE550" i="15"/>
  <c r="BF550" i="15"/>
  <c r="BG550" i="15"/>
  <c r="BH550" i="15"/>
  <c r="AX551" i="15"/>
  <c r="AY551" i="15"/>
  <c r="AZ551" i="15"/>
  <c r="BA551" i="15"/>
  <c r="BB551" i="15"/>
  <c r="BC551" i="15"/>
  <c r="BD551" i="15"/>
  <c r="BE551" i="15"/>
  <c r="BF551" i="15"/>
  <c r="BG551" i="15"/>
  <c r="BH551" i="15"/>
  <c r="AX552" i="15"/>
  <c r="AY552" i="15"/>
  <c r="AZ552" i="15"/>
  <c r="BA552" i="15"/>
  <c r="BB552" i="15"/>
  <c r="BC552" i="15"/>
  <c r="BD552" i="15"/>
  <c r="BE552" i="15"/>
  <c r="BF552" i="15"/>
  <c r="BG552" i="15"/>
  <c r="BH552" i="15"/>
  <c r="AX553" i="15"/>
  <c r="AY553" i="15"/>
  <c r="AZ553" i="15"/>
  <c r="BA553" i="15"/>
  <c r="BB553" i="15"/>
  <c r="BC553" i="15"/>
  <c r="BD553" i="15"/>
  <c r="BE553" i="15"/>
  <c r="BF553" i="15"/>
  <c r="BG553" i="15"/>
  <c r="BH553" i="15"/>
  <c r="AX554" i="15"/>
  <c r="AY554" i="15"/>
  <c r="AZ554" i="15"/>
  <c r="BA554" i="15"/>
  <c r="BB554" i="15"/>
  <c r="BC554" i="15"/>
  <c r="BD554" i="15"/>
  <c r="BE554" i="15"/>
  <c r="BF554" i="15"/>
  <c r="BG554" i="15"/>
  <c r="AX555" i="15"/>
  <c r="AY555" i="15"/>
  <c r="AZ555" i="15"/>
  <c r="BA555" i="15"/>
  <c r="BB555" i="15"/>
  <c r="BC555" i="15"/>
  <c r="BD555" i="15"/>
  <c r="BE555" i="15"/>
  <c r="BF555" i="15"/>
  <c r="BG555" i="15"/>
  <c r="BH555" i="15"/>
  <c r="AX556" i="15"/>
  <c r="AY556" i="15"/>
  <c r="AZ556" i="15"/>
  <c r="BA556" i="15"/>
  <c r="BB556" i="15"/>
  <c r="BC556" i="15"/>
  <c r="BD556" i="15"/>
  <c r="BE556" i="15"/>
  <c r="BF556" i="15"/>
  <c r="BG556" i="15"/>
  <c r="BH556" i="15"/>
  <c r="AX557" i="15"/>
  <c r="AY557" i="15"/>
  <c r="AZ557" i="15"/>
  <c r="BA557" i="15"/>
  <c r="BB557" i="15"/>
  <c r="BC557" i="15"/>
  <c r="BD557" i="15"/>
  <c r="BE557" i="15"/>
  <c r="BF557" i="15"/>
  <c r="BG557" i="15"/>
  <c r="BH557" i="15"/>
  <c r="AX558" i="15"/>
  <c r="AY558" i="15"/>
  <c r="AZ558" i="15"/>
  <c r="BA558" i="15"/>
  <c r="BB558" i="15"/>
  <c r="BC558" i="15"/>
  <c r="BD558" i="15"/>
  <c r="BE558" i="15"/>
  <c r="BF558" i="15"/>
  <c r="BG558" i="15"/>
  <c r="BH558" i="15"/>
  <c r="AX559" i="15"/>
  <c r="AY559" i="15"/>
  <c r="AZ559" i="15"/>
  <c r="BA559" i="15"/>
  <c r="BB559" i="15"/>
  <c r="BC559" i="15"/>
  <c r="BD559" i="15"/>
  <c r="BE559" i="15"/>
  <c r="BF559" i="15"/>
  <c r="BG559" i="15"/>
  <c r="BH559" i="15"/>
  <c r="AX560" i="15"/>
  <c r="AY560" i="15"/>
  <c r="AZ560" i="15"/>
  <c r="BA560" i="15"/>
  <c r="BB560" i="15"/>
  <c r="BC560" i="15"/>
  <c r="BD560" i="15"/>
  <c r="BE560" i="15"/>
  <c r="BF560" i="15"/>
  <c r="BG560" i="15"/>
  <c r="BH560" i="15"/>
  <c r="AX561" i="15"/>
  <c r="AY561" i="15"/>
  <c r="AZ561" i="15"/>
  <c r="BA561" i="15"/>
  <c r="BB561" i="15"/>
  <c r="BC561" i="15"/>
  <c r="BD561" i="15"/>
  <c r="BE561" i="15"/>
  <c r="BF561" i="15"/>
  <c r="BG561" i="15"/>
  <c r="BH561" i="15"/>
  <c r="AX562" i="15"/>
  <c r="AY562" i="15"/>
  <c r="AZ562" i="15"/>
  <c r="BA562" i="15"/>
  <c r="BB562" i="15"/>
  <c r="BC562" i="15"/>
  <c r="BD562" i="15"/>
  <c r="BE562" i="15"/>
  <c r="BF562" i="15"/>
  <c r="BG562" i="15"/>
  <c r="BH562" i="15"/>
  <c r="AX563" i="15"/>
  <c r="AY563" i="15"/>
  <c r="AZ563" i="15"/>
  <c r="BA563" i="15"/>
  <c r="BB563" i="15"/>
  <c r="BC563" i="15"/>
  <c r="BD563" i="15"/>
  <c r="BE563" i="15"/>
  <c r="BF563" i="15"/>
  <c r="BG563" i="15"/>
  <c r="BH563" i="15"/>
  <c r="AX564" i="15"/>
  <c r="AY564" i="15"/>
  <c r="AZ564" i="15"/>
  <c r="BA564" i="15"/>
  <c r="BB564" i="15"/>
  <c r="BC564" i="15"/>
  <c r="BD564" i="15"/>
  <c r="BE564" i="15"/>
  <c r="BF564" i="15"/>
  <c r="BG564" i="15"/>
  <c r="BH564" i="15"/>
  <c r="AX565" i="15"/>
  <c r="AY565" i="15"/>
  <c r="AZ565" i="15"/>
  <c r="BA565" i="15"/>
  <c r="BB565" i="15"/>
  <c r="BC565" i="15"/>
  <c r="BD565" i="15"/>
  <c r="BE565" i="15"/>
  <c r="BF565" i="15"/>
  <c r="BG565" i="15"/>
  <c r="BH565" i="15"/>
  <c r="AX566" i="15"/>
  <c r="AY566" i="15"/>
  <c r="AZ566" i="15"/>
  <c r="BA566" i="15"/>
  <c r="BB566" i="15"/>
  <c r="BC566" i="15"/>
  <c r="BD566" i="15"/>
  <c r="BE566" i="15"/>
  <c r="BF566" i="15"/>
  <c r="BG566" i="15"/>
  <c r="BH566" i="15"/>
  <c r="AX567" i="15"/>
  <c r="AY567" i="15"/>
  <c r="AZ567" i="15"/>
  <c r="BA567" i="15"/>
  <c r="BB567" i="15"/>
  <c r="BC567" i="15"/>
  <c r="BD567" i="15"/>
  <c r="BE567" i="15"/>
  <c r="BF567" i="15"/>
  <c r="BG567" i="15"/>
  <c r="BH567" i="15"/>
  <c r="AX568" i="15"/>
  <c r="AY568" i="15"/>
  <c r="AZ568" i="15"/>
  <c r="BA568" i="15"/>
  <c r="BB568" i="15"/>
  <c r="BC568" i="15"/>
  <c r="BD568" i="15"/>
  <c r="BE568" i="15"/>
  <c r="BF568" i="15"/>
  <c r="BG568" i="15"/>
  <c r="BH568" i="15"/>
  <c r="AX569" i="15"/>
  <c r="AY569" i="15"/>
  <c r="AZ569" i="15"/>
  <c r="BA569" i="15"/>
  <c r="BB569" i="15"/>
  <c r="BC569" i="15"/>
  <c r="BD569" i="15"/>
  <c r="BE569" i="15"/>
  <c r="BF569" i="15"/>
  <c r="BG569" i="15"/>
  <c r="BH569" i="15"/>
  <c r="AX570" i="15"/>
  <c r="AY570" i="15"/>
  <c r="AZ570" i="15"/>
  <c r="BA570" i="15"/>
  <c r="BB570" i="15"/>
  <c r="BC570" i="15"/>
  <c r="BD570" i="15"/>
  <c r="BE570" i="15"/>
  <c r="BF570" i="15"/>
  <c r="BG570" i="15"/>
  <c r="BH570" i="15"/>
  <c r="AX571" i="15"/>
  <c r="AY571" i="15"/>
  <c r="AZ571" i="15"/>
  <c r="BA571" i="15"/>
  <c r="BB571" i="15"/>
  <c r="BC571" i="15"/>
  <c r="BD571" i="15"/>
  <c r="BE571" i="15"/>
  <c r="BF571" i="15"/>
  <c r="BG571" i="15"/>
  <c r="BH571" i="15"/>
  <c r="AX572" i="15"/>
  <c r="AY572" i="15"/>
  <c r="AZ572" i="15"/>
  <c r="BA572" i="15"/>
  <c r="BB572" i="15"/>
  <c r="BC572" i="15"/>
  <c r="BD572" i="15"/>
  <c r="BE572" i="15"/>
  <c r="BF572" i="15"/>
  <c r="BG572" i="15"/>
  <c r="BH572" i="15"/>
  <c r="AX573" i="15"/>
  <c r="AY573" i="15"/>
  <c r="AZ573" i="15"/>
  <c r="BA573" i="15"/>
  <c r="BB573" i="15"/>
  <c r="BC573" i="15"/>
  <c r="BD573" i="15"/>
  <c r="BE573" i="15"/>
  <c r="BF573" i="15"/>
  <c r="BG573" i="15"/>
  <c r="BH573" i="15"/>
  <c r="AX574" i="15"/>
  <c r="AY574" i="15"/>
  <c r="AZ574" i="15"/>
  <c r="BA574" i="15"/>
  <c r="BB574" i="15"/>
  <c r="BC574" i="15"/>
  <c r="BD574" i="15"/>
  <c r="BE574" i="15"/>
  <c r="BF574" i="15"/>
  <c r="BG574" i="15"/>
  <c r="BH574" i="15"/>
  <c r="AX575" i="15"/>
  <c r="AY575" i="15"/>
  <c r="AZ575" i="15"/>
  <c r="BA575" i="15"/>
  <c r="BB575" i="15"/>
  <c r="BC575" i="15"/>
  <c r="BD575" i="15"/>
  <c r="BE575" i="15"/>
  <c r="BF575" i="15"/>
  <c r="BG575" i="15"/>
  <c r="BH575" i="15"/>
  <c r="AX576" i="15"/>
  <c r="AY576" i="15"/>
  <c r="AZ576" i="15"/>
  <c r="BA576" i="15"/>
  <c r="BB576" i="15"/>
  <c r="BC576" i="15"/>
  <c r="BD576" i="15"/>
  <c r="BE576" i="15"/>
  <c r="BF576" i="15"/>
  <c r="BG576" i="15"/>
  <c r="BH576" i="15"/>
  <c r="AX577" i="15"/>
  <c r="AY577" i="15"/>
  <c r="AZ577" i="15"/>
  <c r="BA577" i="15"/>
  <c r="BB577" i="15"/>
  <c r="BC577" i="15"/>
  <c r="BD577" i="15"/>
  <c r="BE577" i="15"/>
  <c r="BF577" i="15"/>
  <c r="BG577" i="15"/>
  <c r="BH577" i="15"/>
  <c r="AX578" i="15"/>
  <c r="AY578" i="15"/>
  <c r="AZ578" i="15"/>
  <c r="BA578" i="15"/>
  <c r="BB578" i="15"/>
  <c r="BC578" i="15"/>
  <c r="BD578" i="15"/>
  <c r="BE578" i="15"/>
  <c r="BF578" i="15"/>
  <c r="BG578" i="15"/>
  <c r="BH578" i="15"/>
  <c r="AX579" i="15"/>
  <c r="AY579" i="15"/>
  <c r="AZ579" i="15"/>
  <c r="BA579" i="15"/>
  <c r="BB579" i="15"/>
  <c r="BC579" i="15"/>
  <c r="BD579" i="15"/>
  <c r="BE579" i="15"/>
  <c r="BF579" i="15"/>
  <c r="BG579" i="15"/>
  <c r="BH579" i="15"/>
  <c r="AX580" i="15"/>
  <c r="AY580" i="15"/>
  <c r="AZ580" i="15"/>
  <c r="BA580" i="15"/>
  <c r="BB580" i="15"/>
  <c r="BC580" i="15"/>
  <c r="BD580" i="15"/>
  <c r="BE580" i="15"/>
  <c r="BF580" i="15"/>
  <c r="BG580" i="15"/>
  <c r="BH580" i="15"/>
  <c r="AX581" i="15"/>
  <c r="AY581" i="15"/>
  <c r="AZ581" i="15"/>
  <c r="BA581" i="15"/>
  <c r="BB581" i="15"/>
  <c r="BC581" i="15"/>
  <c r="BD581" i="15"/>
  <c r="BE581" i="15"/>
  <c r="BF581" i="15"/>
  <c r="BG581" i="15"/>
  <c r="BH581" i="15"/>
  <c r="AX582" i="15"/>
  <c r="AY582" i="15"/>
  <c r="AZ582" i="15"/>
  <c r="BA582" i="15"/>
  <c r="BB582" i="15"/>
  <c r="BC582" i="15"/>
  <c r="BD582" i="15"/>
  <c r="BE582" i="15"/>
  <c r="BF582" i="15"/>
  <c r="BG582" i="15"/>
  <c r="BH582" i="15"/>
  <c r="AX583" i="15"/>
  <c r="AY583" i="15"/>
  <c r="AZ583" i="15"/>
  <c r="BA583" i="15"/>
  <c r="BB583" i="15"/>
  <c r="BC583" i="15"/>
  <c r="BD583" i="15"/>
  <c r="BE583" i="15"/>
  <c r="BF583" i="15"/>
  <c r="BG583" i="15"/>
  <c r="BH583" i="15"/>
  <c r="AX584" i="15"/>
  <c r="AY584" i="15"/>
  <c r="AZ584" i="15"/>
  <c r="BA584" i="15"/>
  <c r="BB584" i="15"/>
  <c r="BC584" i="15"/>
  <c r="BD584" i="15"/>
  <c r="BE584" i="15"/>
  <c r="BF584" i="15"/>
  <c r="BG584" i="15"/>
  <c r="BH584" i="15"/>
  <c r="AX585" i="15"/>
  <c r="AY585" i="15"/>
  <c r="AZ585" i="15"/>
  <c r="BA585" i="15"/>
  <c r="BB585" i="15"/>
  <c r="BC585" i="15"/>
  <c r="BD585" i="15"/>
  <c r="BE585" i="15"/>
  <c r="BF585" i="15"/>
  <c r="BG585" i="15"/>
  <c r="BH585" i="15"/>
  <c r="AX586" i="15"/>
  <c r="AY586" i="15"/>
  <c r="AZ586" i="15"/>
  <c r="BA586" i="15"/>
  <c r="BB586" i="15"/>
  <c r="BC586" i="15"/>
  <c r="BD586" i="15"/>
  <c r="BE586" i="15"/>
  <c r="BF586" i="15"/>
  <c r="BG586" i="15"/>
  <c r="BH586" i="15"/>
  <c r="AX587" i="15"/>
  <c r="AY587" i="15"/>
  <c r="AZ587" i="15"/>
  <c r="BA587" i="15"/>
  <c r="BB587" i="15"/>
  <c r="BC587" i="15"/>
  <c r="BD587" i="15"/>
  <c r="BE587" i="15"/>
  <c r="BF587" i="15"/>
  <c r="BG587" i="15"/>
  <c r="BH587" i="15"/>
  <c r="AX588" i="15"/>
  <c r="AY588" i="15"/>
  <c r="AZ588" i="15"/>
  <c r="BA588" i="15"/>
  <c r="BB588" i="15"/>
  <c r="BC588" i="15"/>
  <c r="BD588" i="15"/>
  <c r="BE588" i="15"/>
  <c r="BF588" i="15"/>
  <c r="BG588" i="15"/>
  <c r="BH588" i="15"/>
  <c r="AX589" i="15"/>
  <c r="AY589" i="15"/>
  <c r="AZ589" i="15"/>
  <c r="BA589" i="15"/>
  <c r="BB589" i="15"/>
  <c r="BC589" i="15"/>
  <c r="BD589" i="15"/>
  <c r="BE589" i="15"/>
  <c r="BF589" i="15"/>
  <c r="BG589" i="15"/>
  <c r="BH589" i="15"/>
  <c r="AX590" i="15"/>
  <c r="AY590" i="15"/>
  <c r="AZ590" i="15"/>
  <c r="BA590" i="15"/>
  <c r="BB590" i="15"/>
  <c r="BC590" i="15"/>
  <c r="BD590" i="15"/>
  <c r="BE590" i="15"/>
  <c r="BF590" i="15"/>
  <c r="BG590" i="15"/>
  <c r="BH590" i="15"/>
  <c r="AX591" i="15"/>
  <c r="AY591" i="15"/>
  <c r="AZ591" i="15"/>
  <c r="BA591" i="15"/>
  <c r="BB591" i="15"/>
  <c r="BC591" i="15"/>
  <c r="BD591" i="15"/>
  <c r="BE591" i="15"/>
  <c r="BF591" i="15"/>
  <c r="BG591" i="15"/>
  <c r="BH591" i="15"/>
  <c r="AX592" i="15"/>
  <c r="AY592" i="15"/>
  <c r="AZ592" i="15"/>
  <c r="BA592" i="15"/>
  <c r="BB592" i="15"/>
  <c r="BC592" i="15"/>
  <c r="BD592" i="15"/>
  <c r="BE592" i="15"/>
  <c r="BF592" i="15"/>
  <c r="BG592" i="15"/>
  <c r="BH592" i="15"/>
  <c r="AX593" i="15"/>
  <c r="AY593" i="15"/>
  <c r="AZ593" i="15"/>
  <c r="BA593" i="15"/>
  <c r="BB593" i="15"/>
  <c r="BC593" i="15"/>
  <c r="BD593" i="15"/>
  <c r="BE593" i="15"/>
  <c r="BF593" i="15"/>
  <c r="BG593" i="15"/>
  <c r="BH593" i="15"/>
  <c r="AX594" i="15"/>
  <c r="AY594" i="15"/>
  <c r="AZ594" i="15"/>
  <c r="BA594" i="15"/>
  <c r="BB594" i="15"/>
  <c r="BC594" i="15"/>
  <c r="BD594" i="15"/>
  <c r="BE594" i="15"/>
  <c r="BF594" i="15"/>
  <c r="BG594" i="15"/>
  <c r="BH594" i="15"/>
  <c r="AX595" i="15"/>
  <c r="AY595" i="15"/>
  <c r="AZ595" i="15"/>
  <c r="BA595" i="15"/>
  <c r="BB595" i="15"/>
  <c r="BC595" i="15"/>
  <c r="BD595" i="15"/>
  <c r="BE595" i="15"/>
  <c r="BF595" i="15"/>
  <c r="BG595" i="15"/>
  <c r="BH595" i="15"/>
  <c r="AX596" i="15"/>
  <c r="AY596" i="15"/>
  <c r="AZ596" i="15"/>
  <c r="BA596" i="15"/>
  <c r="BB596" i="15"/>
  <c r="BC596" i="15"/>
  <c r="BD596" i="15"/>
  <c r="BE596" i="15"/>
  <c r="BF596" i="15"/>
  <c r="BG596" i="15"/>
  <c r="BH596" i="15"/>
  <c r="AX597" i="15"/>
  <c r="AY597" i="15"/>
  <c r="AZ597" i="15"/>
  <c r="BA597" i="15"/>
  <c r="BB597" i="15"/>
  <c r="BC597" i="15"/>
  <c r="BD597" i="15"/>
  <c r="BE597" i="15"/>
  <c r="BF597" i="15"/>
  <c r="BG597" i="15"/>
  <c r="BH597" i="15"/>
  <c r="AX598" i="15"/>
  <c r="AY598" i="15"/>
  <c r="AZ598" i="15"/>
  <c r="BA598" i="15"/>
  <c r="BB598" i="15"/>
  <c r="BC598" i="15"/>
  <c r="BD598" i="15"/>
  <c r="BE598" i="15"/>
  <c r="BF598" i="15"/>
  <c r="BG598" i="15"/>
  <c r="BH598" i="15"/>
  <c r="AX599" i="15"/>
  <c r="AY599" i="15"/>
  <c r="AZ599" i="15"/>
  <c r="BA599" i="15"/>
  <c r="BB599" i="15"/>
  <c r="BC599" i="15"/>
  <c r="BD599" i="15"/>
  <c r="BE599" i="15"/>
  <c r="BF599" i="15"/>
  <c r="BG599" i="15"/>
  <c r="BH599" i="15"/>
  <c r="AX600" i="15"/>
  <c r="AY600" i="15"/>
  <c r="AZ600" i="15"/>
  <c r="BA600" i="15"/>
  <c r="BB600" i="15"/>
  <c r="BC600" i="15"/>
  <c r="BD600" i="15"/>
  <c r="BE600" i="15"/>
  <c r="BF600" i="15"/>
  <c r="BG600" i="15"/>
  <c r="BH600" i="15"/>
  <c r="AX601" i="15"/>
  <c r="AY601" i="15"/>
  <c r="AZ601" i="15"/>
  <c r="BA601" i="15"/>
  <c r="BB601" i="15"/>
  <c r="BC601" i="15"/>
  <c r="BD601" i="15"/>
  <c r="BE601" i="15"/>
  <c r="BF601" i="15"/>
  <c r="BG601" i="15"/>
  <c r="BH601" i="15"/>
  <c r="AX602" i="15"/>
  <c r="AY602" i="15"/>
  <c r="AZ602" i="15"/>
  <c r="BA602" i="15"/>
  <c r="BB602" i="15"/>
  <c r="BC602" i="15"/>
  <c r="BD602" i="15"/>
  <c r="BE602" i="15"/>
  <c r="BF602" i="15"/>
  <c r="BG602" i="15"/>
  <c r="BH602" i="15"/>
  <c r="AX603" i="15"/>
  <c r="AY603" i="15"/>
  <c r="AZ603" i="15"/>
  <c r="BA603" i="15"/>
  <c r="BB603" i="15"/>
  <c r="BC603" i="15"/>
  <c r="BD603" i="15"/>
  <c r="BE603" i="15"/>
  <c r="BF603" i="15"/>
  <c r="BG603" i="15"/>
  <c r="BH603" i="15"/>
  <c r="AX604" i="15"/>
  <c r="AY604" i="15"/>
  <c r="AZ604" i="15"/>
  <c r="BA604" i="15"/>
  <c r="BB604" i="15"/>
  <c r="BC604" i="15"/>
  <c r="BD604" i="15"/>
  <c r="BE604" i="15"/>
  <c r="BF604" i="15"/>
  <c r="BG604" i="15"/>
  <c r="BH604" i="15"/>
  <c r="AX605" i="15"/>
  <c r="AY605" i="15"/>
  <c r="AZ605" i="15"/>
  <c r="BA605" i="15"/>
  <c r="BB605" i="15"/>
  <c r="BC605" i="15"/>
  <c r="BD605" i="15"/>
  <c r="BE605" i="15"/>
  <c r="BF605" i="15"/>
  <c r="BG605" i="15"/>
  <c r="BH605" i="15"/>
  <c r="AX606" i="15"/>
  <c r="AY606" i="15"/>
  <c r="AZ606" i="15"/>
  <c r="BA606" i="15"/>
  <c r="BB606" i="15"/>
  <c r="BC606" i="15"/>
  <c r="BD606" i="15"/>
  <c r="BE606" i="15"/>
  <c r="BF606" i="15"/>
  <c r="BG606" i="15"/>
  <c r="BH606" i="15"/>
  <c r="AX607" i="15"/>
  <c r="AY607" i="15"/>
  <c r="AZ607" i="15"/>
  <c r="BA607" i="15"/>
  <c r="BB607" i="15"/>
  <c r="BC607" i="15"/>
  <c r="BD607" i="15"/>
  <c r="BE607" i="15"/>
  <c r="BF607" i="15"/>
  <c r="BG607" i="15"/>
  <c r="BH607" i="15"/>
  <c r="AX608" i="15"/>
  <c r="AY608" i="15"/>
  <c r="AZ608" i="15"/>
  <c r="BA608" i="15"/>
  <c r="BB608" i="15"/>
  <c r="BC608" i="15"/>
  <c r="BD608" i="15"/>
  <c r="BE608" i="15"/>
  <c r="BF608" i="15"/>
  <c r="BG608" i="15"/>
  <c r="BH608" i="15"/>
  <c r="AX609" i="15"/>
  <c r="AY609" i="15"/>
  <c r="AZ609" i="15"/>
  <c r="BA609" i="15"/>
  <c r="BB609" i="15"/>
  <c r="BC609" i="15"/>
  <c r="BD609" i="15"/>
  <c r="BE609" i="15"/>
  <c r="BF609" i="15"/>
  <c r="BG609" i="15"/>
  <c r="BH609" i="15"/>
  <c r="AX610" i="15"/>
  <c r="AY610" i="15"/>
  <c r="AZ610" i="15"/>
  <c r="BA610" i="15"/>
  <c r="BB610" i="15"/>
  <c r="BC610" i="15"/>
  <c r="BD610" i="15"/>
  <c r="BE610" i="15"/>
  <c r="BF610" i="15"/>
  <c r="BG610" i="15"/>
  <c r="BH610" i="15"/>
  <c r="AX611" i="15"/>
  <c r="AY611" i="15"/>
  <c r="AZ611" i="15"/>
  <c r="BA611" i="15"/>
  <c r="BB611" i="15"/>
  <c r="BC611" i="15"/>
  <c r="BD611" i="15"/>
  <c r="BE611" i="15"/>
  <c r="BF611" i="15"/>
  <c r="BG611" i="15"/>
  <c r="BH611" i="15"/>
  <c r="AX612" i="15"/>
  <c r="AY612" i="15"/>
  <c r="AZ612" i="15"/>
  <c r="BA612" i="15"/>
  <c r="BB612" i="15"/>
  <c r="BC612" i="15"/>
  <c r="BD612" i="15"/>
  <c r="BE612" i="15"/>
  <c r="BF612" i="15"/>
  <c r="BG612" i="15"/>
  <c r="BH612" i="15"/>
  <c r="AX613" i="15"/>
  <c r="AY613" i="15"/>
  <c r="AZ613" i="15"/>
  <c r="BA613" i="15"/>
  <c r="BB613" i="15"/>
  <c r="BC613" i="15"/>
  <c r="BD613" i="15"/>
  <c r="BE613" i="15"/>
  <c r="BF613" i="15"/>
  <c r="BG613" i="15"/>
  <c r="BH613" i="15"/>
  <c r="AX614" i="15"/>
  <c r="AY614" i="15"/>
  <c r="AZ614" i="15"/>
  <c r="BA614" i="15"/>
  <c r="BB614" i="15"/>
  <c r="BC614" i="15"/>
  <c r="BD614" i="15"/>
  <c r="BE614" i="15"/>
  <c r="BF614" i="15"/>
  <c r="BG614" i="15"/>
  <c r="BH614" i="15"/>
  <c r="AX615" i="15"/>
  <c r="AY615" i="15"/>
  <c r="AZ615" i="15"/>
  <c r="BA615" i="15"/>
  <c r="BB615" i="15"/>
  <c r="BC615" i="15"/>
  <c r="BD615" i="15"/>
  <c r="BE615" i="15"/>
  <c r="BF615" i="15"/>
  <c r="BG615" i="15"/>
  <c r="BH615" i="15"/>
  <c r="AX616" i="15"/>
  <c r="AY616" i="15"/>
  <c r="AZ616" i="15"/>
  <c r="BA616" i="15"/>
  <c r="BB616" i="15"/>
  <c r="BC616" i="15"/>
  <c r="BD616" i="15"/>
  <c r="BE616" i="15"/>
  <c r="BF616" i="15"/>
  <c r="BG616" i="15"/>
  <c r="BH616" i="15"/>
  <c r="AX617" i="15"/>
  <c r="AY617" i="15"/>
  <c r="AZ617" i="15"/>
  <c r="BA617" i="15"/>
  <c r="BB617" i="15"/>
  <c r="BC617" i="15"/>
  <c r="BD617" i="15"/>
  <c r="BE617" i="15"/>
  <c r="BF617" i="15"/>
  <c r="BG617" i="15"/>
  <c r="BH617" i="15"/>
  <c r="AX618" i="15"/>
  <c r="AY618" i="15"/>
  <c r="AZ618" i="15"/>
  <c r="BA618" i="15"/>
  <c r="BB618" i="15"/>
  <c r="BC618" i="15"/>
  <c r="BD618" i="15"/>
  <c r="BE618" i="15"/>
  <c r="BF618" i="15"/>
  <c r="BG618" i="15"/>
  <c r="BH618" i="15"/>
  <c r="AX619" i="15"/>
  <c r="AY619" i="15"/>
  <c r="AZ619" i="15"/>
  <c r="BA619" i="15"/>
  <c r="BB619" i="15"/>
  <c r="BC619" i="15"/>
  <c r="BD619" i="15"/>
  <c r="BE619" i="15"/>
  <c r="BF619" i="15"/>
  <c r="BG619" i="15"/>
  <c r="BH619" i="15"/>
  <c r="AX620" i="15"/>
  <c r="AY620" i="15"/>
  <c r="AZ620" i="15"/>
  <c r="BA620" i="15"/>
  <c r="BB620" i="15"/>
  <c r="BC620" i="15"/>
  <c r="BD620" i="15"/>
  <c r="BE620" i="15"/>
  <c r="BF620" i="15"/>
  <c r="BG620" i="15"/>
  <c r="BH620" i="15"/>
  <c r="AX621" i="15"/>
  <c r="AY621" i="15"/>
  <c r="AZ621" i="15"/>
  <c r="BA621" i="15"/>
  <c r="BB621" i="15"/>
  <c r="BC621" i="15"/>
  <c r="BD621" i="15"/>
  <c r="BE621" i="15"/>
  <c r="BF621" i="15"/>
  <c r="BG621" i="15"/>
  <c r="BH621" i="15"/>
  <c r="AX622" i="15"/>
  <c r="AY622" i="15"/>
  <c r="AZ622" i="15"/>
  <c r="BA622" i="15"/>
  <c r="BB622" i="15"/>
  <c r="BC622" i="15"/>
  <c r="BD622" i="15"/>
  <c r="BE622" i="15"/>
  <c r="BF622" i="15"/>
  <c r="BG622" i="15"/>
  <c r="BH622" i="15"/>
  <c r="AX623" i="15"/>
  <c r="AY623" i="15"/>
  <c r="AZ623" i="15"/>
  <c r="BA623" i="15"/>
  <c r="BB623" i="15"/>
  <c r="BC623" i="15"/>
  <c r="BD623" i="15"/>
  <c r="BE623" i="15"/>
  <c r="BF623" i="15"/>
  <c r="BG623" i="15"/>
  <c r="BH623" i="15"/>
  <c r="AX624" i="15"/>
  <c r="AY624" i="15"/>
  <c r="AZ624" i="15"/>
  <c r="BA624" i="15"/>
  <c r="BB624" i="15"/>
  <c r="BC624" i="15"/>
  <c r="BD624" i="15"/>
  <c r="BE624" i="15"/>
  <c r="BF624" i="15"/>
  <c r="BG624" i="15"/>
  <c r="BH624" i="15"/>
  <c r="AX625" i="15"/>
  <c r="AY625" i="15"/>
  <c r="AZ625" i="15"/>
  <c r="BA625" i="15"/>
  <c r="BB625" i="15"/>
  <c r="BC625" i="15"/>
  <c r="BD625" i="15"/>
  <c r="BE625" i="15"/>
  <c r="BF625" i="15"/>
  <c r="BG625" i="15"/>
  <c r="BH625" i="15"/>
  <c r="AX626" i="15"/>
  <c r="AY626" i="15"/>
  <c r="AZ626" i="15"/>
  <c r="BA626" i="15"/>
  <c r="BB626" i="15"/>
  <c r="BC626" i="15"/>
  <c r="BD626" i="15"/>
  <c r="BE626" i="15"/>
  <c r="BF626" i="15"/>
  <c r="BG626" i="15"/>
  <c r="BH626" i="15"/>
  <c r="AX627" i="15"/>
  <c r="AY627" i="15"/>
  <c r="AZ627" i="15"/>
  <c r="BA627" i="15"/>
  <c r="BB627" i="15"/>
  <c r="BC627" i="15"/>
  <c r="BD627" i="15"/>
  <c r="BE627" i="15"/>
  <c r="BF627" i="15"/>
  <c r="BG627" i="15"/>
  <c r="BH627" i="15"/>
  <c r="AX628" i="15"/>
  <c r="AY628" i="15"/>
  <c r="AZ628" i="15"/>
  <c r="BA628" i="15"/>
  <c r="BB628" i="15"/>
  <c r="BC628" i="15"/>
  <c r="BD628" i="15"/>
  <c r="BE628" i="15"/>
  <c r="BF628" i="15"/>
  <c r="BG628" i="15"/>
  <c r="BH628" i="15"/>
  <c r="AX629" i="15"/>
  <c r="AY629" i="15"/>
  <c r="AZ629" i="15"/>
  <c r="BA629" i="15"/>
  <c r="BB629" i="15"/>
  <c r="BC629" i="15"/>
  <c r="BD629" i="15"/>
  <c r="BE629" i="15"/>
  <c r="BF629" i="15"/>
  <c r="BG629" i="15"/>
  <c r="BH629" i="15"/>
  <c r="AX630" i="15"/>
  <c r="AY630" i="15"/>
  <c r="AZ630" i="15"/>
  <c r="BA630" i="15"/>
  <c r="BB630" i="15"/>
  <c r="BC630" i="15"/>
  <c r="BD630" i="15"/>
  <c r="BE630" i="15"/>
  <c r="BF630" i="15"/>
  <c r="BG630" i="15"/>
  <c r="BH630" i="15"/>
  <c r="AX631" i="15"/>
  <c r="AY631" i="15"/>
  <c r="AZ631" i="15"/>
  <c r="BA631" i="15"/>
  <c r="BB631" i="15"/>
  <c r="BC631" i="15"/>
  <c r="BD631" i="15"/>
  <c r="BE631" i="15"/>
  <c r="BF631" i="15"/>
  <c r="BG631" i="15"/>
  <c r="BH631" i="15"/>
  <c r="AX632" i="15"/>
  <c r="AY632" i="15"/>
  <c r="AZ632" i="15"/>
  <c r="BA632" i="15"/>
  <c r="BB632" i="15"/>
  <c r="BC632" i="15"/>
  <c r="BD632" i="15"/>
  <c r="BE632" i="15"/>
  <c r="BF632" i="15"/>
  <c r="BG632" i="15"/>
  <c r="BH632" i="15"/>
  <c r="AX633" i="15"/>
  <c r="AY633" i="15"/>
  <c r="AZ633" i="15"/>
  <c r="BA633" i="15"/>
  <c r="BB633" i="15"/>
  <c r="BC633" i="15"/>
  <c r="BD633" i="15"/>
  <c r="BE633" i="15"/>
  <c r="BF633" i="15"/>
  <c r="BG633" i="15"/>
  <c r="BH633" i="15"/>
  <c r="AX634" i="15"/>
  <c r="AY634" i="15"/>
  <c r="AZ634" i="15"/>
  <c r="BA634" i="15"/>
  <c r="BB634" i="15"/>
  <c r="BC634" i="15"/>
  <c r="BD634" i="15"/>
  <c r="BE634" i="15"/>
  <c r="BF634" i="15"/>
  <c r="BG634" i="15"/>
  <c r="BH634" i="15"/>
  <c r="AX635" i="15"/>
  <c r="AY635" i="15"/>
  <c r="AZ635" i="15"/>
  <c r="BA635" i="15"/>
  <c r="BB635" i="15"/>
  <c r="BC635" i="15"/>
  <c r="BD635" i="15"/>
  <c r="BE635" i="15"/>
  <c r="BF635" i="15"/>
  <c r="BG635" i="15"/>
  <c r="BH635" i="15"/>
  <c r="AX636" i="15"/>
  <c r="AY636" i="15"/>
  <c r="AZ636" i="15"/>
  <c r="BA636" i="15"/>
  <c r="BB636" i="15"/>
  <c r="BC636" i="15"/>
  <c r="BD636" i="15"/>
  <c r="BE636" i="15"/>
  <c r="BF636" i="15"/>
  <c r="BG636" i="15"/>
  <c r="BH636" i="15"/>
  <c r="AX637" i="15"/>
  <c r="AY637" i="15"/>
  <c r="AZ637" i="15"/>
  <c r="BA637" i="15"/>
  <c r="BB637" i="15"/>
  <c r="BC637" i="15"/>
  <c r="BD637" i="15"/>
  <c r="BE637" i="15"/>
  <c r="BF637" i="15"/>
  <c r="BG637" i="15"/>
  <c r="BH637" i="15"/>
  <c r="AX638" i="15"/>
  <c r="AY638" i="15"/>
  <c r="AZ638" i="15"/>
  <c r="BA638" i="15"/>
  <c r="BB638" i="15"/>
  <c r="BC638" i="15"/>
  <c r="BD638" i="15"/>
  <c r="BE638" i="15"/>
  <c r="BF638" i="15"/>
  <c r="BG638" i="15"/>
  <c r="BH638" i="15"/>
  <c r="AX639" i="15"/>
  <c r="AY639" i="15"/>
  <c r="AZ639" i="15"/>
  <c r="BA639" i="15"/>
  <c r="BB639" i="15"/>
  <c r="BC639" i="15"/>
  <c r="BD639" i="15"/>
  <c r="BE639" i="15"/>
  <c r="BF639" i="15"/>
  <c r="BG639" i="15"/>
  <c r="BH639" i="15"/>
  <c r="AX640" i="15"/>
  <c r="AY640" i="15"/>
  <c r="AZ640" i="15"/>
  <c r="BA640" i="15"/>
  <c r="BB640" i="15"/>
  <c r="BC640" i="15"/>
  <c r="BD640" i="15"/>
  <c r="BE640" i="15"/>
  <c r="BF640" i="15"/>
  <c r="BG640" i="15"/>
  <c r="BH640" i="15"/>
  <c r="AX641" i="15"/>
  <c r="AY641" i="15"/>
  <c r="AZ641" i="15"/>
  <c r="BA641" i="15"/>
  <c r="BB641" i="15"/>
  <c r="BC641" i="15"/>
  <c r="BD641" i="15"/>
  <c r="BE641" i="15"/>
  <c r="BF641" i="15"/>
  <c r="BG641" i="15"/>
  <c r="BH641" i="15"/>
  <c r="AX642" i="15"/>
  <c r="AY642" i="15"/>
  <c r="AZ642" i="15"/>
  <c r="BA642" i="15"/>
  <c r="BB642" i="15"/>
  <c r="BC642" i="15"/>
  <c r="BD642" i="15"/>
  <c r="BE642" i="15"/>
  <c r="BF642" i="15"/>
  <c r="BG642" i="15"/>
  <c r="BH642" i="15"/>
  <c r="AX643" i="15"/>
  <c r="AY643" i="15"/>
  <c r="AZ643" i="15"/>
  <c r="BA643" i="15"/>
  <c r="BB643" i="15"/>
  <c r="BC643" i="15"/>
  <c r="BD643" i="15"/>
  <c r="BE643" i="15"/>
  <c r="BF643" i="15"/>
  <c r="BG643" i="15"/>
  <c r="BH643" i="15"/>
  <c r="AX644" i="15"/>
  <c r="AY644" i="15"/>
  <c r="AZ644" i="15"/>
  <c r="BA644" i="15"/>
  <c r="BB644" i="15"/>
  <c r="BC644" i="15"/>
  <c r="BD644" i="15"/>
  <c r="BE644" i="15"/>
  <c r="BF644" i="15"/>
  <c r="BG644" i="15"/>
  <c r="BH644" i="15"/>
  <c r="AX645" i="15"/>
  <c r="AY645" i="15"/>
  <c r="AZ645" i="15"/>
  <c r="BA645" i="15"/>
  <c r="BB645" i="15"/>
  <c r="BC645" i="15"/>
  <c r="BD645" i="15"/>
  <c r="BE645" i="15"/>
  <c r="BF645" i="15"/>
  <c r="BG645" i="15"/>
  <c r="BH645" i="15"/>
  <c r="AX646" i="15"/>
  <c r="AY646" i="15"/>
  <c r="AZ646" i="15"/>
  <c r="BA646" i="15"/>
  <c r="BB646" i="15"/>
  <c r="BC646" i="15"/>
  <c r="BD646" i="15"/>
  <c r="BE646" i="15"/>
  <c r="BF646" i="15"/>
  <c r="BG646" i="15"/>
  <c r="BH646" i="15"/>
  <c r="AX647" i="15"/>
  <c r="AY647" i="15"/>
  <c r="AZ647" i="15"/>
  <c r="BA647" i="15"/>
  <c r="BB647" i="15"/>
  <c r="BC647" i="15"/>
  <c r="BD647" i="15"/>
  <c r="BE647" i="15"/>
  <c r="BF647" i="15"/>
  <c r="BG647" i="15"/>
  <c r="BH647" i="15"/>
  <c r="AX648" i="15"/>
  <c r="AY648" i="15"/>
  <c r="AZ648" i="15"/>
  <c r="BA648" i="15"/>
  <c r="BB648" i="15"/>
  <c r="BC648" i="15"/>
  <c r="BD648" i="15"/>
  <c r="BE648" i="15"/>
  <c r="BF648" i="15"/>
  <c r="BG648" i="15"/>
  <c r="BH648" i="15"/>
  <c r="AX649" i="15"/>
  <c r="AY649" i="15"/>
  <c r="AZ649" i="15"/>
  <c r="BA649" i="15"/>
  <c r="BB649" i="15"/>
  <c r="BC649" i="15"/>
  <c r="BD649" i="15"/>
  <c r="BE649" i="15"/>
  <c r="BF649" i="15"/>
  <c r="BG649" i="15"/>
  <c r="BH649" i="15"/>
  <c r="AX650" i="15"/>
  <c r="AY650" i="15"/>
  <c r="AZ650" i="15"/>
  <c r="BA650" i="15"/>
  <c r="BB650" i="15"/>
  <c r="BC650" i="15"/>
  <c r="BD650" i="15"/>
  <c r="BE650" i="15"/>
  <c r="BF650" i="15"/>
  <c r="BG650" i="15"/>
  <c r="BH650" i="15"/>
  <c r="AX651" i="15"/>
  <c r="AY651" i="15"/>
  <c r="AZ651" i="15"/>
  <c r="BA651" i="15"/>
  <c r="BB651" i="15"/>
  <c r="BC651" i="15"/>
  <c r="BD651" i="15"/>
  <c r="BE651" i="15"/>
  <c r="BF651" i="15"/>
  <c r="BG651" i="15"/>
  <c r="BH651" i="15"/>
  <c r="AX652" i="15"/>
  <c r="AY652" i="15"/>
  <c r="AZ652" i="15"/>
  <c r="BA652" i="15"/>
  <c r="BB652" i="15"/>
  <c r="BC652" i="15"/>
  <c r="BD652" i="15"/>
  <c r="BE652" i="15"/>
  <c r="BF652" i="15"/>
  <c r="BG652" i="15"/>
  <c r="BH652" i="15"/>
  <c r="AX653" i="15"/>
  <c r="AY653" i="15"/>
  <c r="AZ653" i="15"/>
  <c r="BA653" i="15"/>
  <c r="BB653" i="15"/>
  <c r="BC653" i="15"/>
  <c r="BD653" i="15"/>
  <c r="BE653" i="15"/>
  <c r="BF653" i="15"/>
  <c r="BG653" i="15"/>
  <c r="BH653" i="15"/>
  <c r="AX654" i="15"/>
  <c r="AY654" i="15"/>
  <c r="AZ654" i="15"/>
  <c r="BA654" i="15"/>
  <c r="BB654" i="15"/>
  <c r="BC654" i="15"/>
  <c r="BD654" i="15"/>
  <c r="BE654" i="15"/>
  <c r="BF654" i="15"/>
  <c r="BG654" i="15"/>
  <c r="BH654" i="15"/>
  <c r="AX655" i="15"/>
  <c r="AY655" i="15"/>
  <c r="AZ655" i="15"/>
  <c r="BA655" i="15"/>
  <c r="BB655" i="15"/>
  <c r="BC655" i="15"/>
  <c r="BD655" i="15"/>
  <c r="BE655" i="15"/>
  <c r="BF655" i="15"/>
  <c r="BG655" i="15"/>
  <c r="BH655" i="15"/>
  <c r="AX656" i="15"/>
  <c r="AY656" i="15"/>
  <c r="AZ656" i="15"/>
  <c r="BA656" i="15"/>
  <c r="BB656" i="15"/>
  <c r="BC656" i="15"/>
  <c r="BD656" i="15"/>
  <c r="BE656" i="15"/>
  <c r="BF656" i="15"/>
  <c r="BG656" i="15"/>
  <c r="BH656" i="15"/>
  <c r="AX657" i="15"/>
  <c r="AY657" i="15"/>
  <c r="AZ657" i="15"/>
  <c r="BA657" i="15"/>
  <c r="BB657" i="15"/>
  <c r="BC657" i="15"/>
  <c r="BD657" i="15"/>
  <c r="BE657" i="15"/>
  <c r="BF657" i="15"/>
  <c r="BG657" i="15"/>
  <c r="BH657" i="15"/>
  <c r="AX658" i="15"/>
  <c r="AY658" i="15"/>
  <c r="AZ658" i="15"/>
  <c r="BA658" i="15"/>
  <c r="BB658" i="15"/>
  <c r="BC658" i="15"/>
  <c r="BD658" i="15"/>
  <c r="BE658" i="15"/>
  <c r="BF658" i="15"/>
  <c r="BG658" i="15"/>
  <c r="BH658" i="15"/>
  <c r="AX659" i="15"/>
  <c r="AY659" i="15"/>
  <c r="AZ659" i="15"/>
  <c r="BA659" i="15"/>
  <c r="BB659" i="15"/>
  <c r="BC659" i="15"/>
  <c r="BD659" i="15"/>
  <c r="BE659" i="15"/>
  <c r="BF659" i="15"/>
  <c r="BG659" i="15"/>
  <c r="BH659" i="15"/>
  <c r="AX660" i="15"/>
  <c r="AY660" i="15"/>
  <c r="AZ660" i="15"/>
  <c r="BA660" i="15"/>
  <c r="BB660" i="15"/>
  <c r="BC660" i="15"/>
  <c r="BD660" i="15"/>
  <c r="BE660" i="15"/>
  <c r="BF660" i="15"/>
  <c r="BG660" i="15"/>
  <c r="BH660" i="15"/>
  <c r="AX661" i="15"/>
  <c r="AY661" i="15"/>
  <c r="AZ661" i="15"/>
  <c r="BA661" i="15"/>
  <c r="BB661" i="15"/>
  <c r="BC661" i="15"/>
  <c r="BD661" i="15"/>
  <c r="BE661" i="15"/>
  <c r="BF661" i="15"/>
  <c r="BG661" i="15"/>
  <c r="BH661" i="15"/>
  <c r="AX662" i="15"/>
  <c r="AY662" i="15"/>
  <c r="AZ662" i="15"/>
  <c r="BA662" i="15"/>
  <c r="BB662" i="15"/>
  <c r="BC662" i="15"/>
  <c r="BD662" i="15"/>
  <c r="BE662" i="15"/>
  <c r="BF662" i="15"/>
  <c r="BG662" i="15"/>
  <c r="BH662" i="15"/>
  <c r="AX663" i="15"/>
  <c r="AY663" i="15"/>
  <c r="AZ663" i="15"/>
  <c r="BA663" i="15"/>
  <c r="BB663" i="15"/>
  <c r="BC663" i="15"/>
  <c r="BD663" i="15"/>
  <c r="BE663" i="15"/>
  <c r="BF663" i="15"/>
  <c r="BG663" i="15"/>
  <c r="BH663" i="15"/>
  <c r="AX664" i="15"/>
  <c r="AY664" i="15"/>
  <c r="AZ664" i="15"/>
  <c r="BA664" i="15"/>
  <c r="BB664" i="15"/>
  <c r="BC664" i="15"/>
  <c r="BD664" i="15"/>
  <c r="BE664" i="15"/>
  <c r="BF664" i="15"/>
  <c r="BG664" i="15"/>
  <c r="BH664" i="15"/>
  <c r="AX665" i="15"/>
  <c r="AY665" i="15"/>
  <c r="AZ665" i="15"/>
  <c r="BA665" i="15"/>
  <c r="BB665" i="15"/>
  <c r="BC665" i="15"/>
  <c r="BD665" i="15"/>
  <c r="BE665" i="15"/>
  <c r="BF665" i="15"/>
  <c r="BG665" i="15"/>
  <c r="BH665" i="15"/>
  <c r="AX666" i="15"/>
  <c r="AY666" i="15"/>
  <c r="AZ666" i="15"/>
  <c r="BA666" i="15"/>
  <c r="BB666" i="15"/>
  <c r="BC666" i="15"/>
  <c r="BD666" i="15"/>
  <c r="BE666" i="15"/>
  <c r="BF666" i="15"/>
  <c r="BG666" i="15"/>
  <c r="BH666" i="15"/>
  <c r="AX667" i="15"/>
  <c r="AY667" i="15"/>
  <c r="AZ667" i="15"/>
  <c r="BA667" i="15"/>
  <c r="BB667" i="15"/>
  <c r="BC667" i="15"/>
  <c r="BD667" i="15"/>
  <c r="BE667" i="15"/>
  <c r="BF667" i="15"/>
  <c r="BG667" i="15"/>
  <c r="BH667" i="15"/>
  <c r="AX668" i="15"/>
  <c r="AY668" i="15"/>
  <c r="AZ668" i="15"/>
  <c r="BA668" i="15"/>
  <c r="BB668" i="15"/>
  <c r="BC668" i="15"/>
  <c r="BD668" i="15"/>
  <c r="BE668" i="15"/>
  <c r="BF668" i="15"/>
  <c r="BG668" i="15"/>
  <c r="BH668" i="15"/>
  <c r="AX669" i="15"/>
  <c r="AY669" i="15"/>
  <c r="AZ669" i="15"/>
  <c r="BA669" i="15"/>
  <c r="BB669" i="15"/>
  <c r="BC669" i="15"/>
  <c r="BD669" i="15"/>
  <c r="BE669" i="15"/>
  <c r="BF669" i="15"/>
  <c r="BG669" i="15"/>
  <c r="BH669" i="15"/>
  <c r="AX670" i="15"/>
  <c r="AY670" i="15"/>
  <c r="AZ670" i="15"/>
  <c r="BA670" i="15"/>
  <c r="BB670" i="15"/>
  <c r="BC670" i="15"/>
  <c r="BD670" i="15"/>
  <c r="BE670" i="15"/>
  <c r="BF670" i="15"/>
  <c r="BG670" i="15"/>
  <c r="BH670" i="15"/>
  <c r="AX671" i="15"/>
  <c r="AY671" i="15"/>
  <c r="AZ671" i="15"/>
  <c r="BA671" i="15"/>
  <c r="BB671" i="15"/>
  <c r="BC671" i="15"/>
  <c r="BD671" i="15"/>
  <c r="BE671" i="15"/>
  <c r="BF671" i="15"/>
  <c r="BG671" i="15"/>
  <c r="BH671" i="15"/>
  <c r="AX672" i="15"/>
  <c r="AY672" i="15"/>
  <c r="AZ672" i="15"/>
  <c r="BA672" i="15"/>
  <c r="BB672" i="15"/>
  <c r="BC672" i="15"/>
  <c r="BD672" i="15"/>
  <c r="BE672" i="15"/>
  <c r="BF672" i="15"/>
  <c r="BG672" i="15"/>
  <c r="BH672" i="15"/>
  <c r="AX673" i="15"/>
  <c r="AY673" i="15"/>
  <c r="AZ673" i="15"/>
  <c r="BA673" i="15"/>
  <c r="BB673" i="15"/>
  <c r="BC673" i="15"/>
  <c r="BD673" i="15"/>
  <c r="BE673" i="15"/>
  <c r="BF673" i="15"/>
  <c r="BG673" i="15"/>
  <c r="BH673" i="15"/>
  <c r="AX674" i="15"/>
  <c r="AY674" i="15"/>
  <c r="AZ674" i="15"/>
  <c r="BA674" i="15"/>
  <c r="BB674" i="15"/>
  <c r="BC674" i="15"/>
  <c r="BD674" i="15"/>
  <c r="BE674" i="15"/>
  <c r="BF674" i="15"/>
  <c r="BG674" i="15"/>
  <c r="BH674" i="15"/>
  <c r="AX675" i="15"/>
  <c r="AY675" i="15"/>
  <c r="AZ675" i="15"/>
  <c r="BA675" i="15"/>
  <c r="BB675" i="15"/>
  <c r="BC675" i="15"/>
  <c r="BD675" i="15"/>
  <c r="BE675" i="15"/>
  <c r="BF675" i="15"/>
  <c r="BG675" i="15"/>
  <c r="BH675" i="15"/>
  <c r="AX676" i="15"/>
  <c r="AY676" i="15"/>
  <c r="AZ676" i="15"/>
  <c r="BA676" i="15"/>
  <c r="BB676" i="15"/>
  <c r="BC676" i="15"/>
  <c r="BD676" i="15"/>
  <c r="BE676" i="15"/>
  <c r="BF676" i="15"/>
  <c r="BG676" i="15"/>
  <c r="BH676" i="15"/>
  <c r="AX677" i="15"/>
  <c r="AY677" i="15"/>
  <c r="AZ677" i="15"/>
  <c r="BA677" i="15"/>
  <c r="BB677" i="15"/>
  <c r="BC677" i="15"/>
  <c r="BD677" i="15"/>
  <c r="BE677" i="15"/>
  <c r="BF677" i="15"/>
  <c r="BG677" i="15"/>
  <c r="BH677" i="15"/>
  <c r="AX678" i="15"/>
  <c r="AY678" i="15"/>
  <c r="AZ678" i="15"/>
  <c r="BA678" i="15"/>
  <c r="BB678" i="15"/>
  <c r="BC678" i="15"/>
  <c r="BD678" i="15"/>
  <c r="BE678" i="15"/>
  <c r="BF678" i="15"/>
  <c r="BG678" i="15"/>
  <c r="BH678" i="15"/>
  <c r="AX679" i="15"/>
  <c r="AY679" i="15"/>
  <c r="AZ679" i="15"/>
  <c r="BA679" i="15"/>
  <c r="BB679" i="15"/>
  <c r="BC679" i="15"/>
  <c r="BD679" i="15"/>
  <c r="BE679" i="15"/>
  <c r="BF679" i="15"/>
  <c r="BG679" i="15"/>
  <c r="BH679" i="15"/>
  <c r="AX680" i="15"/>
  <c r="AY680" i="15"/>
  <c r="AZ680" i="15"/>
  <c r="BA680" i="15"/>
  <c r="BB680" i="15"/>
  <c r="BC680" i="15"/>
  <c r="BD680" i="15"/>
  <c r="BE680" i="15"/>
  <c r="BF680" i="15"/>
  <c r="BG680" i="15"/>
  <c r="BH680" i="15"/>
  <c r="AX681" i="15"/>
  <c r="AY681" i="15"/>
  <c r="AZ681" i="15"/>
  <c r="BA681" i="15"/>
  <c r="BB681" i="15"/>
  <c r="BC681" i="15"/>
  <c r="BD681" i="15"/>
  <c r="BE681" i="15"/>
  <c r="BF681" i="15"/>
  <c r="BG681" i="15"/>
  <c r="BH681" i="15"/>
  <c r="AX682" i="15"/>
  <c r="AY682" i="15"/>
  <c r="AZ682" i="15"/>
  <c r="BA682" i="15"/>
  <c r="BB682" i="15"/>
  <c r="BC682" i="15"/>
  <c r="BD682" i="15"/>
  <c r="BE682" i="15"/>
  <c r="BF682" i="15"/>
  <c r="BG682" i="15"/>
  <c r="BH682" i="15"/>
  <c r="AX683" i="15"/>
  <c r="AY683" i="15"/>
  <c r="AZ683" i="15"/>
  <c r="BA683" i="15"/>
  <c r="BB683" i="15"/>
  <c r="BC683" i="15"/>
  <c r="BD683" i="15"/>
  <c r="BE683" i="15"/>
  <c r="BF683" i="15"/>
  <c r="BG683" i="15"/>
  <c r="BH683" i="15"/>
  <c r="AX684" i="15"/>
  <c r="AY684" i="15"/>
  <c r="AZ684" i="15"/>
  <c r="BA684" i="15"/>
  <c r="BB684" i="15"/>
  <c r="BC684" i="15"/>
  <c r="BD684" i="15"/>
  <c r="BE684" i="15"/>
  <c r="BF684" i="15"/>
  <c r="BG684" i="15"/>
  <c r="BH684" i="15"/>
  <c r="AX685" i="15"/>
  <c r="AY685" i="15"/>
  <c r="AZ685" i="15"/>
  <c r="BA685" i="15"/>
  <c r="BB685" i="15"/>
  <c r="BC685" i="15"/>
  <c r="BD685" i="15"/>
  <c r="BE685" i="15"/>
  <c r="BF685" i="15"/>
  <c r="BG685" i="15"/>
  <c r="BH685" i="15"/>
  <c r="AX686" i="15"/>
  <c r="AY686" i="15"/>
  <c r="AZ686" i="15"/>
  <c r="BA686" i="15"/>
  <c r="BB686" i="15"/>
  <c r="BC686" i="15"/>
  <c r="BD686" i="15"/>
  <c r="BE686" i="15"/>
  <c r="BF686" i="15"/>
  <c r="BG686" i="15"/>
  <c r="BH686" i="15"/>
  <c r="AX687" i="15"/>
  <c r="AY687" i="15"/>
  <c r="AZ687" i="15"/>
  <c r="BA687" i="15"/>
  <c r="BB687" i="15"/>
  <c r="BC687" i="15"/>
  <c r="BD687" i="15"/>
  <c r="BE687" i="15"/>
  <c r="BF687" i="15"/>
  <c r="BG687" i="15"/>
  <c r="BH687" i="15"/>
  <c r="AX688" i="15"/>
  <c r="AY688" i="15"/>
  <c r="AZ688" i="15"/>
  <c r="BA688" i="15"/>
  <c r="BB688" i="15"/>
  <c r="BC688" i="15"/>
  <c r="BD688" i="15"/>
  <c r="BE688" i="15"/>
  <c r="BF688" i="15"/>
  <c r="BG688" i="15"/>
  <c r="BH688" i="15"/>
  <c r="AX689" i="15"/>
  <c r="AY689" i="15"/>
  <c r="AZ689" i="15"/>
  <c r="BA689" i="15"/>
  <c r="BB689" i="15"/>
  <c r="BC689" i="15"/>
  <c r="BD689" i="15"/>
  <c r="BE689" i="15"/>
  <c r="BF689" i="15"/>
  <c r="BG689" i="15"/>
  <c r="BH689" i="15"/>
  <c r="AX690" i="15"/>
  <c r="AY690" i="15"/>
  <c r="AZ690" i="15"/>
  <c r="BA690" i="15"/>
  <c r="BB690" i="15"/>
  <c r="BC690" i="15"/>
  <c r="BD690" i="15"/>
  <c r="BE690" i="15"/>
  <c r="BF690" i="15"/>
  <c r="BG690" i="15"/>
  <c r="BH690" i="15"/>
  <c r="AX691" i="15"/>
  <c r="AY691" i="15"/>
  <c r="AZ691" i="15"/>
  <c r="BA691" i="15"/>
  <c r="BB691" i="15"/>
  <c r="BC691" i="15"/>
  <c r="BD691" i="15"/>
  <c r="BE691" i="15"/>
  <c r="BF691" i="15"/>
  <c r="BG691" i="15"/>
  <c r="BH691" i="15"/>
  <c r="AX692" i="15"/>
  <c r="AY692" i="15"/>
  <c r="AZ692" i="15"/>
  <c r="BA692" i="15"/>
  <c r="BB692" i="15"/>
  <c r="BC692" i="15"/>
  <c r="BD692" i="15"/>
  <c r="BE692" i="15"/>
  <c r="BF692" i="15"/>
  <c r="BG692" i="15"/>
  <c r="BH692" i="15"/>
  <c r="AX693" i="15"/>
  <c r="AY693" i="15"/>
  <c r="AZ693" i="15"/>
  <c r="BA693" i="15"/>
  <c r="BB693" i="15"/>
  <c r="BC693" i="15"/>
  <c r="BD693" i="15"/>
  <c r="BE693" i="15"/>
  <c r="BF693" i="15"/>
  <c r="BG693" i="15"/>
  <c r="BH693" i="15"/>
  <c r="AX694" i="15"/>
  <c r="AY694" i="15"/>
  <c r="AZ694" i="15"/>
  <c r="BA694" i="15"/>
  <c r="BB694" i="15"/>
  <c r="BC694" i="15"/>
  <c r="BD694" i="15"/>
  <c r="BE694" i="15"/>
  <c r="BF694" i="15"/>
  <c r="BG694" i="15"/>
  <c r="BH694" i="15"/>
  <c r="AX695" i="15"/>
  <c r="AY695" i="15"/>
  <c r="AZ695" i="15"/>
  <c r="BA695" i="15"/>
  <c r="BB695" i="15"/>
  <c r="BC695" i="15"/>
  <c r="BD695" i="15"/>
  <c r="BE695" i="15"/>
  <c r="BF695" i="15"/>
  <c r="BG695" i="15"/>
  <c r="BH695" i="15"/>
  <c r="AX705" i="15"/>
  <c r="AY705" i="15"/>
  <c r="AZ705" i="15"/>
  <c r="BA705" i="15"/>
  <c r="BB705" i="15"/>
  <c r="BC705" i="15"/>
  <c r="BD705" i="15"/>
  <c r="BE705" i="15"/>
  <c r="BF705" i="15"/>
  <c r="BG705" i="15"/>
  <c r="BH705" i="15"/>
  <c r="AX706" i="15"/>
  <c r="AY706" i="15"/>
  <c r="AZ706" i="15"/>
  <c r="BA706" i="15"/>
  <c r="BB706" i="15"/>
  <c r="BC706" i="15"/>
  <c r="BD706" i="15"/>
  <c r="BE706" i="15"/>
  <c r="BF706" i="15"/>
  <c r="BG706" i="15"/>
  <c r="BH706" i="15"/>
  <c r="AX707" i="15"/>
  <c r="AY707" i="15"/>
  <c r="AZ707" i="15"/>
  <c r="BA707" i="15"/>
  <c r="BB707" i="15"/>
  <c r="BC707" i="15"/>
  <c r="BD707" i="15"/>
  <c r="BE707" i="15"/>
  <c r="BF707" i="15"/>
  <c r="BG707" i="15"/>
  <c r="BH707" i="15"/>
  <c r="AX708" i="15"/>
  <c r="AY708" i="15"/>
  <c r="AZ708" i="15"/>
  <c r="BA708" i="15"/>
  <c r="BB708" i="15"/>
  <c r="BC708" i="15"/>
  <c r="BD708" i="15"/>
  <c r="BE708" i="15"/>
  <c r="BF708" i="15"/>
  <c r="BG708" i="15"/>
  <c r="BH708" i="15"/>
  <c r="AX709" i="15"/>
  <c r="AY709" i="15"/>
  <c r="AZ709" i="15"/>
  <c r="BA709" i="15"/>
  <c r="BB709" i="15"/>
  <c r="BC709" i="15"/>
  <c r="BD709" i="15"/>
  <c r="BE709" i="15"/>
  <c r="BF709" i="15"/>
  <c r="BG709" i="15"/>
  <c r="BH709" i="15"/>
  <c r="AX710" i="15"/>
  <c r="AY710" i="15"/>
  <c r="AZ710" i="15"/>
  <c r="BA710" i="15"/>
  <c r="BB710" i="15"/>
  <c r="BC710" i="15"/>
  <c r="BD710" i="15"/>
  <c r="BE710" i="15"/>
  <c r="BF710" i="15"/>
  <c r="BG710" i="15"/>
  <c r="BH710" i="15"/>
  <c r="AX711" i="15"/>
  <c r="AY711" i="15"/>
  <c r="AZ711" i="15"/>
  <c r="BA711" i="15"/>
  <c r="BB711" i="15"/>
  <c r="BC711" i="15"/>
  <c r="BD711" i="15"/>
  <c r="BE711" i="15"/>
  <c r="BF711" i="15"/>
  <c r="BG711" i="15"/>
  <c r="BH711" i="15"/>
  <c r="AX712" i="15"/>
  <c r="AY712" i="15"/>
  <c r="AZ712" i="15"/>
  <c r="BA712" i="15"/>
  <c r="BB712" i="15"/>
  <c r="BC712" i="15"/>
  <c r="BD712" i="15"/>
  <c r="BE712" i="15"/>
  <c r="BF712" i="15"/>
  <c r="BG712" i="15"/>
  <c r="BH712" i="15"/>
  <c r="AX713" i="15"/>
  <c r="AY713" i="15"/>
  <c r="AZ713" i="15"/>
  <c r="BA713" i="15"/>
  <c r="BB713" i="15"/>
  <c r="BC713" i="15"/>
  <c r="BD713" i="15"/>
  <c r="BE713" i="15"/>
  <c r="BF713" i="15"/>
  <c r="BG713" i="15"/>
  <c r="BH713" i="15"/>
  <c r="AX714" i="15"/>
  <c r="AY714" i="15"/>
  <c r="AZ714" i="15"/>
  <c r="BA714" i="15"/>
  <c r="BB714" i="15"/>
  <c r="BC714" i="15"/>
  <c r="BD714" i="15"/>
  <c r="BE714" i="15"/>
  <c r="BF714" i="15"/>
  <c r="BG714" i="15"/>
  <c r="BH714" i="15"/>
  <c r="AX715" i="15"/>
  <c r="AY715" i="15"/>
  <c r="AZ715" i="15"/>
  <c r="BA715" i="15"/>
  <c r="BB715" i="15"/>
  <c r="BC715" i="15"/>
  <c r="BD715" i="15"/>
  <c r="BE715" i="15"/>
  <c r="BF715" i="15"/>
  <c r="BG715" i="15"/>
  <c r="BH715" i="15"/>
  <c r="AX716" i="15"/>
  <c r="AY716" i="15"/>
  <c r="AZ716" i="15"/>
  <c r="BA716" i="15"/>
  <c r="BB716" i="15"/>
  <c r="BC716" i="15"/>
  <c r="BD716" i="15"/>
  <c r="BE716" i="15"/>
  <c r="BF716" i="15"/>
  <c r="BG716" i="15"/>
  <c r="BH716" i="15"/>
  <c r="AX717" i="15"/>
  <c r="AY717" i="15"/>
  <c r="AZ717" i="15"/>
  <c r="BA717" i="15"/>
  <c r="BB717" i="15"/>
  <c r="BC717" i="15"/>
  <c r="BD717" i="15"/>
  <c r="BE717" i="15"/>
  <c r="BF717" i="15"/>
  <c r="BG717" i="15"/>
  <c r="BH717" i="15"/>
  <c r="AX718" i="15"/>
  <c r="AY718" i="15"/>
  <c r="AZ718" i="15"/>
  <c r="BA718" i="15"/>
  <c r="BB718" i="15"/>
  <c r="BC718" i="15"/>
  <c r="BD718" i="15"/>
  <c r="BE718" i="15"/>
  <c r="BF718" i="15"/>
  <c r="BG718" i="15"/>
  <c r="BH718" i="15"/>
  <c r="AX719" i="15"/>
  <c r="AY719" i="15"/>
  <c r="AZ719" i="15"/>
  <c r="BA719" i="15"/>
  <c r="BB719" i="15"/>
  <c r="BC719" i="15"/>
  <c r="BD719" i="15"/>
  <c r="BE719" i="15"/>
  <c r="BF719" i="15"/>
  <c r="BG719" i="15"/>
  <c r="BH719" i="15"/>
  <c r="AX720" i="15"/>
  <c r="AY720" i="15"/>
  <c r="AZ720" i="15"/>
  <c r="BA720" i="15"/>
  <c r="BB720" i="15"/>
  <c r="BC720" i="15"/>
  <c r="BD720" i="15"/>
  <c r="BE720" i="15"/>
  <c r="BF720" i="15"/>
  <c r="BG720" i="15"/>
  <c r="BH720" i="15"/>
  <c r="AX721" i="15"/>
  <c r="AY721" i="15"/>
  <c r="AZ721" i="15"/>
  <c r="BA721" i="15"/>
  <c r="BB721" i="15"/>
  <c r="BC721" i="15"/>
  <c r="BD721" i="15"/>
  <c r="BE721" i="15"/>
  <c r="BF721" i="15"/>
  <c r="BG721" i="15"/>
  <c r="BH721" i="15"/>
  <c r="AX722" i="15"/>
  <c r="AY722" i="15"/>
  <c r="AZ722" i="15"/>
  <c r="BA722" i="15"/>
  <c r="BB722" i="15"/>
  <c r="BC722" i="15"/>
  <c r="BD722" i="15"/>
  <c r="BE722" i="15"/>
  <c r="BF722" i="15"/>
  <c r="BG722" i="15"/>
  <c r="BH722" i="15"/>
  <c r="AX723" i="15"/>
  <c r="AY723" i="15"/>
  <c r="AZ723" i="15"/>
  <c r="BA723" i="15"/>
  <c r="BB723" i="15"/>
  <c r="BC723" i="15"/>
  <c r="BD723" i="15"/>
  <c r="BE723" i="15"/>
  <c r="BF723" i="15"/>
  <c r="BG723" i="15"/>
  <c r="BH723" i="15"/>
  <c r="AX724" i="15"/>
  <c r="AY724" i="15"/>
  <c r="AZ724" i="15"/>
  <c r="BA724" i="15"/>
  <c r="BB724" i="15"/>
  <c r="BC724" i="15"/>
  <c r="BD724" i="15"/>
  <c r="BE724" i="15"/>
  <c r="BF724" i="15"/>
  <c r="BG724" i="15"/>
  <c r="BH724" i="15"/>
  <c r="AX725" i="15"/>
  <c r="AY725" i="15"/>
  <c r="AZ725" i="15"/>
  <c r="BA725" i="15"/>
  <c r="BB725" i="15"/>
  <c r="BC725" i="15"/>
  <c r="BD725" i="15"/>
  <c r="BE725" i="15"/>
  <c r="BF725" i="15"/>
  <c r="BG725" i="15"/>
  <c r="BH725" i="15"/>
  <c r="AX726" i="15"/>
  <c r="AY726" i="15"/>
  <c r="AZ726" i="15"/>
  <c r="BA726" i="15"/>
  <c r="BB726" i="15"/>
  <c r="BC726" i="15"/>
  <c r="BD726" i="15"/>
  <c r="BE726" i="15"/>
  <c r="BF726" i="15"/>
  <c r="BG726" i="15"/>
  <c r="BH726" i="15"/>
  <c r="AX727" i="15"/>
  <c r="AY727" i="15"/>
  <c r="AZ727" i="15"/>
  <c r="BA727" i="15"/>
  <c r="BB727" i="15"/>
  <c r="BC727" i="15"/>
  <c r="BD727" i="15"/>
  <c r="BE727" i="15"/>
  <c r="BF727" i="15"/>
  <c r="BG727" i="15"/>
  <c r="BH727" i="15"/>
  <c r="AX728" i="15"/>
  <c r="AY728" i="15"/>
  <c r="AZ728" i="15"/>
  <c r="BA728" i="15"/>
  <c r="BB728" i="15"/>
  <c r="BC728" i="15"/>
  <c r="BD728" i="15"/>
  <c r="BE728" i="15"/>
  <c r="BF728" i="15"/>
  <c r="BG728" i="15"/>
  <c r="BH728" i="15"/>
  <c r="AY22" i="15"/>
  <c r="AZ22" i="15"/>
  <c r="BA22" i="15"/>
  <c r="BB22" i="15"/>
  <c r="BC22" i="15"/>
  <c r="BD22" i="15"/>
  <c r="BE22" i="15"/>
  <c r="BF22" i="15"/>
  <c r="BG22" i="15"/>
  <c r="BH22" i="15"/>
  <c r="AX22" i="15"/>
  <c r="Q730" i="15"/>
  <c r="P730" i="15"/>
  <c r="O730" i="15"/>
  <c r="N730" i="15"/>
  <c r="M730" i="15"/>
  <c r="L730" i="15"/>
  <c r="L17" i="15" s="1"/>
  <c r="K730" i="15"/>
  <c r="J730" i="15"/>
  <c r="I730" i="15"/>
  <c r="H730" i="15"/>
  <c r="R730" i="15"/>
  <c r="E80" i="14"/>
  <c r="F80" i="14"/>
  <c r="G80" i="14"/>
  <c r="H80" i="14"/>
  <c r="I80" i="14"/>
  <c r="J80" i="14"/>
  <c r="K80" i="14"/>
  <c r="L80" i="14"/>
  <c r="AD22" i="15"/>
  <c r="AD23" i="15"/>
  <c r="AD24" i="15"/>
  <c r="AD25" i="15"/>
  <c r="AD26" i="15"/>
  <c r="AD27" i="15"/>
  <c r="BH730" i="15" l="1"/>
  <c r="AX730" i="15"/>
  <c r="V22" i="15" l="1"/>
  <c r="W22" i="15"/>
  <c r="X22" i="15"/>
  <c r="Y22" i="15"/>
  <c r="Z22" i="15"/>
  <c r="AA22" i="15"/>
  <c r="AB22" i="15"/>
  <c r="AC22" i="15"/>
  <c r="V23" i="15"/>
  <c r="W23" i="15"/>
  <c r="X23" i="15"/>
  <c r="Y23" i="15"/>
  <c r="Z23" i="15"/>
  <c r="AA23" i="15"/>
  <c r="AB23" i="15"/>
  <c r="AC23" i="15"/>
  <c r="V24" i="15"/>
  <c r="W24" i="15"/>
  <c r="X24" i="15"/>
  <c r="Y24" i="15"/>
  <c r="Z24" i="15"/>
  <c r="AA24" i="15"/>
  <c r="AB24" i="15"/>
  <c r="AC24" i="15"/>
  <c r="V25" i="15"/>
  <c r="W25" i="15"/>
  <c r="X25" i="15"/>
  <c r="Y25" i="15"/>
  <c r="Z25" i="15"/>
  <c r="AA25" i="15"/>
  <c r="AB25" i="15"/>
  <c r="AC25" i="15"/>
  <c r="V26" i="15"/>
  <c r="W26" i="15"/>
  <c r="X26" i="15"/>
  <c r="Y26" i="15"/>
  <c r="Z26" i="15"/>
  <c r="AA26" i="15"/>
  <c r="AB26" i="15"/>
  <c r="AC26" i="15"/>
  <c r="V27" i="15"/>
  <c r="W27" i="15"/>
  <c r="X27" i="15"/>
  <c r="Y27" i="15"/>
  <c r="Z27" i="15"/>
  <c r="AA27" i="15"/>
  <c r="AB27" i="15"/>
  <c r="AC27" i="15"/>
  <c r="U27" i="15"/>
  <c r="U26" i="15"/>
  <c r="U25" i="15"/>
  <c r="U24" i="15"/>
  <c r="U23" i="15"/>
  <c r="U22" i="15"/>
  <c r="T27" i="15"/>
  <c r="T26" i="15"/>
  <c r="T25" i="15"/>
  <c r="T24" i="15"/>
  <c r="T23" i="15"/>
  <c r="T22" i="15"/>
  <c r="L748" i="14"/>
  <c r="K748" i="14"/>
  <c r="J748" i="14"/>
  <c r="I748" i="14"/>
  <c r="H748" i="14"/>
  <c r="G748" i="14"/>
  <c r="F748" i="14"/>
  <c r="E748" i="14"/>
  <c r="L739" i="14"/>
  <c r="L695" i="14" s="1"/>
  <c r="K739" i="14"/>
  <c r="K695" i="14" s="1"/>
  <c r="J739" i="14"/>
  <c r="I739" i="14"/>
  <c r="I695" i="14" s="1"/>
  <c r="H739" i="14"/>
  <c r="H695" i="14" s="1"/>
  <c r="G739" i="14"/>
  <c r="G695" i="14" s="1"/>
  <c r="F739" i="14"/>
  <c r="F695" i="14" s="1"/>
  <c r="E739" i="14"/>
  <c r="E695" i="14" s="1"/>
  <c r="D739" i="14"/>
  <c r="D695" i="14" s="1"/>
  <c r="L682" i="14"/>
  <c r="L666" i="14" s="1"/>
  <c r="K682" i="14"/>
  <c r="K666" i="14" s="1"/>
  <c r="J682" i="14"/>
  <c r="J666" i="14" s="1"/>
  <c r="I682" i="14"/>
  <c r="I666" i="14" s="1"/>
  <c r="H682" i="14"/>
  <c r="H666" i="14" s="1"/>
  <c r="G682" i="14"/>
  <c r="G666" i="14" s="1"/>
  <c r="F682" i="14"/>
  <c r="F666" i="14" s="1"/>
  <c r="E682" i="14"/>
  <c r="E666" i="14" s="1"/>
  <c r="D682" i="14"/>
  <c r="D666" i="14" s="1"/>
  <c r="L650" i="14"/>
  <c r="K650" i="14"/>
  <c r="J650" i="14"/>
  <c r="I650" i="14"/>
  <c r="H650" i="14"/>
  <c r="G650" i="14"/>
  <c r="F650" i="14"/>
  <c r="E650" i="14"/>
  <c r="L644" i="14"/>
  <c r="K644" i="14"/>
  <c r="J644" i="14"/>
  <c r="I644" i="14"/>
  <c r="G644" i="14"/>
  <c r="F644" i="14"/>
  <c r="E644" i="14"/>
  <c r="D644" i="14"/>
  <c r="L625" i="14"/>
  <c r="K625" i="14"/>
  <c r="J625" i="14"/>
  <c r="I625" i="14"/>
  <c r="H625" i="14"/>
  <c r="G625" i="14"/>
  <c r="F625" i="14"/>
  <c r="E625" i="14"/>
  <c r="D625" i="14"/>
  <c r="L568" i="14"/>
  <c r="K568" i="14"/>
  <c r="J568" i="14"/>
  <c r="I568" i="14"/>
  <c r="H568" i="14"/>
  <c r="G568" i="14"/>
  <c r="F568" i="14"/>
  <c r="E568" i="14"/>
  <c r="D568" i="14"/>
  <c r="L511" i="14"/>
  <c r="L485" i="14" s="1"/>
  <c r="K511" i="14"/>
  <c r="K485" i="14" s="1"/>
  <c r="J511" i="14"/>
  <c r="J485" i="14" s="1"/>
  <c r="I511" i="14"/>
  <c r="I485" i="14" s="1"/>
  <c r="H511" i="14"/>
  <c r="H485" i="14" s="1"/>
  <c r="G511" i="14"/>
  <c r="G485" i="14" s="1"/>
  <c r="F511" i="14"/>
  <c r="F485" i="14" s="1"/>
  <c r="E511" i="14"/>
  <c r="E485" i="14" s="1"/>
  <c r="D511" i="14"/>
  <c r="D485" i="14" s="1"/>
  <c r="L454" i="14"/>
  <c r="L434" i="14" s="1"/>
  <c r="K454" i="14"/>
  <c r="K434" i="14" s="1"/>
  <c r="J454" i="14"/>
  <c r="J434" i="14" s="1"/>
  <c r="I454" i="14"/>
  <c r="I434" i="14" s="1"/>
  <c r="H454" i="14"/>
  <c r="H434" i="14" s="1"/>
  <c r="G454" i="14"/>
  <c r="G434" i="14" s="1"/>
  <c r="F454" i="14"/>
  <c r="F434" i="14" s="1"/>
  <c r="E454" i="14"/>
  <c r="E434" i="14" s="1"/>
  <c r="D454" i="14"/>
  <c r="D434" i="14" s="1"/>
  <c r="L429" i="14"/>
  <c r="L428" i="14" s="1"/>
  <c r="K429" i="14"/>
  <c r="K428" i="14" s="1"/>
  <c r="J429" i="14"/>
  <c r="J428" i="14" s="1"/>
  <c r="I429" i="14"/>
  <c r="I428" i="14" s="1"/>
  <c r="H429" i="14"/>
  <c r="H428" i="14" s="1"/>
  <c r="G429" i="14"/>
  <c r="G428" i="14" s="1"/>
  <c r="F429" i="14"/>
  <c r="E429" i="14"/>
  <c r="E428" i="14" s="1"/>
  <c r="D429" i="14"/>
  <c r="L423" i="14"/>
  <c r="K423" i="14"/>
  <c r="J423" i="14"/>
  <c r="I423" i="14"/>
  <c r="H423" i="14"/>
  <c r="G423" i="14"/>
  <c r="F423" i="14"/>
  <c r="E423" i="14"/>
  <c r="L397" i="14"/>
  <c r="K397" i="14"/>
  <c r="J397" i="14"/>
  <c r="I397" i="14"/>
  <c r="H397" i="14"/>
  <c r="G397" i="14"/>
  <c r="F397" i="14"/>
  <c r="E397" i="14"/>
  <c r="E341" i="14" s="1"/>
  <c r="D397" i="14"/>
  <c r="L328" i="14"/>
  <c r="K328" i="14"/>
  <c r="J328" i="14"/>
  <c r="I328" i="14"/>
  <c r="H328" i="14"/>
  <c r="G328" i="14"/>
  <c r="F328" i="14"/>
  <c r="E328" i="14"/>
  <c r="L340" i="14"/>
  <c r="K340" i="14"/>
  <c r="J340" i="14"/>
  <c r="I340" i="14"/>
  <c r="H340" i="14"/>
  <c r="G340" i="14"/>
  <c r="F340" i="14"/>
  <c r="E340" i="14"/>
  <c r="D340" i="14"/>
  <c r="L285" i="14"/>
  <c r="L277" i="14" s="1"/>
  <c r="K285" i="14"/>
  <c r="K277" i="14" s="1"/>
  <c r="J285" i="14"/>
  <c r="J277" i="14" s="1"/>
  <c r="I285" i="14"/>
  <c r="I277" i="14" s="1"/>
  <c r="H285" i="14"/>
  <c r="H277" i="14" s="1"/>
  <c r="G285" i="14"/>
  <c r="G277" i="14" s="1"/>
  <c r="F285" i="14"/>
  <c r="F277" i="14" s="1"/>
  <c r="E285" i="14"/>
  <c r="E277" i="14" s="1"/>
  <c r="D285" i="14"/>
  <c r="D277" i="14" s="1"/>
  <c r="L262" i="14"/>
  <c r="K262" i="14"/>
  <c r="J262" i="14"/>
  <c r="I262" i="14"/>
  <c r="H262" i="14"/>
  <c r="G262" i="14"/>
  <c r="F262" i="14"/>
  <c r="E262" i="14"/>
  <c r="L253" i="14"/>
  <c r="K253" i="14"/>
  <c r="J253" i="14"/>
  <c r="I253" i="14"/>
  <c r="H253" i="14"/>
  <c r="G253" i="14"/>
  <c r="F253" i="14"/>
  <c r="E253" i="14"/>
  <c r="L228" i="14"/>
  <c r="L210" i="14" s="1"/>
  <c r="K228" i="14"/>
  <c r="K210" i="14" s="1"/>
  <c r="J228" i="14"/>
  <c r="J210" i="14" s="1"/>
  <c r="I228" i="14"/>
  <c r="I210" i="14" s="1"/>
  <c r="H228" i="14"/>
  <c r="H210" i="14" s="1"/>
  <c r="G228" i="14"/>
  <c r="G210" i="14" s="1"/>
  <c r="F228" i="14"/>
  <c r="E228" i="14"/>
  <c r="E210" i="14" s="1"/>
  <c r="D228" i="14"/>
  <c r="D210" i="14" s="1"/>
  <c r="L171" i="14"/>
  <c r="L158" i="14" s="1"/>
  <c r="K171" i="14"/>
  <c r="J171" i="14"/>
  <c r="J158" i="14" s="1"/>
  <c r="I171" i="14"/>
  <c r="I158" i="14" s="1"/>
  <c r="H171" i="14"/>
  <c r="H158" i="14" s="1"/>
  <c r="G171" i="14"/>
  <c r="G158" i="14" s="1"/>
  <c r="F171" i="14"/>
  <c r="F158" i="14" s="1"/>
  <c r="E171" i="14"/>
  <c r="E158" i="14" s="1"/>
  <c r="D171" i="14"/>
  <c r="D158" i="14" s="1"/>
  <c r="L155" i="14"/>
  <c r="K155" i="14"/>
  <c r="J155" i="14"/>
  <c r="I155" i="14"/>
  <c r="H155" i="14"/>
  <c r="G155" i="14"/>
  <c r="F155" i="14"/>
  <c r="E155" i="14"/>
  <c r="L145" i="14"/>
  <c r="K145" i="14"/>
  <c r="J145" i="14"/>
  <c r="I145" i="14"/>
  <c r="H145" i="14"/>
  <c r="G145" i="14"/>
  <c r="F145" i="14"/>
  <c r="E145" i="14"/>
  <c r="D145" i="14"/>
  <c r="L115" i="14"/>
  <c r="L97" i="14" s="1"/>
  <c r="K115" i="14"/>
  <c r="K97" i="14" s="1"/>
  <c r="J115" i="14"/>
  <c r="J97" i="14" s="1"/>
  <c r="I115" i="14"/>
  <c r="I97" i="14" s="1"/>
  <c r="H115" i="14"/>
  <c r="H97" i="14" s="1"/>
  <c r="G115" i="14"/>
  <c r="G97" i="14" s="1"/>
  <c r="F115" i="14"/>
  <c r="F97" i="14" s="1"/>
  <c r="E115" i="14"/>
  <c r="E97" i="14" s="1"/>
  <c r="D115" i="14"/>
  <c r="D97" i="14" s="1"/>
  <c r="L92" i="14"/>
  <c r="K92" i="14"/>
  <c r="J92" i="14"/>
  <c r="I92" i="14"/>
  <c r="H92" i="14"/>
  <c r="G92" i="14"/>
  <c r="F92" i="14"/>
  <c r="E92" i="14"/>
  <c r="D92" i="14"/>
  <c r="L59" i="14"/>
  <c r="K59" i="14"/>
  <c r="K6" i="14" s="1"/>
  <c r="J59" i="14"/>
  <c r="J6" i="14" s="1"/>
  <c r="I59" i="14"/>
  <c r="I6" i="14" s="1"/>
  <c r="H59" i="14"/>
  <c r="H6" i="14" s="1"/>
  <c r="G59" i="14"/>
  <c r="F59" i="14"/>
  <c r="E59" i="14"/>
  <c r="D59" i="14"/>
  <c r="D6" i="14" s="1"/>
  <c r="M644" i="14"/>
  <c r="AY730" i="15"/>
  <c r="AZ730" i="15"/>
  <c r="BA730" i="15"/>
  <c r="BB730" i="15"/>
  <c r="BC730" i="15"/>
  <c r="BD730" i="15"/>
  <c r="BE730" i="15"/>
  <c r="BF730" i="15"/>
  <c r="BG730" i="15"/>
  <c r="M748" i="14"/>
  <c r="M92" i="14"/>
  <c r="M682" i="14"/>
  <c r="M666" i="14" s="1"/>
  <c r="M650" i="14"/>
  <c r="M429" i="14"/>
  <c r="M428" i="14" s="1"/>
  <c r="M328" i="14"/>
  <c r="M145" i="14"/>
  <c r="M155" i="14"/>
  <c r="T738" i="15"/>
  <c r="L6" i="14" l="1"/>
  <c r="L4" i="14" s="1"/>
  <c r="E6" i="14"/>
  <c r="E4" i="14" s="1"/>
  <c r="F6" i="14"/>
  <c r="F4" i="14" s="1"/>
  <c r="G6" i="14"/>
  <c r="G4" i="14" s="1"/>
  <c r="H4" i="14"/>
  <c r="I4" i="14"/>
  <c r="J4" i="14"/>
  <c r="D4" i="14"/>
  <c r="D428" i="14"/>
  <c r="D207" i="14"/>
  <c r="F341" i="14"/>
  <c r="F331" i="14" s="1"/>
  <c r="G341" i="14"/>
  <c r="G331" i="14" s="1"/>
  <c r="H341" i="14"/>
  <c r="H331" i="14" s="1"/>
  <c r="J341" i="14"/>
  <c r="J331" i="14" s="1"/>
  <c r="K341" i="14"/>
  <c r="K331" i="14" s="1"/>
  <c r="D341" i="14"/>
  <c r="D552" i="14"/>
  <c r="L552" i="14"/>
  <c r="K552" i="14"/>
  <c r="H552" i="14"/>
  <c r="D433" i="14"/>
  <c r="F552" i="14"/>
  <c r="J552" i="14"/>
  <c r="E552" i="14"/>
  <c r="I552" i="14"/>
  <c r="G552" i="14"/>
  <c r="I649" i="14"/>
  <c r="E694" i="14"/>
  <c r="L694" i="14"/>
  <c r="G694" i="14"/>
  <c r="J695" i="14"/>
  <c r="I341" i="14"/>
  <c r="I331" i="14" s="1"/>
  <c r="F649" i="14"/>
  <c r="F694" i="14"/>
  <c r="F210" i="14"/>
  <c r="F207" i="14" s="1"/>
  <c r="L341" i="14"/>
  <c r="E649" i="14"/>
  <c r="K694" i="14"/>
  <c r="I207" i="14"/>
  <c r="E433" i="14"/>
  <c r="K649" i="14"/>
  <c r="H694" i="14"/>
  <c r="H207" i="14"/>
  <c r="F428" i="14"/>
  <c r="D649" i="14"/>
  <c r="L649" i="14"/>
  <c r="M649" i="14"/>
  <c r="L207" i="14"/>
  <c r="F433" i="14"/>
  <c r="G649" i="14"/>
  <c r="K158" i="14"/>
  <c r="K4" i="14" s="1"/>
  <c r="K207" i="14"/>
  <c r="H649" i="14"/>
  <c r="E207" i="14"/>
  <c r="J649" i="14"/>
  <c r="G207" i="14"/>
  <c r="G433" i="14"/>
  <c r="I433" i="14"/>
  <c r="K433" i="14"/>
  <c r="N17" i="15"/>
  <c r="M17" i="15"/>
  <c r="L433" i="14"/>
  <c r="J207" i="14"/>
  <c r="J433" i="14"/>
  <c r="I694" i="14"/>
  <c r="E331" i="14"/>
  <c r="D694" i="14"/>
  <c r="H433" i="14"/>
  <c r="J694" i="14" l="1"/>
  <c r="L331" i="14"/>
  <c r="D331" i="14"/>
  <c r="M739" i="14"/>
  <c r="M695" i="14" s="1"/>
  <c r="M625" i="14"/>
  <c r="M568" i="14"/>
  <c r="M511" i="14"/>
  <c r="M454" i="14"/>
  <c r="M434" i="14" s="1"/>
  <c r="M397" i="14"/>
  <c r="M340" i="14"/>
  <c r="M285" i="14"/>
  <c r="M277" i="14" s="1"/>
  <c r="M228" i="14"/>
  <c r="M210" i="14" s="1"/>
  <c r="M171" i="14"/>
  <c r="M158" i="14" s="1"/>
  <c r="M115" i="14"/>
  <c r="M97" i="14" s="1"/>
  <c r="M59" i="14"/>
  <c r="M6" i="14" s="1"/>
  <c r="O5" i="14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6" i="1"/>
  <c r="M7" i="1"/>
  <c r="M8" i="1"/>
  <c r="M9" i="1"/>
  <c r="X8" i="13"/>
  <c r="X4" i="13"/>
  <c r="R1168" i="13"/>
  <c r="S1168" i="13"/>
  <c r="T1168" i="13"/>
  <c r="U1168" i="13"/>
  <c r="V1168" i="13"/>
  <c r="W1168" i="13"/>
  <c r="X1168" i="13"/>
  <c r="R1169" i="13"/>
  <c r="S1169" i="13"/>
  <c r="T1169" i="13"/>
  <c r="U1169" i="13"/>
  <c r="V1169" i="13"/>
  <c r="W1169" i="13"/>
  <c r="X1169" i="13"/>
  <c r="Q1169" i="13"/>
  <c r="Q1168" i="13"/>
  <c r="R492" i="13"/>
  <c r="S492" i="13"/>
  <c r="T492" i="13"/>
  <c r="U492" i="13"/>
  <c r="V492" i="13"/>
  <c r="W492" i="13"/>
  <c r="X492" i="13"/>
  <c r="Q492" i="13"/>
  <c r="R491" i="13"/>
  <c r="S491" i="13"/>
  <c r="T491" i="13"/>
  <c r="U491" i="13"/>
  <c r="V491" i="13"/>
  <c r="W491" i="13"/>
  <c r="X491" i="13"/>
  <c r="Q491" i="13"/>
  <c r="K71" i="1"/>
  <c r="K739" i="1"/>
  <c r="E714" i="1"/>
  <c r="F714" i="1"/>
  <c r="G714" i="1"/>
  <c r="H714" i="1"/>
  <c r="I714" i="1"/>
  <c r="J714" i="1"/>
  <c r="K714" i="1"/>
  <c r="K689" i="1" s="1"/>
  <c r="D714" i="1"/>
  <c r="K665" i="1"/>
  <c r="E659" i="1"/>
  <c r="E644" i="1" s="1"/>
  <c r="F659" i="1"/>
  <c r="F644" i="1" s="1"/>
  <c r="G659" i="1"/>
  <c r="H659" i="1"/>
  <c r="H644" i="1" s="1"/>
  <c r="I659" i="1"/>
  <c r="I644" i="1" s="1"/>
  <c r="J659" i="1"/>
  <c r="J644" i="1" s="1"/>
  <c r="K659" i="1"/>
  <c r="K644" i="1" s="1"/>
  <c r="D659" i="1"/>
  <c r="D644" i="1" s="1"/>
  <c r="K638" i="1"/>
  <c r="Q624" i="1"/>
  <c r="E604" i="1"/>
  <c r="F604" i="1"/>
  <c r="F554" i="1" s="1"/>
  <c r="G604" i="1"/>
  <c r="H604" i="1"/>
  <c r="H554" i="1" s="1"/>
  <c r="I604" i="1"/>
  <c r="J604" i="1"/>
  <c r="J554" i="1" s="1"/>
  <c r="K604" i="1"/>
  <c r="K554" i="1" s="1"/>
  <c r="K553" i="1" s="1"/>
  <c r="D604" i="1"/>
  <c r="E549" i="1"/>
  <c r="E500" i="1" s="1"/>
  <c r="F549" i="1"/>
  <c r="F500" i="1" s="1"/>
  <c r="G549" i="1"/>
  <c r="H549" i="1"/>
  <c r="H500" i="1" s="1"/>
  <c r="I549" i="1"/>
  <c r="I500" i="1" s="1"/>
  <c r="J549" i="1"/>
  <c r="J500" i="1" s="1"/>
  <c r="K549" i="1"/>
  <c r="K500" i="1" s="1"/>
  <c r="D549" i="1"/>
  <c r="D500" i="1" s="1"/>
  <c r="N550" i="1"/>
  <c r="O550" i="1"/>
  <c r="N551" i="1"/>
  <c r="O551" i="1"/>
  <c r="N552" i="1"/>
  <c r="O552" i="1"/>
  <c r="N555" i="1"/>
  <c r="O555" i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44" i="1"/>
  <c r="O544" i="1"/>
  <c r="Q544" i="1"/>
  <c r="E494" i="1"/>
  <c r="F494" i="1"/>
  <c r="G494" i="1"/>
  <c r="G449" i="1" s="1"/>
  <c r="H494" i="1"/>
  <c r="H449" i="1" s="1"/>
  <c r="I494" i="1"/>
  <c r="I449" i="1" s="1"/>
  <c r="J494" i="1"/>
  <c r="K494" i="1"/>
  <c r="K449" i="1" s="1"/>
  <c r="D494" i="1"/>
  <c r="D449" i="1" s="1"/>
  <c r="K441" i="1"/>
  <c r="K440" i="1" s="1"/>
  <c r="E439" i="1"/>
  <c r="F439" i="1"/>
  <c r="G439" i="1"/>
  <c r="H439" i="1"/>
  <c r="I439" i="1"/>
  <c r="J439" i="1"/>
  <c r="K439" i="1"/>
  <c r="D439" i="1"/>
  <c r="K431" i="1"/>
  <c r="E384" i="1"/>
  <c r="E346" i="1" s="1"/>
  <c r="E340" i="1" s="1"/>
  <c r="F384" i="1"/>
  <c r="G384" i="1"/>
  <c r="G346" i="1" s="1"/>
  <c r="G340" i="1" s="1"/>
  <c r="H384" i="1"/>
  <c r="H346" i="1" s="1"/>
  <c r="I384" i="1"/>
  <c r="I346" i="1" s="1"/>
  <c r="I340" i="1" s="1"/>
  <c r="J384" i="1"/>
  <c r="J346" i="1" s="1"/>
  <c r="J340" i="1" s="1"/>
  <c r="K384" i="1"/>
  <c r="K346" i="1" s="1"/>
  <c r="K340" i="1" s="1"/>
  <c r="D384" i="1"/>
  <c r="K337" i="1"/>
  <c r="E329" i="1"/>
  <c r="F329" i="1"/>
  <c r="F283" i="1" s="1"/>
  <c r="G329" i="1"/>
  <c r="G283" i="1" s="1"/>
  <c r="H329" i="1"/>
  <c r="H283" i="1" s="1"/>
  <c r="I329" i="1"/>
  <c r="I283" i="1" s="1"/>
  <c r="J329" i="1"/>
  <c r="J283" i="1" s="1"/>
  <c r="K329" i="1"/>
  <c r="K283" i="1" s="1"/>
  <c r="D329" i="1"/>
  <c r="D283" i="1" s="1"/>
  <c r="Q281" i="1"/>
  <c r="E274" i="1"/>
  <c r="E262" i="1" s="1"/>
  <c r="F274" i="1"/>
  <c r="F262" i="1" s="1"/>
  <c r="G274" i="1"/>
  <c r="G262" i="1" s="1"/>
  <c r="H274" i="1"/>
  <c r="H262" i="1" s="1"/>
  <c r="I274" i="1"/>
  <c r="J274" i="1"/>
  <c r="K274" i="1"/>
  <c r="K262" i="1" s="1"/>
  <c r="D274" i="1"/>
  <c r="D262" i="1" s="1"/>
  <c r="K253" i="1"/>
  <c r="K249" i="1"/>
  <c r="E219" i="1"/>
  <c r="E207" i="1" s="1"/>
  <c r="F219" i="1"/>
  <c r="G219" i="1"/>
  <c r="G207" i="1" s="1"/>
  <c r="H219" i="1"/>
  <c r="H207" i="1" s="1"/>
  <c r="I219" i="1"/>
  <c r="I207" i="1" s="1"/>
  <c r="J219" i="1"/>
  <c r="J207" i="1" s="1"/>
  <c r="K219" i="1"/>
  <c r="K207" i="1" s="1"/>
  <c r="D219" i="1"/>
  <c r="D207" i="1" s="1"/>
  <c r="E165" i="1"/>
  <c r="E158" i="1" s="1"/>
  <c r="F165" i="1"/>
  <c r="G165" i="1"/>
  <c r="G158" i="1" s="1"/>
  <c r="H165" i="1"/>
  <c r="I165" i="1"/>
  <c r="I158" i="1" s="1"/>
  <c r="J165" i="1"/>
  <c r="J158" i="1" s="1"/>
  <c r="K165" i="1"/>
  <c r="K158" i="1" s="1"/>
  <c r="D165" i="1"/>
  <c r="D158" i="1" s="1"/>
  <c r="K155" i="1"/>
  <c r="K151" i="1"/>
  <c r="K141" i="1"/>
  <c r="E111" i="1"/>
  <c r="F111" i="1"/>
  <c r="F97" i="1" s="1"/>
  <c r="G111" i="1"/>
  <c r="G97" i="1" s="1"/>
  <c r="H111" i="1"/>
  <c r="H97" i="1" s="1"/>
  <c r="I111" i="1"/>
  <c r="J111" i="1"/>
  <c r="J97" i="1" s="1"/>
  <c r="K111" i="1"/>
  <c r="K97" i="1" s="1"/>
  <c r="D111" i="1"/>
  <c r="K92" i="1"/>
  <c r="K81" i="1"/>
  <c r="E57" i="1"/>
  <c r="E6" i="1" s="1"/>
  <c r="F57" i="1"/>
  <c r="F6" i="1" s="1"/>
  <c r="G57" i="1"/>
  <c r="G6" i="1" s="1"/>
  <c r="H57" i="1"/>
  <c r="H6" i="1" s="1"/>
  <c r="I57" i="1"/>
  <c r="I6" i="1" s="1"/>
  <c r="J57" i="1"/>
  <c r="J6" i="1" s="1"/>
  <c r="K57" i="1"/>
  <c r="K6" i="1" s="1"/>
  <c r="D57" i="1"/>
  <c r="D6" i="1" s="1"/>
  <c r="R689" i="13"/>
  <c r="S689" i="13"/>
  <c r="T689" i="13"/>
  <c r="U689" i="13"/>
  <c r="V689" i="13"/>
  <c r="W689" i="13"/>
  <c r="X689" i="13"/>
  <c r="R690" i="13"/>
  <c r="S690" i="13"/>
  <c r="T690" i="13"/>
  <c r="U690" i="13"/>
  <c r="V690" i="13"/>
  <c r="W690" i="13"/>
  <c r="X690" i="13"/>
  <c r="R691" i="13"/>
  <c r="S691" i="13"/>
  <c r="T691" i="13"/>
  <c r="U691" i="13"/>
  <c r="V691" i="13"/>
  <c r="W691" i="13"/>
  <c r="X691" i="13"/>
  <c r="R692" i="13"/>
  <c r="S692" i="13"/>
  <c r="T692" i="13"/>
  <c r="U692" i="13"/>
  <c r="V692" i="13"/>
  <c r="W692" i="13"/>
  <c r="X692" i="13"/>
  <c r="R693" i="13"/>
  <c r="S693" i="13"/>
  <c r="T693" i="13"/>
  <c r="U693" i="13"/>
  <c r="V693" i="13"/>
  <c r="W693" i="13"/>
  <c r="X693" i="13"/>
  <c r="R694" i="13"/>
  <c r="S694" i="13"/>
  <c r="T694" i="13"/>
  <c r="U694" i="13"/>
  <c r="V694" i="13"/>
  <c r="W694" i="13"/>
  <c r="X694" i="13"/>
  <c r="R695" i="13"/>
  <c r="S695" i="13"/>
  <c r="T695" i="13"/>
  <c r="U695" i="13"/>
  <c r="V695" i="13"/>
  <c r="W695" i="13"/>
  <c r="X695" i="13"/>
  <c r="R696" i="13"/>
  <c r="S696" i="13"/>
  <c r="T696" i="13"/>
  <c r="U696" i="13"/>
  <c r="V696" i="13"/>
  <c r="W696" i="13"/>
  <c r="X696" i="13"/>
  <c r="R697" i="13"/>
  <c r="S697" i="13"/>
  <c r="T697" i="13"/>
  <c r="U697" i="13"/>
  <c r="V697" i="13"/>
  <c r="W697" i="13"/>
  <c r="X697" i="13"/>
  <c r="R698" i="13"/>
  <c r="S698" i="13"/>
  <c r="T698" i="13"/>
  <c r="U698" i="13"/>
  <c r="V698" i="13"/>
  <c r="W698" i="13"/>
  <c r="X698" i="13"/>
  <c r="R699" i="13"/>
  <c r="S699" i="13"/>
  <c r="T699" i="13"/>
  <c r="U699" i="13"/>
  <c r="V699" i="13"/>
  <c r="W699" i="13"/>
  <c r="X699" i="13"/>
  <c r="R700" i="13"/>
  <c r="S700" i="13"/>
  <c r="T700" i="13"/>
  <c r="U700" i="13"/>
  <c r="V700" i="13"/>
  <c r="W700" i="13"/>
  <c r="X700" i="13"/>
  <c r="R701" i="13"/>
  <c r="S701" i="13"/>
  <c r="T701" i="13"/>
  <c r="U701" i="13"/>
  <c r="V701" i="13"/>
  <c r="W701" i="13"/>
  <c r="X701" i="13"/>
  <c r="R702" i="13"/>
  <c r="S702" i="13"/>
  <c r="T702" i="13"/>
  <c r="U702" i="13"/>
  <c r="V702" i="13"/>
  <c r="W702" i="13"/>
  <c r="X702" i="13"/>
  <c r="R703" i="13"/>
  <c r="S703" i="13"/>
  <c r="T703" i="13"/>
  <c r="U703" i="13"/>
  <c r="V703" i="13"/>
  <c r="W703" i="13"/>
  <c r="X703" i="13"/>
  <c r="R704" i="13"/>
  <c r="S704" i="13"/>
  <c r="T704" i="13"/>
  <c r="U704" i="13"/>
  <c r="V704" i="13"/>
  <c r="W704" i="13"/>
  <c r="X704" i="13"/>
  <c r="R705" i="13"/>
  <c r="S705" i="13"/>
  <c r="T705" i="13"/>
  <c r="U705" i="13"/>
  <c r="V705" i="13"/>
  <c r="W705" i="13"/>
  <c r="X705" i="13"/>
  <c r="R706" i="13"/>
  <c r="S706" i="13"/>
  <c r="T706" i="13"/>
  <c r="U706" i="13"/>
  <c r="V706" i="13"/>
  <c r="W706" i="13"/>
  <c r="X706" i="13"/>
  <c r="R707" i="13"/>
  <c r="S707" i="13"/>
  <c r="T707" i="13"/>
  <c r="U707" i="13"/>
  <c r="V707" i="13"/>
  <c r="W707" i="13"/>
  <c r="X707" i="13"/>
  <c r="R708" i="13"/>
  <c r="S708" i="13"/>
  <c r="T708" i="13"/>
  <c r="U708" i="13"/>
  <c r="V708" i="13"/>
  <c r="W708" i="13"/>
  <c r="X708" i="13"/>
  <c r="R709" i="13"/>
  <c r="S709" i="13"/>
  <c r="T709" i="13"/>
  <c r="U709" i="13"/>
  <c r="V709" i="13"/>
  <c r="W709" i="13"/>
  <c r="X709" i="13"/>
  <c r="R710" i="13"/>
  <c r="S710" i="13"/>
  <c r="T710" i="13"/>
  <c r="U710" i="13"/>
  <c r="V710" i="13"/>
  <c r="W710" i="13"/>
  <c r="X710" i="13"/>
  <c r="R711" i="13"/>
  <c r="S711" i="13"/>
  <c r="T711" i="13"/>
  <c r="U711" i="13"/>
  <c r="V711" i="13"/>
  <c r="W711" i="13"/>
  <c r="X711" i="13"/>
  <c r="R712" i="13"/>
  <c r="S712" i="13"/>
  <c r="T712" i="13"/>
  <c r="U712" i="13"/>
  <c r="V712" i="13"/>
  <c r="W712" i="13"/>
  <c r="X712" i="13"/>
  <c r="R713" i="13"/>
  <c r="S713" i="13"/>
  <c r="T713" i="13"/>
  <c r="U713" i="13"/>
  <c r="V713" i="13"/>
  <c r="W713" i="13"/>
  <c r="X713" i="13"/>
  <c r="R714" i="13"/>
  <c r="S714" i="13"/>
  <c r="T714" i="13"/>
  <c r="U714" i="13"/>
  <c r="V714" i="13"/>
  <c r="W714" i="13"/>
  <c r="X714" i="13"/>
  <c r="R715" i="13"/>
  <c r="S715" i="13"/>
  <c r="T715" i="13"/>
  <c r="U715" i="13"/>
  <c r="V715" i="13"/>
  <c r="W715" i="13"/>
  <c r="X715" i="13"/>
  <c r="R716" i="13"/>
  <c r="S716" i="13"/>
  <c r="T716" i="13"/>
  <c r="U716" i="13"/>
  <c r="V716" i="13"/>
  <c r="W716" i="13"/>
  <c r="X716" i="13"/>
  <c r="R717" i="13"/>
  <c r="S717" i="13"/>
  <c r="T717" i="13"/>
  <c r="U717" i="13"/>
  <c r="V717" i="13"/>
  <c r="W717" i="13"/>
  <c r="X717" i="13"/>
  <c r="R718" i="13"/>
  <c r="S718" i="13"/>
  <c r="T718" i="13"/>
  <c r="U718" i="13"/>
  <c r="V718" i="13"/>
  <c r="W718" i="13"/>
  <c r="X718" i="13"/>
  <c r="R719" i="13"/>
  <c r="S719" i="13"/>
  <c r="T719" i="13"/>
  <c r="U719" i="13"/>
  <c r="V719" i="13"/>
  <c r="W719" i="13"/>
  <c r="X719" i="13"/>
  <c r="R720" i="13"/>
  <c r="S720" i="13"/>
  <c r="T720" i="13"/>
  <c r="U720" i="13"/>
  <c r="V720" i="13"/>
  <c r="W720" i="13"/>
  <c r="X720" i="13"/>
  <c r="R721" i="13"/>
  <c r="S721" i="13"/>
  <c r="T721" i="13"/>
  <c r="U721" i="13"/>
  <c r="V721" i="13"/>
  <c r="W721" i="13"/>
  <c r="X721" i="13"/>
  <c r="R722" i="13"/>
  <c r="S722" i="13"/>
  <c r="T722" i="13"/>
  <c r="U722" i="13"/>
  <c r="V722" i="13"/>
  <c r="W722" i="13"/>
  <c r="X722" i="13"/>
  <c r="R723" i="13"/>
  <c r="S723" i="13"/>
  <c r="T723" i="13"/>
  <c r="U723" i="13"/>
  <c r="V723" i="13"/>
  <c r="W723" i="13"/>
  <c r="X723" i="13"/>
  <c r="R724" i="13"/>
  <c r="S724" i="13"/>
  <c r="T724" i="13"/>
  <c r="U724" i="13"/>
  <c r="V724" i="13"/>
  <c r="W724" i="13"/>
  <c r="X724" i="13"/>
  <c r="R725" i="13"/>
  <c r="S725" i="13"/>
  <c r="T725" i="13"/>
  <c r="U725" i="13"/>
  <c r="V725" i="13"/>
  <c r="W725" i="13"/>
  <c r="X725" i="13"/>
  <c r="R726" i="13"/>
  <c r="S726" i="13"/>
  <c r="T726" i="13"/>
  <c r="U726" i="13"/>
  <c r="V726" i="13"/>
  <c r="W726" i="13"/>
  <c r="X726" i="13"/>
  <c r="R727" i="13"/>
  <c r="S727" i="13"/>
  <c r="T727" i="13"/>
  <c r="U727" i="13"/>
  <c r="V727" i="13"/>
  <c r="W727" i="13"/>
  <c r="X727" i="13"/>
  <c r="R728" i="13"/>
  <c r="S728" i="13"/>
  <c r="T728" i="13"/>
  <c r="U728" i="13"/>
  <c r="V728" i="13"/>
  <c r="W728" i="13"/>
  <c r="X728" i="13"/>
  <c r="R729" i="13"/>
  <c r="S729" i="13"/>
  <c r="T729" i="13"/>
  <c r="U729" i="13"/>
  <c r="V729" i="13"/>
  <c r="W729" i="13"/>
  <c r="X729" i="13"/>
  <c r="R730" i="13"/>
  <c r="S730" i="13"/>
  <c r="T730" i="13"/>
  <c r="U730" i="13"/>
  <c r="V730" i="13"/>
  <c r="W730" i="13"/>
  <c r="X730" i="13"/>
  <c r="R731" i="13"/>
  <c r="S731" i="13"/>
  <c r="T731" i="13"/>
  <c r="U731" i="13"/>
  <c r="V731" i="13"/>
  <c r="W731" i="13"/>
  <c r="X731" i="13"/>
  <c r="R732" i="13"/>
  <c r="S732" i="13"/>
  <c r="T732" i="13"/>
  <c r="U732" i="13"/>
  <c r="V732" i="13"/>
  <c r="W732" i="13"/>
  <c r="X732" i="13"/>
  <c r="R733" i="13"/>
  <c r="S733" i="13"/>
  <c r="T733" i="13"/>
  <c r="U733" i="13"/>
  <c r="V733" i="13"/>
  <c r="W733" i="13"/>
  <c r="X733" i="13"/>
  <c r="R734" i="13"/>
  <c r="S734" i="13"/>
  <c r="T734" i="13"/>
  <c r="U734" i="13"/>
  <c r="V734" i="13"/>
  <c r="W734" i="13"/>
  <c r="X734" i="13"/>
  <c r="R735" i="13"/>
  <c r="S735" i="13"/>
  <c r="T735" i="13"/>
  <c r="U735" i="13"/>
  <c r="V735" i="13"/>
  <c r="W735" i="13"/>
  <c r="X735" i="13"/>
  <c r="R736" i="13"/>
  <c r="S736" i="13"/>
  <c r="T736" i="13"/>
  <c r="U736" i="13"/>
  <c r="V736" i="13"/>
  <c r="W736" i="13"/>
  <c r="X736" i="13"/>
  <c r="R737" i="13"/>
  <c r="S737" i="13"/>
  <c r="T737" i="13"/>
  <c r="U737" i="13"/>
  <c r="V737" i="13"/>
  <c r="W737" i="13"/>
  <c r="X737" i="13"/>
  <c r="R738" i="13"/>
  <c r="S738" i="13"/>
  <c r="T738" i="13"/>
  <c r="U738" i="13"/>
  <c r="V738" i="13"/>
  <c r="W738" i="13"/>
  <c r="X738" i="13"/>
  <c r="R739" i="13"/>
  <c r="S739" i="13"/>
  <c r="T739" i="13"/>
  <c r="U739" i="13"/>
  <c r="V739" i="13"/>
  <c r="W739" i="13"/>
  <c r="X739" i="13"/>
  <c r="R740" i="13"/>
  <c r="S740" i="13"/>
  <c r="T740" i="13"/>
  <c r="U740" i="13"/>
  <c r="V740" i="13"/>
  <c r="W740" i="13"/>
  <c r="X740" i="13"/>
  <c r="R741" i="13"/>
  <c r="S741" i="13"/>
  <c r="T741" i="13"/>
  <c r="U741" i="13"/>
  <c r="V741" i="13"/>
  <c r="W741" i="13"/>
  <c r="X741" i="13"/>
  <c r="R742" i="13"/>
  <c r="S742" i="13"/>
  <c r="T742" i="13"/>
  <c r="U742" i="13"/>
  <c r="V742" i="13"/>
  <c r="W742" i="13"/>
  <c r="X742" i="13"/>
  <c r="R743" i="13"/>
  <c r="S743" i="13"/>
  <c r="T743" i="13"/>
  <c r="U743" i="13"/>
  <c r="V743" i="13"/>
  <c r="W743" i="13"/>
  <c r="X743" i="13"/>
  <c r="R744" i="13"/>
  <c r="S744" i="13"/>
  <c r="T744" i="13"/>
  <c r="U744" i="13"/>
  <c r="V744" i="13"/>
  <c r="W744" i="13"/>
  <c r="X744" i="13"/>
  <c r="R745" i="13"/>
  <c r="S745" i="13"/>
  <c r="T745" i="13"/>
  <c r="U745" i="13"/>
  <c r="V745" i="13"/>
  <c r="W745" i="13"/>
  <c r="X745" i="13"/>
  <c r="R746" i="13"/>
  <c r="S746" i="13"/>
  <c r="T746" i="13"/>
  <c r="U746" i="13"/>
  <c r="V746" i="13"/>
  <c r="W746" i="13"/>
  <c r="X746" i="13"/>
  <c r="R747" i="13"/>
  <c r="S747" i="13"/>
  <c r="T747" i="13"/>
  <c r="U747" i="13"/>
  <c r="V747" i="13"/>
  <c r="W747" i="13"/>
  <c r="X747" i="13"/>
  <c r="R748" i="13"/>
  <c r="S748" i="13"/>
  <c r="T748" i="13"/>
  <c r="U748" i="13"/>
  <c r="V748" i="13"/>
  <c r="W748" i="13"/>
  <c r="X748" i="13"/>
  <c r="R749" i="13"/>
  <c r="S749" i="13"/>
  <c r="T749" i="13"/>
  <c r="U749" i="13"/>
  <c r="V749" i="13"/>
  <c r="W749" i="13"/>
  <c r="X749" i="13"/>
  <c r="R750" i="13"/>
  <c r="S750" i="13"/>
  <c r="T750" i="13"/>
  <c r="U750" i="13"/>
  <c r="V750" i="13"/>
  <c r="W750" i="13"/>
  <c r="X750" i="13"/>
  <c r="R751" i="13"/>
  <c r="S751" i="13"/>
  <c r="T751" i="13"/>
  <c r="U751" i="13"/>
  <c r="V751" i="13"/>
  <c r="W751" i="13"/>
  <c r="X751" i="13"/>
  <c r="R752" i="13"/>
  <c r="S752" i="13"/>
  <c r="T752" i="13"/>
  <c r="U752" i="13"/>
  <c r="V752" i="13"/>
  <c r="W752" i="13"/>
  <c r="X752" i="13"/>
  <c r="R753" i="13"/>
  <c r="S753" i="13"/>
  <c r="T753" i="13"/>
  <c r="U753" i="13"/>
  <c r="V753" i="13"/>
  <c r="W753" i="13"/>
  <c r="X753" i="13"/>
  <c r="R754" i="13"/>
  <c r="S754" i="13"/>
  <c r="T754" i="13"/>
  <c r="U754" i="13"/>
  <c r="V754" i="13"/>
  <c r="W754" i="13"/>
  <c r="X754" i="13"/>
  <c r="R755" i="13"/>
  <c r="S755" i="13"/>
  <c r="T755" i="13"/>
  <c r="U755" i="13"/>
  <c r="V755" i="13"/>
  <c r="W755" i="13"/>
  <c r="X755" i="13"/>
  <c r="R756" i="13"/>
  <c r="S756" i="13"/>
  <c r="T756" i="13"/>
  <c r="U756" i="13"/>
  <c r="V756" i="13"/>
  <c r="W756" i="13"/>
  <c r="X756" i="13"/>
  <c r="R757" i="13"/>
  <c r="S757" i="13"/>
  <c r="T757" i="13"/>
  <c r="U757" i="13"/>
  <c r="V757" i="13"/>
  <c r="W757" i="13"/>
  <c r="X757" i="13"/>
  <c r="R758" i="13"/>
  <c r="S758" i="13"/>
  <c r="T758" i="13"/>
  <c r="U758" i="13"/>
  <c r="V758" i="13"/>
  <c r="W758" i="13"/>
  <c r="X758" i="13"/>
  <c r="R759" i="13"/>
  <c r="S759" i="13"/>
  <c r="T759" i="13"/>
  <c r="U759" i="13"/>
  <c r="V759" i="13"/>
  <c r="W759" i="13"/>
  <c r="X759" i="13"/>
  <c r="R760" i="13"/>
  <c r="S760" i="13"/>
  <c r="T760" i="13"/>
  <c r="U760" i="13"/>
  <c r="V760" i="13"/>
  <c r="W760" i="13"/>
  <c r="X760" i="13"/>
  <c r="R761" i="13"/>
  <c r="S761" i="13"/>
  <c r="T761" i="13"/>
  <c r="U761" i="13"/>
  <c r="V761" i="13"/>
  <c r="W761" i="13"/>
  <c r="X761" i="13"/>
  <c r="R762" i="13"/>
  <c r="S762" i="13"/>
  <c r="T762" i="13"/>
  <c r="U762" i="13"/>
  <c r="V762" i="13"/>
  <c r="W762" i="13"/>
  <c r="X762" i="13"/>
  <c r="R763" i="13"/>
  <c r="S763" i="13"/>
  <c r="T763" i="13"/>
  <c r="U763" i="13"/>
  <c r="V763" i="13"/>
  <c r="W763" i="13"/>
  <c r="X763" i="13"/>
  <c r="R764" i="13"/>
  <c r="S764" i="13"/>
  <c r="T764" i="13"/>
  <c r="U764" i="13"/>
  <c r="V764" i="13"/>
  <c r="W764" i="13"/>
  <c r="X764" i="13"/>
  <c r="R765" i="13"/>
  <c r="S765" i="13"/>
  <c r="T765" i="13"/>
  <c r="U765" i="13"/>
  <c r="V765" i="13"/>
  <c r="W765" i="13"/>
  <c r="X765" i="13"/>
  <c r="R766" i="13"/>
  <c r="S766" i="13"/>
  <c r="T766" i="13"/>
  <c r="U766" i="13"/>
  <c r="V766" i="13"/>
  <c r="W766" i="13"/>
  <c r="X766" i="13"/>
  <c r="R767" i="13"/>
  <c r="S767" i="13"/>
  <c r="T767" i="13"/>
  <c r="U767" i="13"/>
  <c r="V767" i="13"/>
  <c r="W767" i="13"/>
  <c r="X767" i="13"/>
  <c r="R768" i="13"/>
  <c r="S768" i="13"/>
  <c r="T768" i="13"/>
  <c r="U768" i="13"/>
  <c r="V768" i="13"/>
  <c r="W768" i="13"/>
  <c r="X768" i="13"/>
  <c r="R769" i="13"/>
  <c r="S769" i="13"/>
  <c r="T769" i="13"/>
  <c r="U769" i="13"/>
  <c r="V769" i="13"/>
  <c r="W769" i="13"/>
  <c r="X769" i="13"/>
  <c r="R770" i="13"/>
  <c r="S770" i="13"/>
  <c r="T770" i="13"/>
  <c r="U770" i="13"/>
  <c r="V770" i="13"/>
  <c r="W770" i="13"/>
  <c r="X770" i="13"/>
  <c r="R771" i="13"/>
  <c r="S771" i="13"/>
  <c r="T771" i="13"/>
  <c r="U771" i="13"/>
  <c r="V771" i="13"/>
  <c r="W771" i="13"/>
  <c r="X771" i="13"/>
  <c r="R772" i="13"/>
  <c r="S772" i="13"/>
  <c r="T772" i="13"/>
  <c r="U772" i="13"/>
  <c r="V772" i="13"/>
  <c r="W772" i="13"/>
  <c r="X772" i="13"/>
  <c r="R773" i="13"/>
  <c r="S773" i="13"/>
  <c r="T773" i="13"/>
  <c r="U773" i="13"/>
  <c r="V773" i="13"/>
  <c r="W773" i="13"/>
  <c r="X773" i="13"/>
  <c r="R774" i="13"/>
  <c r="S774" i="13"/>
  <c r="T774" i="13"/>
  <c r="U774" i="13"/>
  <c r="V774" i="13"/>
  <c r="W774" i="13"/>
  <c r="X774" i="13"/>
  <c r="R775" i="13"/>
  <c r="S775" i="13"/>
  <c r="T775" i="13"/>
  <c r="U775" i="13"/>
  <c r="V775" i="13"/>
  <c r="W775" i="13"/>
  <c r="X775" i="13"/>
  <c r="R776" i="13"/>
  <c r="S776" i="13"/>
  <c r="T776" i="13"/>
  <c r="U776" i="13"/>
  <c r="V776" i="13"/>
  <c r="W776" i="13"/>
  <c r="X776" i="13"/>
  <c r="R777" i="13"/>
  <c r="S777" i="13"/>
  <c r="T777" i="13"/>
  <c r="U777" i="13"/>
  <c r="V777" i="13"/>
  <c r="W777" i="13"/>
  <c r="X777" i="13"/>
  <c r="R778" i="13"/>
  <c r="S778" i="13"/>
  <c r="T778" i="13"/>
  <c r="U778" i="13"/>
  <c r="V778" i="13"/>
  <c r="W778" i="13"/>
  <c r="X778" i="13"/>
  <c r="R779" i="13"/>
  <c r="S779" i="13"/>
  <c r="T779" i="13"/>
  <c r="U779" i="13"/>
  <c r="V779" i="13"/>
  <c r="W779" i="13"/>
  <c r="X779" i="13"/>
  <c r="R780" i="13"/>
  <c r="S780" i="13"/>
  <c r="T780" i="13"/>
  <c r="U780" i="13"/>
  <c r="V780" i="13"/>
  <c r="W780" i="13"/>
  <c r="X780" i="13"/>
  <c r="R781" i="13"/>
  <c r="S781" i="13"/>
  <c r="T781" i="13"/>
  <c r="U781" i="13"/>
  <c r="V781" i="13"/>
  <c r="W781" i="13"/>
  <c r="X781" i="13"/>
  <c r="R782" i="13"/>
  <c r="S782" i="13"/>
  <c r="T782" i="13"/>
  <c r="U782" i="13"/>
  <c r="V782" i="13"/>
  <c r="W782" i="13"/>
  <c r="X782" i="13"/>
  <c r="R783" i="13"/>
  <c r="S783" i="13"/>
  <c r="T783" i="13"/>
  <c r="U783" i="13"/>
  <c r="V783" i="13"/>
  <c r="W783" i="13"/>
  <c r="X783" i="13"/>
  <c r="R784" i="13"/>
  <c r="S784" i="13"/>
  <c r="T784" i="13"/>
  <c r="U784" i="13"/>
  <c r="V784" i="13"/>
  <c r="W784" i="13"/>
  <c r="X784" i="13"/>
  <c r="R785" i="13"/>
  <c r="S785" i="13"/>
  <c r="T785" i="13"/>
  <c r="U785" i="13"/>
  <c r="V785" i="13"/>
  <c r="W785" i="13"/>
  <c r="X785" i="13"/>
  <c r="R786" i="13"/>
  <c r="S786" i="13"/>
  <c r="T786" i="13"/>
  <c r="U786" i="13"/>
  <c r="V786" i="13"/>
  <c r="W786" i="13"/>
  <c r="X786" i="13"/>
  <c r="R787" i="13"/>
  <c r="S787" i="13"/>
  <c r="T787" i="13"/>
  <c r="U787" i="13"/>
  <c r="V787" i="13"/>
  <c r="W787" i="13"/>
  <c r="X787" i="13"/>
  <c r="R788" i="13"/>
  <c r="S788" i="13"/>
  <c r="T788" i="13"/>
  <c r="U788" i="13"/>
  <c r="V788" i="13"/>
  <c r="W788" i="13"/>
  <c r="X788" i="13"/>
  <c r="R789" i="13"/>
  <c r="S789" i="13"/>
  <c r="T789" i="13"/>
  <c r="U789" i="13"/>
  <c r="V789" i="13"/>
  <c r="W789" i="13"/>
  <c r="X789" i="13"/>
  <c r="R790" i="13"/>
  <c r="S790" i="13"/>
  <c r="T790" i="13"/>
  <c r="U790" i="13"/>
  <c r="V790" i="13"/>
  <c r="W790" i="13"/>
  <c r="X790" i="13"/>
  <c r="R791" i="13"/>
  <c r="S791" i="13"/>
  <c r="T791" i="13"/>
  <c r="U791" i="13"/>
  <c r="V791" i="13"/>
  <c r="W791" i="13"/>
  <c r="X791" i="13"/>
  <c r="R792" i="13"/>
  <c r="S792" i="13"/>
  <c r="T792" i="13"/>
  <c r="U792" i="13"/>
  <c r="V792" i="13"/>
  <c r="W792" i="13"/>
  <c r="X792" i="13"/>
  <c r="R793" i="13"/>
  <c r="S793" i="13"/>
  <c r="T793" i="13"/>
  <c r="U793" i="13"/>
  <c r="V793" i="13"/>
  <c r="W793" i="13"/>
  <c r="X793" i="13"/>
  <c r="R794" i="13"/>
  <c r="S794" i="13"/>
  <c r="T794" i="13"/>
  <c r="U794" i="13"/>
  <c r="V794" i="13"/>
  <c r="W794" i="13"/>
  <c r="X794" i="13"/>
  <c r="R795" i="13"/>
  <c r="S795" i="13"/>
  <c r="T795" i="13"/>
  <c r="U795" i="13"/>
  <c r="V795" i="13"/>
  <c r="W795" i="13"/>
  <c r="X795" i="13"/>
  <c r="R796" i="13"/>
  <c r="S796" i="13"/>
  <c r="T796" i="13"/>
  <c r="U796" i="13"/>
  <c r="V796" i="13"/>
  <c r="W796" i="13"/>
  <c r="X796" i="13"/>
  <c r="R797" i="13"/>
  <c r="S797" i="13"/>
  <c r="T797" i="13"/>
  <c r="U797" i="13"/>
  <c r="V797" i="13"/>
  <c r="W797" i="13"/>
  <c r="X797" i="13"/>
  <c r="R798" i="13"/>
  <c r="S798" i="13"/>
  <c r="T798" i="13"/>
  <c r="U798" i="13"/>
  <c r="V798" i="13"/>
  <c r="W798" i="13"/>
  <c r="X798" i="13"/>
  <c r="R799" i="13"/>
  <c r="S799" i="13"/>
  <c r="T799" i="13"/>
  <c r="U799" i="13"/>
  <c r="V799" i="13"/>
  <c r="W799" i="13"/>
  <c r="X799" i="13"/>
  <c r="R800" i="13"/>
  <c r="S800" i="13"/>
  <c r="T800" i="13"/>
  <c r="U800" i="13"/>
  <c r="V800" i="13"/>
  <c r="W800" i="13"/>
  <c r="X800" i="13"/>
  <c r="R801" i="13"/>
  <c r="S801" i="13"/>
  <c r="T801" i="13"/>
  <c r="U801" i="13"/>
  <c r="V801" i="13"/>
  <c r="W801" i="13"/>
  <c r="X801" i="13"/>
  <c r="R802" i="13"/>
  <c r="S802" i="13"/>
  <c r="T802" i="13"/>
  <c r="U802" i="13"/>
  <c r="V802" i="13"/>
  <c r="W802" i="13"/>
  <c r="X802" i="13"/>
  <c r="R803" i="13"/>
  <c r="S803" i="13"/>
  <c r="T803" i="13"/>
  <c r="U803" i="13"/>
  <c r="V803" i="13"/>
  <c r="W803" i="13"/>
  <c r="X803" i="13"/>
  <c r="R804" i="13"/>
  <c r="S804" i="13"/>
  <c r="T804" i="13"/>
  <c r="U804" i="13"/>
  <c r="V804" i="13"/>
  <c r="W804" i="13"/>
  <c r="X804" i="13"/>
  <c r="R805" i="13"/>
  <c r="S805" i="13"/>
  <c r="T805" i="13"/>
  <c r="U805" i="13"/>
  <c r="V805" i="13"/>
  <c r="W805" i="13"/>
  <c r="X805" i="13"/>
  <c r="R806" i="13"/>
  <c r="S806" i="13"/>
  <c r="T806" i="13"/>
  <c r="U806" i="13"/>
  <c r="V806" i="13"/>
  <c r="W806" i="13"/>
  <c r="X806" i="13"/>
  <c r="R807" i="13"/>
  <c r="S807" i="13"/>
  <c r="T807" i="13"/>
  <c r="U807" i="13"/>
  <c r="V807" i="13"/>
  <c r="W807" i="13"/>
  <c r="X807" i="13"/>
  <c r="R808" i="13"/>
  <c r="S808" i="13"/>
  <c r="T808" i="13"/>
  <c r="U808" i="13"/>
  <c r="V808" i="13"/>
  <c r="W808" i="13"/>
  <c r="X808" i="13"/>
  <c r="R809" i="13"/>
  <c r="S809" i="13"/>
  <c r="T809" i="13"/>
  <c r="U809" i="13"/>
  <c r="V809" i="13"/>
  <c r="W809" i="13"/>
  <c r="X809" i="13"/>
  <c r="R810" i="13"/>
  <c r="S810" i="13"/>
  <c r="T810" i="13"/>
  <c r="U810" i="13"/>
  <c r="V810" i="13"/>
  <c r="W810" i="13"/>
  <c r="X810" i="13"/>
  <c r="R811" i="13"/>
  <c r="S811" i="13"/>
  <c r="T811" i="13"/>
  <c r="U811" i="13"/>
  <c r="V811" i="13"/>
  <c r="W811" i="13"/>
  <c r="X811" i="13"/>
  <c r="R812" i="13"/>
  <c r="S812" i="13"/>
  <c r="T812" i="13"/>
  <c r="U812" i="13"/>
  <c r="V812" i="13"/>
  <c r="W812" i="13"/>
  <c r="X812" i="13"/>
  <c r="R813" i="13"/>
  <c r="S813" i="13"/>
  <c r="T813" i="13"/>
  <c r="U813" i="13"/>
  <c r="V813" i="13"/>
  <c r="W813" i="13"/>
  <c r="X813" i="13"/>
  <c r="R814" i="13"/>
  <c r="S814" i="13"/>
  <c r="T814" i="13"/>
  <c r="U814" i="13"/>
  <c r="V814" i="13"/>
  <c r="W814" i="13"/>
  <c r="X814" i="13"/>
  <c r="R815" i="13"/>
  <c r="S815" i="13"/>
  <c r="T815" i="13"/>
  <c r="U815" i="13"/>
  <c r="V815" i="13"/>
  <c r="W815" i="13"/>
  <c r="X815" i="13"/>
  <c r="R816" i="13"/>
  <c r="S816" i="13"/>
  <c r="T816" i="13"/>
  <c r="U816" i="13"/>
  <c r="V816" i="13"/>
  <c r="W816" i="13"/>
  <c r="X816" i="13"/>
  <c r="R817" i="13"/>
  <c r="S817" i="13"/>
  <c r="T817" i="13"/>
  <c r="U817" i="13"/>
  <c r="V817" i="13"/>
  <c r="W817" i="13"/>
  <c r="X817" i="13"/>
  <c r="R818" i="13"/>
  <c r="S818" i="13"/>
  <c r="T818" i="13"/>
  <c r="U818" i="13"/>
  <c r="V818" i="13"/>
  <c r="W818" i="13"/>
  <c r="X818" i="13"/>
  <c r="R819" i="13"/>
  <c r="S819" i="13"/>
  <c r="T819" i="13"/>
  <c r="U819" i="13"/>
  <c r="V819" i="13"/>
  <c r="W819" i="13"/>
  <c r="X819" i="13"/>
  <c r="R820" i="13"/>
  <c r="S820" i="13"/>
  <c r="T820" i="13"/>
  <c r="U820" i="13"/>
  <c r="V820" i="13"/>
  <c r="W820" i="13"/>
  <c r="X820" i="13"/>
  <c r="R821" i="13"/>
  <c r="S821" i="13"/>
  <c r="T821" i="13"/>
  <c r="U821" i="13"/>
  <c r="V821" i="13"/>
  <c r="W821" i="13"/>
  <c r="X821" i="13"/>
  <c r="R822" i="13"/>
  <c r="S822" i="13"/>
  <c r="T822" i="13"/>
  <c r="U822" i="13"/>
  <c r="V822" i="13"/>
  <c r="W822" i="13"/>
  <c r="X822" i="13"/>
  <c r="R823" i="13"/>
  <c r="S823" i="13"/>
  <c r="T823" i="13"/>
  <c r="U823" i="13"/>
  <c r="V823" i="13"/>
  <c r="W823" i="13"/>
  <c r="X823" i="13"/>
  <c r="R824" i="13"/>
  <c r="S824" i="13"/>
  <c r="T824" i="13"/>
  <c r="U824" i="13"/>
  <c r="V824" i="13"/>
  <c r="W824" i="13"/>
  <c r="X824" i="13"/>
  <c r="R825" i="13"/>
  <c r="S825" i="13"/>
  <c r="T825" i="13"/>
  <c r="U825" i="13"/>
  <c r="V825" i="13"/>
  <c r="W825" i="13"/>
  <c r="X825" i="13"/>
  <c r="R826" i="13"/>
  <c r="S826" i="13"/>
  <c r="T826" i="13"/>
  <c r="U826" i="13"/>
  <c r="V826" i="13"/>
  <c r="W826" i="13"/>
  <c r="X826" i="13"/>
  <c r="R827" i="13"/>
  <c r="S827" i="13"/>
  <c r="T827" i="13"/>
  <c r="U827" i="13"/>
  <c r="V827" i="13"/>
  <c r="W827" i="13"/>
  <c r="X827" i="13"/>
  <c r="R828" i="13"/>
  <c r="S828" i="13"/>
  <c r="T828" i="13"/>
  <c r="U828" i="13"/>
  <c r="V828" i="13"/>
  <c r="W828" i="13"/>
  <c r="X828" i="13"/>
  <c r="R829" i="13"/>
  <c r="S829" i="13"/>
  <c r="T829" i="13"/>
  <c r="U829" i="13"/>
  <c r="V829" i="13"/>
  <c r="W829" i="13"/>
  <c r="X829" i="13"/>
  <c r="R830" i="13"/>
  <c r="S830" i="13"/>
  <c r="T830" i="13"/>
  <c r="U830" i="13"/>
  <c r="V830" i="13"/>
  <c r="W830" i="13"/>
  <c r="X830" i="13"/>
  <c r="R831" i="13"/>
  <c r="S831" i="13"/>
  <c r="T831" i="13"/>
  <c r="U831" i="13"/>
  <c r="V831" i="13"/>
  <c r="W831" i="13"/>
  <c r="X831" i="13"/>
  <c r="R832" i="13"/>
  <c r="S832" i="13"/>
  <c r="T832" i="13"/>
  <c r="U832" i="13"/>
  <c r="V832" i="13"/>
  <c r="W832" i="13"/>
  <c r="X832" i="13"/>
  <c r="R833" i="13"/>
  <c r="S833" i="13"/>
  <c r="T833" i="13"/>
  <c r="U833" i="13"/>
  <c r="V833" i="13"/>
  <c r="W833" i="13"/>
  <c r="X833" i="13"/>
  <c r="R834" i="13"/>
  <c r="S834" i="13"/>
  <c r="T834" i="13"/>
  <c r="U834" i="13"/>
  <c r="V834" i="13"/>
  <c r="W834" i="13"/>
  <c r="X834" i="13"/>
  <c r="R835" i="13"/>
  <c r="S835" i="13"/>
  <c r="T835" i="13"/>
  <c r="U835" i="13"/>
  <c r="V835" i="13"/>
  <c r="W835" i="13"/>
  <c r="X835" i="13"/>
  <c r="R836" i="13"/>
  <c r="S836" i="13"/>
  <c r="T836" i="13"/>
  <c r="U836" i="13"/>
  <c r="V836" i="13"/>
  <c r="W836" i="13"/>
  <c r="X836" i="13"/>
  <c r="R837" i="13"/>
  <c r="S837" i="13"/>
  <c r="T837" i="13"/>
  <c r="U837" i="13"/>
  <c r="V837" i="13"/>
  <c r="W837" i="13"/>
  <c r="X837" i="13"/>
  <c r="R838" i="13"/>
  <c r="S838" i="13"/>
  <c r="T838" i="13"/>
  <c r="U838" i="13"/>
  <c r="V838" i="13"/>
  <c r="W838" i="13"/>
  <c r="X838" i="13"/>
  <c r="R839" i="13"/>
  <c r="S839" i="13"/>
  <c r="T839" i="13"/>
  <c r="U839" i="13"/>
  <c r="V839" i="13"/>
  <c r="W839" i="13"/>
  <c r="X839" i="13"/>
  <c r="R840" i="13"/>
  <c r="S840" i="13"/>
  <c r="T840" i="13"/>
  <c r="U840" i="13"/>
  <c r="V840" i="13"/>
  <c r="W840" i="13"/>
  <c r="X840" i="13"/>
  <c r="R841" i="13"/>
  <c r="S841" i="13"/>
  <c r="T841" i="13"/>
  <c r="U841" i="13"/>
  <c r="V841" i="13"/>
  <c r="W841" i="13"/>
  <c r="X841" i="13"/>
  <c r="R842" i="13"/>
  <c r="S842" i="13"/>
  <c r="T842" i="13"/>
  <c r="U842" i="13"/>
  <c r="V842" i="13"/>
  <c r="W842" i="13"/>
  <c r="X842" i="13"/>
  <c r="R843" i="13"/>
  <c r="S843" i="13"/>
  <c r="T843" i="13"/>
  <c r="U843" i="13"/>
  <c r="V843" i="13"/>
  <c r="W843" i="13"/>
  <c r="X843" i="13"/>
  <c r="R844" i="13"/>
  <c r="S844" i="13"/>
  <c r="T844" i="13"/>
  <c r="U844" i="13"/>
  <c r="V844" i="13"/>
  <c r="W844" i="13"/>
  <c r="X844" i="13"/>
  <c r="R845" i="13"/>
  <c r="S845" i="13"/>
  <c r="T845" i="13"/>
  <c r="U845" i="13"/>
  <c r="V845" i="13"/>
  <c r="W845" i="13"/>
  <c r="X845" i="13"/>
  <c r="R846" i="13"/>
  <c r="S846" i="13"/>
  <c r="T846" i="13"/>
  <c r="U846" i="13"/>
  <c r="V846" i="13"/>
  <c r="W846" i="13"/>
  <c r="X846" i="13"/>
  <c r="R847" i="13"/>
  <c r="S847" i="13"/>
  <c r="T847" i="13"/>
  <c r="U847" i="13"/>
  <c r="V847" i="13"/>
  <c r="W847" i="13"/>
  <c r="X847" i="13"/>
  <c r="R848" i="13"/>
  <c r="S848" i="13"/>
  <c r="T848" i="13"/>
  <c r="U848" i="13"/>
  <c r="V848" i="13"/>
  <c r="W848" i="13"/>
  <c r="X848" i="13"/>
  <c r="R849" i="13"/>
  <c r="S849" i="13"/>
  <c r="T849" i="13"/>
  <c r="U849" i="13"/>
  <c r="V849" i="13"/>
  <c r="W849" i="13"/>
  <c r="X849" i="13"/>
  <c r="R850" i="13"/>
  <c r="S850" i="13"/>
  <c r="T850" i="13"/>
  <c r="U850" i="13"/>
  <c r="V850" i="13"/>
  <c r="W850" i="13"/>
  <c r="X850" i="13"/>
  <c r="R851" i="13"/>
  <c r="S851" i="13"/>
  <c r="T851" i="13"/>
  <c r="U851" i="13"/>
  <c r="V851" i="13"/>
  <c r="W851" i="13"/>
  <c r="X851" i="13"/>
  <c r="R852" i="13"/>
  <c r="S852" i="13"/>
  <c r="T852" i="13"/>
  <c r="U852" i="13"/>
  <c r="V852" i="13"/>
  <c r="W852" i="13"/>
  <c r="X852" i="13"/>
  <c r="R853" i="13"/>
  <c r="S853" i="13"/>
  <c r="T853" i="13"/>
  <c r="U853" i="13"/>
  <c r="V853" i="13"/>
  <c r="W853" i="13"/>
  <c r="X853" i="13"/>
  <c r="R854" i="13"/>
  <c r="S854" i="13"/>
  <c r="T854" i="13"/>
  <c r="U854" i="13"/>
  <c r="V854" i="13"/>
  <c r="W854" i="13"/>
  <c r="X854" i="13"/>
  <c r="R855" i="13"/>
  <c r="S855" i="13"/>
  <c r="T855" i="13"/>
  <c r="U855" i="13"/>
  <c r="V855" i="13"/>
  <c r="W855" i="13"/>
  <c r="X855" i="13"/>
  <c r="R856" i="13"/>
  <c r="S856" i="13"/>
  <c r="T856" i="13"/>
  <c r="U856" i="13"/>
  <c r="V856" i="13"/>
  <c r="W856" i="13"/>
  <c r="X856" i="13"/>
  <c r="R857" i="13"/>
  <c r="S857" i="13"/>
  <c r="T857" i="13"/>
  <c r="U857" i="13"/>
  <c r="V857" i="13"/>
  <c r="W857" i="13"/>
  <c r="X857" i="13"/>
  <c r="R858" i="13"/>
  <c r="S858" i="13"/>
  <c r="T858" i="13"/>
  <c r="U858" i="13"/>
  <c r="V858" i="13"/>
  <c r="W858" i="13"/>
  <c r="X858" i="13"/>
  <c r="R859" i="13"/>
  <c r="S859" i="13"/>
  <c r="T859" i="13"/>
  <c r="U859" i="13"/>
  <c r="V859" i="13"/>
  <c r="W859" i="13"/>
  <c r="X859" i="13"/>
  <c r="R860" i="13"/>
  <c r="S860" i="13"/>
  <c r="T860" i="13"/>
  <c r="U860" i="13"/>
  <c r="V860" i="13"/>
  <c r="W860" i="13"/>
  <c r="X860" i="13"/>
  <c r="R861" i="13"/>
  <c r="S861" i="13"/>
  <c r="T861" i="13"/>
  <c r="U861" i="13"/>
  <c r="V861" i="13"/>
  <c r="W861" i="13"/>
  <c r="X861" i="13"/>
  <c r="R862" i="13"/>
  <c r="S862" i="13"/>
  <c r="T862" i="13"/>
  <c r="U862" i="13"/>
  <c r="V862" i="13"/>
  <c r="W862" i="13"/>
  <c r="X862" i="13"/>
  <c r="R863" i="13"/>
  <c r="S863" i="13"/>
  <c r="T863" i="13"/>
  <c r="U863" i="13"/>
  <c r="V863" i="13"/>
  <c r="W863" i="13"/>
  <c r="X863" i="13"/>
  <c r="R864" i="13"/>
  <c r="S864" i="13"/>
  <c r="T864" i="13"/>
  <c r="U864" i="13"/>
  <c r="V864" i="13"/>
  <c r="W864" i="13"/>
  <c r="X864" i="13"/>
  <c r="R865" i="13"/>
  <c r="S865" i="13"/>
  <c r="T865" i="13"/>
  <c r="U865" i="13"/>
  <c r="V865" i="13"/>
  <c r="W865" i="13"/>
  <c r="X865" i="13"/>
  <c r="R866" i="13"/>
  <c r="S866" i="13"/>
  <c r="T866" i="13"/>
  <c r="U866" i="13"/>
  <c r="V866" i="13"/>
  <c r="W866" i="13"/>
  <c r="X866" i="13"/>
  <c r="R867" i="13"/>
  <c r="S867" i="13"/>
  <c r="T867" i="13"/>
  <c r="U867" i="13"/>
  <c r="V867" i="13"/>
  <c r="W867" i="13"/>
  <c r="X867" i="13"/>
  <c r="R868" i="13"/>
  <c r="S868" i="13"/>
  <c r="T868" i="13"/>
  <c r="U868" i="13"/>
  <c r="V868" i="13"/>
  <c r="W868" i="13"/>
  <c r="X868" i="13"/>
  <c r="R869" i="13"/>
  <c r="S869" i="13"/>
  <c r="T869" i="13"/>
  <c r="U869" i="13"/>
  <c r="V869" i="13"/>
  <c r="W869" i="13"/>
  <c r="X869" i="13"/>
  <c r="R870" i="13"/>
  <c r="S870" i="13"/>
  <c r="T870" i="13"/>
  <c r="U870" i="13"/>
  <c r="V870" i="13"/>
  <c r="W870" i="13"/>
  <c r="X870" i="13"/>
  <c r="R871" i="13"/>
  <c r="S871" i="13"/>
  <c r="T871" i="13"/>
  <c r="U871" i="13"/>
  <c r="V871" i="13"/>
  <c r="W871" i="13"/>
  <c r="X871" i="13"/>
  <c r="R872" i="13"/>
  <c r="S872" i="13"/>
  <c r="T872" i="13"/>
  <c r="U872" i="13"/>
  <c r="V872" i="13"/>
  <c r="W872" i="13"/>
  <c r="X872" i="13"/>
  <c r="R873" i="13"/>
  <c r="S873" i="13"/>
  <c r="T873" i="13"/>
  <c r="U873" i="13"/>
  <c r="V873" i="13"/>
  <c r="W873" i="13"/>
  <c r="X873" i="13"/>
  <c r="R874" i="13"/>
  <c r="S874" i="13"/>
  <c r="T874" i="13"/>
  <c r="U874" i="13"/>
  <c r="V874" i="13"/>
  <c r="W874" i="13"/>
  <c r="X874" i="13"/>
  <c r="R875" i="13"/>
  <c r="S875" i="13"/>
  <c r="T875" i="13"/>
  <c r="U875" i="13"/>
  <c r="V875" i="13"/>
  <c r="W875" i="13"/>
  <c r="X875" i="13"/>
  <c r="R876" i="13"/>
  <c r="S876" i="13"/>
  <c r="T876" i="13"/>
  <c r="U876" i="13"/>
  <c r="V876" i="13"/>
  <c r="W876" i="13"/>
  <c r="X876" i="13"/>
  <c r="R877" i="13"/>
  <c r="S877" i="13"/>
  <c r="T877" i="13"/>
  <c r="U877" i="13"/>
  <c r="V877" i="13"/>
  <c r="W877" i="13"/>
  <c r="X877" i="13"/>
  <c r="R878" i="13"/>
  <c r="S878" i="13"/>
  <c r="T878" i="13"/>
  <c r="U878" i="13"/>
  <c r="V878" i="13"/>
  <c r="W878" i="13"/>
  <c r="X878" i="13"/>
  <c r="R879" i="13"/>
  <c r="S879" i="13"/>
  <c r="T879" i="13"/>
  <c r="U879" i="13"/>
  <c r="V879" i="13"/>
  <c r="W879" i="13"/>
  <c r="X879" i="13"/>
  <c r="R880" i="13"/>
  <c r="S880" i="13"/>
  <c r="T880" i="13"/>
  <c r="U880" i="13"/>
  <c r="V880" i="13"/>
  <c r="W880" i="13"/>
  <c r="X880" i="13"/>
  <c r="R881" i="13"/>
  <c r="S881" i="13"/>
  <c r="T881" i="13"/>
  <c r="U881" i="13"/>
  <c r="V881" i="13"/>
  <c r="W881" i="13"/>
  <c r="X881" i="13"/>
  <c r="R882" i="13"/>
  <c r="S882" i="13"/>
  <c r="T882" i="13"/>
  <c r="U882" i="13"/>
  <c r="V882" i="13"/>
  <c r="W882" i="13"/>
  <c r="X882" i="13"/>
  <c r="R883" i="13"/>
  <c r="S883" i="13"/>
  <c r="T883" i="13"/>
  <c r="U883" i="13"/>
  <c r="V883" i="13"/>
  <c r="W883" i="13"/>
  <c r="X883" i="13"/>
  <c r="R884" i="13"/>
  <c r="S884" i="13"/>
  <c r="T884" i="13"/>
  <c r="U884" i="13"/>
  <c r="V884" i="13"/>
  <c r="W884" i="13"/>
  <c r="X884" i="13"/>
  <c r="R885" i="13"/>
  <c r="S885" i="13"/>
  <c r="T885" i="13"/>
  <c r="U885" i="13"/>
  <c r="V885" i="13"/>
  <c r="W885" i="13"/>
  <c r="X885" i="13"/>
  <c r="R886" i="13"/>
  <c r="S886" i="13"/>
  <c r="T886" i="13"/>
  <c r="U886" i="13"/>
  <c r="V886" i="13"/>
  <c r="W886" i="13"/>
  <c r="X886" i="13"/>
  <c r="R887" i="13"/>
  <c r="S887" i="13"/>
  <c r="T887" i="13"/>
  <c r="U887" i="13"/>
  <c r="V887" i="13"/>
  <c r="W887" i="13"/>
  <c r="X887" i="13"/>
  <c r="R888" i="13"/>
  <c r="S888" i="13"/>
  <c r="T888" i="13"/>
  <c r="U888" i="13"/>
  <c r="V888" i="13"/>
  <c r="W888" i="13"/>
  <c r="X888" i="13"/>
  <c r="R889" i="13"/>
  <c r="S889" i="13"/>
  <c r="T889" i="13"/>
  <c r="U889" i="13"/>
  <c r="V889" i="13"/>
  <c r="W889" i="13"/>
  <c r="X889" i="13"/>
  <c r="R890" i="13"/>
  <c r="S890" i="13"/>
  <c r="T890" i="13"/>
  <c r="U890" i="13"/>
  <c r="V890" i="13"/>
  <c r="W890" i="13"/>
  <c r="X890" i="13"/>
  <c r="R891" i="13"/>
  <c r="S891" i="13"/>
  <c r="T891" i="13"/>
  <c r="U891" i="13"/>
  <c r="V891" i="13"/>
  <c r="W891" i="13"/>
  <c r="X891" i="13"/>
  <c r="R892" i="13"/>
  <c r="S892" i="13"/>
  <c r="T892" i="13"/>
  <c r="U892" i="13"/>
  <c r="V892" i="13"/>
  <c r="W892" i="13"/>
  <c r="X892" i="13"/>
  <c r="R893" i="13"/>
  <c r="S893" i="13"/>
  <c r="T893" i="13"/>
  <c r="U893" i="13"/>
  <c r="V893" i="13"/>
  <c r="W893" i="13"/>
  <c r="X893" i="13"/>
  <c r="R894" i="13"/>
  <c r="S894" i="13"/>
  <c r="T894" i="13"/>
  <c r="U894" i="13"/>
  <c r="V894" i="13"/>
  <c r="W894" i="13"/>
  <c r="X894" i="13"/>
  <c r="R895" i="13"/>
  <c r="S895" i="13"/>
  <c r="T895" i="13"/>
  <c r="U895" i="13"/>
  <c r="V895" i="13"/>
  <c r="W895" i="13"/>
  <c r="X895" i="13"/>
  <c r="R896" i="13"/>
  <c r="S896" i="13"/>
  <c r="T896" i="13"/>
  <c r="U896" i="13"/>
  <c r="V896" i="13"/>
  <c r="W896" i="13"/>
  <c r="X896" i="13"/>
  <c r="R897" i="13"/>
  <c r="S897" i="13"/>
  <c r="T897" i="13"/>
  <c r="U897" i="13"/>
  <c r="V897" i="13"/>
  <c r="W897" i="13"/>
  <c r="X897" i="13"/>
  <c r="R898" i="13"/>
  <c r="S898" i="13"/>
  <c r="T898" i="13"/>
  <c r="U898" i="13"/>
  <c r="V898" i="13"/>
  <c r="W898" i="13"/>
  <c r="X898" i="13"/>
  <c r="R899" i="13"/>
  <c r="S899" i="13"/>
  <c r="T899" i="13"/>
  <c r="U899" i="13"/>
  <c r="V899" i="13"/>
  <c r="W899" i="13"/>
  <c r="X899" i="13"/>
  <c r="R900" i="13"/>
  <c r="S900" i="13"/>
  <c r="T900" i="13"/>
  <c r="U900" i="13"/>
  <c r="V900" i="13"/>
  <c r="W900" i="13"/>
  <c r="X900" i="13"/>
  <c r="R901" i="13"/>
  <c r="S901" i="13"/>
  <c r="T901" i="13"/>
  <c r="U901" i="13"/>
  <c r="V901" i="13"/>
  <c r="W901" i="13"/>
  <c r="X901" i="13"/>
  <c r="R902" i="13"/>
  <c r="S902" i="13"/>
  <c r="T902" i="13"/>
  <c r="U902" i="13"/>
  <c r="V902" i="13"/>
  <c r="W902" i="13"/>
  <c r="X902" i="13"/>
  <c r="R903" i="13"/>
  <c r="S903" i="13"/>
  <c r="T903" i="13"/>
  <c r="U903" i="13"/>
  <c r="V903" i="13"/>
  <c r="W903" i="13"/>
  <c r="X903" i="13"/>
  <c r="R904" i="13"/>
  <c r="S904" i="13"/>
  <c r="T904" i="13"/>
  <c r="U904" i="13"/>
  <c r="V904" i="13"/>
  <c r="W904" i="13"/>
  <c r="X904" i="13"/>
  <c r="R905" i="13"/>
  <c r="S905" i="13"/>
  <c r="T905" i="13"/>
  <c r="U905" i="13"/>
  <c r="V905" i="13"/>
  <c r="W905" i="13"/>
  <c r="X905" i="13"/>
  <c r="R906" i="13"/>
  <c r="S906" i="13"/>
  <c r="T906" i="13"/>
  <c r="U906" i="13"/>
  <c r="V906" i="13"/>
  <c r="W906" i="13"/>
  <c r="X906" i="13"/>
  <c r="R907" i="13"/>
  <c r="S907" i="13"/>
  <c r="T907" i="13"/>
  <c r="U907" i="13"/>
  <c r="V907" i="13"/>
  <c r="W907" i="13"/>
  <c r="X907" i="13"/>
  <c r="R908" i="13"/>
  <c r="S908" i="13"/>
  <c r="T908" i="13"/>
  <c r="U908" i="13"/>
  <c r="V908" i="13"/>
  <c r="W908" i="13"/>
  <c r="X908" i="13"/>
  <c r="R909" i="13"/>
  <c r="S909" i="13"/>
  <c r="T909" i="13"/>
  <c r="U909" i="13"/>
  <c r="V909" i="13"/>
  <c r="W909" i="13"/>
  <c r="X909" i="13"/>
  <c r="R910" i="13"/>
  <c r="S910" i="13"/>
  <c r="T910" i="13"/>
  <c r="U910" i="13"/>
  <c r="V910" i="13"/>
  <c r="W910" i="13"/>
  <c r="X910" i="13"/>
  <c r="R911" i="13"/>
  <c r="S911" i="13"/>
  <c r="T911" i="13"/>
  <c r="U911" i="13"/>
  <c r="V911" i="13"/>
  <c r="W911" i="13"/>
  <c r="X911" i="13"/>
  <c r="R912" i="13"/>
  <c r="S912" i="13"/>
  <c r="T912" i="13"/>
  <c r="U912" i="13"/>
  <c r="V912" i="13"/>
  <c r="W912" i="13"/>
  <c r="X912" i="13"/>
  <c r="R913" i="13"/>
  <c r="S913" i="13"/>
  <c r="T913" i="13"/>
  <c r="U913" i="13"/>
  <c r="V913" i="13"/>
  <c r="W913" i="13"/>
  <c r="X913" i="13"/>
  <c r="R914" i="13"/>
  <c r="S914" i="13"/>
  <c r="T914" i="13"/>
  <c r="U914" i="13"/>
  <c r="V914" i="13"/>
  <c r="W914" i="13"/>
  <c r="X914" i="13"/>
  <c r="R915" i="13"/>
  <c r="S915" i="13"/>
  <c r="T915" i="13"/>
  <c r="U915" i="13"/>
  <c r="V915" i="13"/>
  <c r="W915" i="13"/>
  <c r="X915" i="13"/>
  <c r="R916" i="13"/>
  <c r="S916" i="13"/>
  <c r="T916" i="13"/>
  <c r="U916" i="13"/>
  <c r="V916" i="13"/>
  <c r="W916" i="13"/>
  <c r="X916" i="13"/>
  <c r="R917" i="13"/>
  <c r="S917" i="13"/>
  <c r="T917" i="13"/>
  <c r="U917" i="13"/>
  <c r="V917" i="13"/>
  <c r="W917" i="13"/>
  <c r="X917" i="13"/>
  <c r="R918" i="13"/>
  <c r="S918" i="13"/>
  <c r="T918" i="13"/>
  <c r="U918" i="13"/>
  <c r="V918" i="13"/>
  <c r="W918" i="13"/>
  <c r="X918" i="13"/>
  <c r="R919" i="13"/>
  <c r="S919" i="13"/>
  <c r="T919" i="13"/>
  <c r="U919" i="13"/>
  <c r="V919" i="13"/>
  <c r="W919" i="13"/>
  <c r="X919" i="13"/>
  <c r="R920" i="13"/>
  <c r="S920" i="13"/>
  <c r="T920" i="13"/>
  <c r="U920" i="13"/>
  <c r="V920" i="13"/>
  <c r="W920" i="13"/>
  <c r="X920" i="13"/>
  <c r="R921" i="13"/>
  <c r="S921" i="13"/>
  <c r="T921" i="13"/>
  <c r="U921" i="13"/>
  <c r="V921" i="13"/>
  <c r="W921" i="13"/>
  <c r="X921" i="13"/>
  <c r="R922" i="13"/>
  <c r="S922" i="13"/>
  <c r="T922" i="13"/>
  <c r="U922" i="13"/>
  <c r="V922" i="13"/>
  <c r="W922" i="13"/>
  <c r="X922" i="13"/>
  <c r="R923" i="13"/>
  <c r="S923" i="13"/>
  <c r="T923" i="13"/>
  <c r="U923" i="13"/>
  <c r="V923" i="13"/>
  <c r="W923" i="13"/>
  <c r="X923" i="13"/>
  <c r="R924" i="13"/>
  <c r="S924" i="13"/>
  <c r="T924" i="13"/>
  <c r="U924" i="13"/>
  <c r="V924" i="13"/>
  <c r="W924" i="13"/>
  <c r="X924" i="13"/>
  <c r="R925" i="13"/>
  <c r="S925" i="13"/>
  <c r="T925" i="13"/>
  <c r="U925" i="13"/>
  <c r="V925" i="13"/>
  <c r="W925" i="13"/>
  <c r="X925" i="13"/>
  <c r="R926" i="13"/>
  <c r="S926" i="13"/>
  <c r="T926" i="13"/>
  <c r="U926" i="13"/>
  <c r="V926" i="13"/>
  <c r="W926" i="13"/>
  <c r="X926" i="13"/>
  <c r="R927" i="13"/>
  <c r="S927" i="13"/>
  <c r="T927" i="13"/>
  <c r="U927" i="13"/>
  <c r="V927" i="13"/>
  <c r="W927" i="13"/>
  <c r="X927" i="13"/>
  <c r="R928" i="13"/>
  <c r="S928" i="13"/>
  <c r="T928" i="13"/>
  <c r="U928" i="13"/>
  <c r="V928" i="13"/>
  <c r="W928" i="13"/>
  <c r="X928" i="13"/>
  <c r="R929" i="13"/>
  <c r="S929" i="13"/>
  <c r="T929" i="13"/>
  <c r="U929" i="13"/>
  <c r="V929" i="13"/>
  <c r="W929" i="13"/>
  <c r="X929" i="13"/>
  <c r="R930" i="13"/>
  <c r="S930" i="13"/>
  <c r="T930" i="13"/>
  <c r="U930" i="13"/>
  <c r="V930" i="13"/>
  <c r="W930" i="13"/>
  <c r="X930" i="13"/>
  <c r="R931" i="13"/>
  <c r="S931" i="13"/>
  <c r="T931" i="13"/>
  <c r="U931" i="13"/>
  <c r="V931" i="13"/>
  <c r="W931" i="13"/>
  <c r="X931" i="13"/>
  <c r="R932" i="13"/>
  <c r="S932" i="13"/>
  <c r="T932" i="13"/>
  <c r="U932" i="13"/>
  <c r="V932" i="13"/>
  <c r="W932" i="13"/>
  <c r="X932" i="13"/>
  <c r="R933" i="13"/>
  <c r="S933" i="13"/>
  <c r="T933" i="13"/>
  <c r="U933" i="13"/>
  <c r="V933" i="13"/>
  <c r="W933" i="13"/>
  <c r="X933" i="13"/>
  <c r="R934" i="13"/>
  <c r="S934" i="13"/>
  <c r="T934" i="13"/>
  <c r="U934" i="13"/>
  <c r="V934" i="13"/>
  <c r="W934" i="13"/>
  <c r="X934" i="13"/>
  <c r="R935" i="13"/>
  <c r="S935" i="13"/>
  <c r="T935" i="13"/>
  <c r="U935" i="13"/>
  <c r="V935" i="13"/>
  <c r="W935" i="13"/>
  <c r="X935" i="13"/>
  <c r="R936" i="13"/>
  <c r="S936" i="13"/>
  <c r="T936" i="13"/>
  <c r="U936" i="13"/>
  <c r="V936" i="13"/>
  <c r="W936" i="13"/>
  <c r="X936" i="13"/>
  <c r="R937" i="13"/>
  <c r="S937" i="13"/>
  <c r="T937" i="13"/>
  <c r="U937" i="13"/>
  <c r="V937" i="13"/>
  <c r="W937" i="13"/>
  <c r="X937" i="13"/>
  <c r="R938" i="13"/>
  <c r="S938" i="13"/>
  <c r="T938" i="13"/>
  <c r="U938" i="13"/>
  <c r="V938" i="13"/>
  <c r="W938" i="13"/>
  <c r="X938" i="13"/>
  <c r="R939" i="13"/>
  <c r="S939" i="13"/>
  <c r="T939" i="13"/>
  <c r="U939" i="13"/>
  <c r="V939" i="13"/>
  <c r="W939" i="13"/>
  <c r="X939" i="13"/>
  <c r="R940" i="13"/>
  <c r="S940" i="13"/>
  <c r="T940" i="13"/>
  <c r="U940" i="13"/>
  <c r="V940" i="13"/>
  <c r="W940" i="13"/>
  <c r="X940" i="13"/>
  <c r="R941" i="13"/>
  <c r="S941" i="13"/>
  <c r="T941" i="13"/>
  <c r="U941" i="13"/>
  <c r="V941" i="13"/>
  <c r="W941" i="13"/>
  <c r="X941" i="13"/>
  <c r="R942" i="13"/>
  <c r="S942" i="13"/>
  <c r="T942" i="13"/>
  <c r="U942" i="13"/>
  <c r="V942" i="13"/>
  <c r="W942" i="13"/>
  <c r="X942" i="13"/>
  <c r="R943" i="13"/>
  <c r="S943" i="13"/>
  <c r="T943" i="13"/>
  <c r="U943" i="13"/>
  <c r="V943" i="13"/>
  <c r="W943" i="13"/>
  <c r="X943" i="13"/>
  <c r="R944" i="13"/>
  <c r="S944" i="13"/>
  <c r="T944" i="13"/>
  <c r="U944" i="13"/>
  <c r="V944" i="13"/>
  <c r="W944" i="13"/>
  <c r="X944" i="13"/>
  <c r="R945" i="13"/>
  <c r="S945" i="13"/>
  <c r="T945" i="13"/>
  <c r="U945" i="13"/>
  <c r="V945" i="13"/>
  <c r="W945" i="13"/>
  <c r="X945" i="13"/>
  <c r="R946" i="13"/>
  <c r="S946" i="13"/>
  <c r="T946" i="13"/>
  <c r="U946" i="13"/>
  <c r="V946" i="13"/>
  <c r="W946" i="13"/>
  <c r="X946" i="13"/>
  <c r="R947" i="13"/>
  <c r="S947" i="13"/>
  <c r="T947" i="13"/>
  <c r="U947" i="13"/>
  <c r="V947" i="13"/>
  <c r="W947" i="13"/>
  <c r="X947" i="13"/>
  <c r="R948" i="13"/>
  <c r="S948" i="13"/>
  <c r="T948" i="13"/>
  <c r="U948" i="13"/>
  <c r="V948" i="13"/>
  <c r="W948" i="13"/>
  <c r="X948" i="13"/>
  <c r="R949" i="13"/>
  <c r="S949" i="13"/>
  <c r="T949" i="13"/>
  <c r="U949" i="13"/>
  <c r="V949" i="13"/>
  <c r="W949" i="13"/>
  <c r="X949" i="13"/>
  <c r="R950" i="13"/>
  <c r="S950" i="13"/>
  <c r="T950" i="13"/>
  <c r="U950" i="13"/>
  <c r="V950" i="13"/>
  <c r="W950" i="13"/>
  <c r="X950" i="13"/>
  <c r="R951" i="13"/>
  <c r="S951" i="13"/>
  <c r="T951" i="13"/>
  <c r="U951" i="13"/>
  <c r="V951" i="13"/>
  <c r="W951" i="13"/>
  <c r="X951" i="13"/>
  <c r="R952" i="13"/>
  <c r="S952" i="13"/>
  <c r="T952" i="13"/>
  <c r="U952" i="13"/>
  <c r="V952" i="13"/>
  <c r="W952" i="13"/>
  <c r="X952" i="13"/>
  <c r="R953" i="13"/>
  <c r="S953" i="13"/>
  <c r="T953" i="13"/>
  <c r="U953" i="13"/>
  <c r="V953" i="13"/>
  <c r="W953" i="13"/>
  <c r="X953" i="13"/>
  <c r="R954" i="13"/>
  <c r="S954" i="13"/>
  <c r="T954" i="13"/>
  <c r="U954" i="13"/>
  <c r="V954" i="13"/>
  <c r="W954" i="13"/>
  <c r="X954" i="13"/>
  <c r="R955" i="13"/>
  <c r="S955" i="13"/>
  <c r="T955" i="13"/>
  <c r="U955" i="13"/>
  <c r="V955" i="13"/>
  <c r="W955" i="13"/>
  <c r="X955" i="13"/>
  <c r="R956" i="13"/>
  <c r="S956" i="13"/>
  <c r="T956" i="13"/>
  <c r="U956" i="13"/>
  <c r="V956" i="13"/>
  <c r="W956" i="13"/>
  <c r="X956" i="13"/>
  <c r="R957" i="13"/>
  <c r="S957" i="13"/>
  <c r="T957" i="13"/>
  <c r="U957" i="13"/>
  <c r="V957" i="13"/>
  <c r="W957" i="13"/>
  <c r="X957" i="13"/>
  <c r="R958" i="13"/>
  <c r="S958" i="13"/>
  <c r="T958" i="13"/>
  <c r="U958" i="13"/>
  <c r="V958" i="13"/>
  <c r="W958" i="13"/>
  <c r="X958" i="13"/>
  <c r="R959" i="13"/>
  <c r="S959" i="13"/>
  <c r="T959" i="13"/>
  <c r="U959" i="13"/>
  <c r="V959" i="13"/>
  <c r="W959" i="13"/>
  <c r="X959" i="13"/>
  <c r="R960" i="13"/>
  <c r="S960" i="13"/>
  <c r="T960" i="13"/>
  <c r="U960" i="13"/>
  <c r="V960" i="13"/>
  <c r="W960" i="13"/>
  <c r="X960" i="13"/>
  <c r="R961" i="13"/>
  <c r="S961" i="13"/>
  <c r="T961" i="13"/>
  <c r="U961" i="13"/>
  <c r="V961" i="13"/>
  <c r="W961" i="13"/>
  <c r="X961" i="13"/>
  <c r="R962" i="13"/>
  <c r="S962" i="13"/>
  <c r="T962" i="13"/>
  <c r="U962" i="13"/>
  <c r="V962" i="13"/>
  <c r="W962" i="13"/>
  <c r="X962" i="13"/>
  <c r="R963" i="13"/>
  <c r="S963" i="13"/>
  <c r="T963" i="13"/>
  <c r="U963" i="13"/>
  <c r="V963" i="13"/>
  <c r="W963" i="13"/>
  <c r="X963" i="13"/>
  <c r="R964" i="13"/>
  <c r="S964" i="13"/>
  <c r="T964" i="13"/>
  <c r="U964" i="13"/>
  <c r="V964" i="13"/>
  <c r="W964" i="13"/>
  <c r="X964" i="13"/>
  <c r="R965" i="13"/>
  <c r="S965" i="13"/>
  <c r="T965" i="13"/>
  <c r="U965" i="13"/>
  <c r="V965" i="13"/>
  <c r="W965" i="13"/>
  <c r="X965" i="13"/>
  <c r="R966" i="13"/>
  <c r="S966" i="13"/>
  <c r="T966" i="13"/>
  <c r="U966" i="13"/>
  <c r="V966" i="13"/>
  <c r="W966" i="13"/>
  <c r="X966" i="13"/>
  <c r="R967" i="13"/>
  <c r="S967" i="13"/>
  <c r="T967" i="13"/>
  <c r="U967" i="13"/>
  <c r="V967" i="13"/>
  <c r="W967" i="13"/>
  <c r="X967" i="13"/>
  <c r="R968" i="13"/>
  <c r="S968" i="13"/>
  <c r="T968" i="13"/>
  <c r="U968" i="13"/>
  <c r="V968" i="13"/>
  <c r="W968" i="13"/>
  <c r="X968" i="13"/>
  <c r="R969" i="13"/>
  <c r="S969" i="13"/>
  <c r="T969" i="13"/>
  <c r="U969" i="13"/>
  <c r="V969" i="13"/>
  <c r="W969" i="13"/>
  <c r="X969" i="13"/>
  <c r="R970" i="13"/>
  <c r="S970" i="13"/>
  <c r="T970" i="13"/>
  <c r="U970" i="13"/>
  <c r="V970" i="13"/>
  <c r="W970" i="13"/>
  <c r="X970" i="13"/>
  <c r="R971" i="13"/>
  <c r="S971" i="13"/>
  <c r="T971" i="13"/>
  <c r="U971" i="13"/>
  <c r="V971" i="13"/>
  <c r="W971" i="13"/>
  <c r="X971" i="13"/>
  <c r="R972" i="13"/>
  <c r="S972" i="13"/>
  <c r="T972" i="13"/>
  <c r="U972" i="13"/>
  <c r="V972" i="13"/>
  <c r="W972" i="13"/>
  <c r="X972" i="13"/>
  <c r="R973" i="13"/>
  <c r="S973" i="13"/>
  <c r="T973" i="13"/>
  <c r="U973" i="13"/>
  <c r="V973" i="13"/>
  <c r="W973" i="13"/>
  <c r="X973" i="13"/>
  <c r="R974" i="13"/>
  <c r="S974" i="13"/>
  <c r="T974" i="13"/>
  <c r="U974" i="13"/>
  <c r="V974" i="13"/>
  <c r="W974" i="13"/>
  <c r="X974" i="13"/>
  <c r="R975" i="13"/>
  <c r="S975" i="13"/>
  <c r="T975" i="13"/>
  <c r="U975" i="13"/>
  <c r="V975" i="13"/>
  <c r="W975" i="13"/>
  <c r="X975" i="13"/>
  <c r="R976" i="13"/>
  <c r="S976" i="13"/>
  <c r="T976" i="13"/>
  <c r="U976" i="13"/>
  <c r="V976" i="13"/>
  <c r="W976" i="13"/>
  <c r="X976" i="13"/>
  <c r="R977" i="13"/>
  <c r="S977" i="13"/>
  <c r="T977" i="13"/>
  <c r="U977" i="13"/>
  <c r="V977" i="13"/>
  <c r="W977" i="13"/>
  <c r="X977" i="13"/>
  <c r="R978" i="13"/>
  <c r="S978" i="13"/>
  <c r="T978" i="13"/>
  <c r="U978" i="13"/>
  <c r="V978" i="13"/>
  <c r="W978" i="13"/>
  <c r="X978" i="13"/>
  <c r="R979" i="13"/>
  <c r="S979" i="13"/>
  <c r="T979" i="13"/>
  <c r="U979" i="13"/>
  <c r="V979" i="13"/>
  <c r="W979" i="13"/>
  <c r="X979" i="13"/>
  <c r="R980" i="13"/>
  <c r="S980" i="13"/>
  <c r="T980" i="13"/>
  <c r="U980" i="13"/>
  <c r="V980" i="13"/>
  <c r="W980" i="13"/>
  <c r="X980" i="13"/>
  <c r="R981" i="13"/>
  <c r="S981" i="13"/>
  <c r="T981" i="13"/>
  <c r="U981" i="13"/>
  <c r="V981" i="13"/>
  <c r="W981" i="13"/>
  <c r="X981" i="13"/>
  <c r="R982" i="13"/>
  <c r="S982" i="13"/>
  <c r="T982" i="13"/>
  <c r="U982" i="13"/>
  <c r="V982" i="13"/>
  <c r="W982" i="13"/>
  <c r="X982" i="13"/>
  <c r="R983" i="13"/>
  <c r="S983" i="13"/>
  <c r="T983" i="13"/>
  <c r="U983" i="13"/>
  <c r="V983" i="13"/>
  <c r="W983" i="13"/>
  <c r="X983" i="13"/>
  <c r="R984" i="13"/>
  <c r="S984" i="13"/>
  <c r="T984" i="13"/>
  <c r="U984" i="13"/>
  <c r="V984" i="13"/>
  <c r="W984" i="13"/>
  <c r="X984" i="13"/>
  <c r="R985" i="13"/>
  <c r="S985" i="13"/>
  <c r="T985" i="13"/>
  <c r="U985" i="13"/>
  <c r="V985" i="13"/>
  <c r="W985" i="13"/>
  <c r="X985" i="13"/>
  <c r="R986" i="13"/>
  <c r="S986" i="13"/>
  <c r="T986" i="13"/>
  <c r="U986" i="13"/>
  <c r="V986" i="13"/>
  <c r="W986" i="13"/>
  <c r="X986" i="13"/>
  <c r="R987" i="13"/>
  <c r="S987" i="13"/>
  <c r="T987" i="13"/>
  <c r="U987" i="13"/>
  <c r="V987" i="13"/>
  <c r="W987" i="13"/>
  <c r="X987" i="13"/>
  <c r="R988" i="13"/>
  <c r="S988" i="13"/>
  <c r="T988" i="13"/>
  <c r="U988" i="13"/>
  <c r="V988" i="13"/>
  <c r="W988" i="13"/>
  <c r="X988" i="13"/>
  <c r="R989" i="13"/>
  <c r="S989" i="13"/>
  <c r="T989" i="13"/>
  <c r="U989" i="13"/>
  <c r="V989" i="13"/>
  <c r="W989" i="13"/>
  <c r="X989" i="13"/>
  <c r="R990" i="13"/>
  <c r="S990" i="13"/>
  <c r="T990" i="13"/>
  <c r="U990" i="13"/>
  <c r="V990" i="13"/>
  <c r="W990" i="13"/>
  <c r="X990" i="13"/>
  <c r="R991" i="13"/>
  <c r="S991" i="13"/>
  <c r="T991" i="13"/>
  <c r="U991" i="13"/>
  <c r="V991" i="13"/>
  <c r="W991" i="13"/>
  <c r="X991" i="13"/>
  <c r="R992" i="13"/>
  <c r="S992" i="13"/>
  <c r="T992" i="13"/>
  <c r="U992" i="13"/>
  <c r="V992" i="13"/>
  <c r="W992" i="13"/>
  <c r="X992" i="13"/>
  <c r="R993" i="13"/>
  <c r="S993" i="13"/>
  <c r="T993" i="13"/>
  <c r="U993" i="13"/>
  <c r="V993" i="13"/>
  <c r="W993" i="13"/>
  <c r="X993" i="13"/>
  <c r="R994" i="13"/>
  <c r="S994" i="13"/>
  <c r="T994" i="13"/>
  <c r="U994" i="13"/>
  <c r="V994" i="13"/>
  <c r="W994" i="13"/>
  <c r="X994" i="13"/>
  <c r="R995" i="13"/>
  <c r="S995" i="13"/>
  <c r="T995" i="13"/>
  <c r="U995" i="13"/>
  <c r="V995" i="13"/>
  <c r="W995" i="13"/>
  <c r="X995" i="13"/>
  <c r="R996" i="13"/>
  <c r="S996" i="13"/>
  <c r="T996" i="13"/>
  <c r="U996" i="13"/>
  <c r="V996" i="13"/>
  <c r="W996" i="13"/>
  <c r="X996" i="13"/>
  <c r="R997" i="13"/>
  <c r="S997" i="13"/>
  <c r="T997" i="13"/>
  <c r="U997" i="13"/>
  <c r="V997" i="13"/>
  <c r="W997" i="13"/>
  <c r="X997" i="13"/>
  <c r="R998" i="13"/>
  <c r="S998" i="13"/>
  <c r="T998" i="13"/>
  <c r="U998" i="13"/>
  <c r="V998" i="13"/>
  <c r="W998" i="13"/>
  <c r="X998" i="13"/>
  <c r="R999" i="13"/>
  <c r="S999" i="13"/>
  <c r="T999" i="13"/>
  <c r="U999" i="13"/>
  <c r="V999" i="13"/>
  <c r="W999" i="13"/>
  <c r="X999" i="13"/>
  <c r="R1000" i="13"/>
  <c r="S1000" i="13"/>
  <c r="T1000" i="13"/>
  <c r="U1000" i="13"/>
  <c r="V1000" i="13"/>
  <c r="W1000" i="13"/>
  <c r="X1000" i="13"/>
  <c r="R1001" i="13"/>
  <c r="S1001" i="13"/>
  <c r="T1001" i="13"/>
  <c r="U1001" i="13"/>
  <c r="V1001" i="13"/>
  <c r="W1001" i="13"/>
  <c r="X1001" i="13"/>
  <c r="R1002" i="13"/>
  <c r="S1002" i="13"/>
  <c r="T1002" i="13"/>
  <c r="U1002" i="13"/>
  <c r="V1002" i="13"/>
  <c r="W1002" i="13"/>
  <c r="X1002" i="13"/>
  <c r="R1003" i="13"/>
  <c r="S1003" i="13"/>
  <c r="T1003" i="13"/>
  <c r="U1003" i="13"/>
  <c r="V1003" i="13"/>
  <c r="W1003" i="13"/>
  <c r="X1003" i="13"/>
  <c r="R1004" i="13"/>
  <c r="S1004" i="13"/>
  <c r="T1004" i="13"/>
  <c r="U1004" i="13"/>
  <c r="V1004" i="13"/>
  <c r="W1004" i="13"/>
  <c r="X1004" i="13"/>
  <c r="R1005" i="13"/>
  <c r="S1005" i="13"/>
  <c r="T1005" i="13"/>
  <c r="U1005" i="13"/>
  <c r="V1005" i="13"/>
  <c r="W1005" i="13"/>
  <c r="X1005" i="13"/>
  <c r="R1006" i="13"/>
  <c r="S1006" i="13"/>
  <c r="T1006" i="13"/>
  <c r="U1006" i="13"/>
  <c r="V1006" i="13"/>
  <c r="W1006" i="13"/>
  <c r="X1006" i="13"/>
  <c r="R1007" i="13"/>
  <c r="S1007" i="13"/>
  <c r="T1007" i="13"/>
  <c r="U1007" i="13"/>
  <c r="V1007" i="13"/>
  <c r="W1007" i="13"/>
  <c r="X1007" i="13"/>
  <c r="R1008" i="13"/>
  <c r="S1008" i="13"/>
  <c r="T1008" i="13"/>
  <c r="U1008" i="13"/>
  <c r="V1008" i="13"/>
  <c r="W1008" i="13"/>
  <c r="X1008" i="13"/>
  <c r="R1009" i="13"/>
  <c r="S1009" i="13"/>
  <c r="T1009" i="13"/>
  <c r="U1009" i="13"/>
  <c r="V1009" i="13"/>
  <c r="W1009" i="13"/>
  <c r="X1009" i="13"/>
  <c r="R1010" i="13"/>
  <c r="S1010" i="13"/>
  <c r="T1010" i="13"/>
  <c r="U1010" i="13"/>
  <c r="V1010" i="13"/>
  <c r="W1010" i="13"/>
  <c r="X1010" i="13"/>
  <c r="R1011" i="13"/>
  <c r="S1011" i="13"/>
  <c r="T1011" i="13"/>
  <c r="U1011" i="13"/>
  <c r="V1011" i="13"/>
  <c r="W1011" i="13"/>
  <c r="X1011" i="13"/>
  <c r="R1012" i="13"/>
  <c r="S1012" i="13"/>
  <c r="T1012" i="13"/>
  <c r="U1012" i="13"/>
  <c r="V1012" i="13"/>
  <c r="W1012" i="13"/>
  <c r="X1012" i="13"/>
  <c r="R1013" i="13"/>
  <c r="S1013" i="13"/>
  <c r="T1013" i="13"/>
  <c r="U1013" i="13"/>
  <c r="V1013" i="13"/>
  <c r="W1013" i="13"/>
  <c r="X1013" i="13"/>
  <c r="R1014" i="13"/>
  <c r="S1014" i="13"/>
  <c r="T1014" i="13"/>
  <c r="U1014" i="13"/>
  <c r="V1014" i="13"/>
  <c r="W1014" i="13"/>
  <c r="X1014" i="13"/>
  <c r="R1015" i="13"/>
  <c r="S1015" i="13"/>
  <c r="T1015" i="13"/>
  <c r="U1015" i="13"/>
  <c r="V1015" i="13"/>
  <c r="W1015" i="13"/>
  <c r="X1015" i="13"/>
  <c r="R1016" i="13"/>
  <c r="S1016" i="13"/>
  <c r="T1016" i="13"/>
  <c r="U1016" i="13"/>
  <c r="V1016" i="13"/>
  <c r="W1016" i="13"/>
  <c r="X1016" i="13"/>
  <c r="R1017" i="13"/>
  <c r="S1017" i="13"/>
  <c r="T1017" i="13"/>
  <c r="U1017" i="13"/>
  <c r="V1017" i="13"/>
  <c r="W1017" i="13"/>
  <c r="X1017" i="13"/>
  <c r="R1018" i="13"/>
  <c r="S1018" i="13"/>
  <c r="T1018" i="13"/>
  <c r="U1018" i="13"/>
  <c r="V1018" i="13"/>
  <c r="W1018" i="13"/>
  <c r="X1018" i="13"/>
  <c r="R1019" i="13"/>
  <c r="S1019" i="13"/>
  <c r="T1019" i="13"/>
  <c r="U1019" i="13"/>
  <c r="V1019" i="13"/>
  <c r="W1019" i="13"/>
  <c r="X1019" i="13"/>
  <c r="R1020" i="13"/>
  <c r="S1020" i="13"/>
  <c r="T1020" i="13"/>
  <c r="U1020" i="13"/>
  <c r="V1020" i="13"/>
  <c r="W1020" i="13"/>
  <c r="X1020" i="13"/>
  <c r="R1021" i="13"/>
  <c r="S1021" i="13"/>
  <c r="T1021" i="13"/>
  <c r="U1021" i="13"/>
  <c r="V1021" i="13"/>
  <c r="W1021" i="13"/>
  <c r="X1021" i="13"/>
  <c r="R1022" i="13"/>
  <c r="S1022" i="13"/>
  <c r="T1022" i="13"/>
  <c r="U1022" i="13"/>
  <c r="V1022" i="13"/>
  <c r="W1022" i="13"/>
  <c r="X1022" i="13"/>
  <c r="R1023" i="13"/>
  <c r="S1023" i="13"/>
  <c r="T1023" i="13"/>
  <c r="U1023" i="13"/>
  <c r="V1023" i="13"/>
  <c r="W1023" i="13"/>
  <c r="X1023" i="13"/>
  <c r="R1024" i="13"/>
  <c r="S1024" i="13"/>
  <c r="T1024" i="13"/>
  <c r="U1024" i="13"/>
  <c r="V1024" i="13"/>
  <c r="W1024" i="13"/>
  <c r="X1024" i="13"/>
  <c r="R1025" i="13"/>
  <c r="S1025" i="13"/>
  <c r="T1025" i="13"/>
  <c r="U1025" i="13"/>
  <c r="V1025" i="13"/>
  <c r="W1025" i="13"/>
  <c r="X1025" i="13"/>
  <c r="R1026" i="13"/>
  <c r="S1026" i="13"/>
  <c r="T1026" i="13"/>
  <c r="U1026" i="13"/>
  <c r="V1026" i="13"/>
  <c r="W1026" i="13"/>
  <c r="X1026" i="13"/>
  <c r="R1027" i="13"/>
  <c r="S1027" i="13"/>
  <c r="T1027" i="13"/>
  <c r="U1027" i="13"/>
  <c r="V1027" i="13"/>
  <c r="W1027" i="13"/>
  <c r="X1027" i="13"/>
  <c r="R1028" i="13"/>
  <c r="S1028" i="13"/>
  <c r="T1028" i="13"/>
  <c r="U1028" i="13"/>
  <c r="V1028" i="13"/>
  <c r="W1028" i="13"/>
  <c r="X1028" i="13"/>
  <c r="R1029" i="13"/>
  <c r="S1029" i="13"/>
  <c r="T1029" i="13"/>
  <c r="U1029" i="13"/>
  <c r="V1029" i="13"/>
  <c r="W1029" i="13"/>
  <c r="X1029" i="13"/>
  <c r="R1030" i="13"/>
  <c r="S1030" i="13"/>
  <c r="T1030" i="13"/>
  <c r="U1030" i="13"/>
  <c r="V1030" i="13"/>
  <c r="W1030" i="13"/>
  <c r="X1030" i="13"/>
  <c r="R1031" i="13"/>
  <c r="S1031" i="13"/>
  <c r="T1031" i="13"/>
  <c r="U1031" i="13"/>
  <c r="V1031" i="13"/>
  <c r="W1031" i="13"/>
  <c r="X1031" i="13"/>
  <c r="R1032" i="13"/>
  <c r="S1032" i="13"/>
  <c r="T1032" i="13"/>
  <c r="U1032" i="13"/>
  <c r="V1032" i="13"/>
  <c r="W1032" i="13"/>
  <c r="X1032" i="13"/>
  <c r="R1033" i="13"/>
  <c r="S1033" i="13"/>
  <c r="T1033" i="13"/>
  <c r="U1033" i="13"/>
  <c r="V1033" i="13"/>
  <c r="W1033" i="13"/>
  <c r="X1033" i="13"/>
  <c r="R1034" i="13"/>
  <c r="S1034" i="13"/>
  <c r="T1034" i="13"/>
  <c r="U1034" i="13"/>
  <c r="V1034" i="13"/>
  <c r="W1034" i="13"/>
  <c r="X1034" i="13"/>
  <c r="R1035" i="13"/>
  <c r="S1035" i="13"/>
  <c r="T1035" i="13"/>
  <c r="U1035" i="13"/>
  <c r="V1035" i="13"/>
  <c r="W1035" i="13"/>
  <c r="X1035" i="13"/>
  <c r="R1036" i="13"/>
  <c r="S1036" i="13"/>
  <c r="T1036" i="13"/>
  <c r="U1036" i="13"/>
  <c r="V1036" i="13"/>
  <c r="W1036" i="13"/>
  <c r="X1036" i="13"/>
  <c r="R1037" i="13"/>
  <c r="S1037" i="13"/>
  <c r="T1037" i="13"/>
  <c r="U1037" i="13"/>
  <c r="V1037" i="13"/>
  <c r="W1037" i="13"/>
  <c r="X1037" i="13"/>
  <c r="R1038" i="13"/>
  <c r="S1038" i="13"/>
  <c r="T1038" i="13"/>
  <c r="U1038" i="13"/>
  <c r="V1038" i="13"/>
  <c r="W1038" i="13"/>
  <c r="X1038" i="13"/>
  <c r="R1039" i="13"/>
  <c r="S1039" i="13"/>
  <c r="T1039" i="13"/>
  <c r="U1039" i="13"/>
  <c r="V1039" i="13"/>
  <c r="W1039" i="13"/>
  <c r="X1039" i="13"/>
  <c r="R1040" i="13"/>
  <c r="S1040" i="13"/>
  <c r="T1040" i="13"/>
  <c r="U1040" i="13"/>
  <c r="V1040" i="13"/>
  <c r="W1040" i="13"/>
  <c r="X1040" i="13"/>
  <c r="R1041" i="13"/>
  <c r="S1041" i="13"/>
  <c r="T1041" i="13"/>
  <c r="U1041" i="13"/>
  <c r="V1041" i="13"/>
  <c r="W1041" i="13"/>
  <c r="X1041" i="13"/>
  <c r="R1042" i="13"/>
  <c r="S1042" i="13"/>
  <c r="T1042" i="13"/>
  <c r="U1042" i="13"/>
  <c r="V1042" i="13"/>
  <c r="W1042" i="13"/>
  <c r="X1042" i="13"/>
  <c r="R1043" i="13"/>
  <c r="S1043" i="13"/>
  <c r="T1043" i="13"/>
  <c r="U1043" i="13"/>
  <c r="V1043" i="13"/>
  <c r="W1043" i="13"/>
  <c r="X1043" i="13"/>
  <c r="R1044" i="13"/>
  <c r="S1044" i="13"/>
  <c r="T1044" i="13"/>
  <c r="U1044" i="13"/>
  <c r="V1044" i="13"/>
  <c r="W1044" i="13"/>
  <c r="X1044" i="13"/>
  <c r="R1045" i="13"/>
  <c r="S1045" i="13"/>
  <c r="T1045" i="13"/>
  <c r="U1045" i="13"/>
  <c r="V1045" i="13"/>
  <c r="W1045" i="13"/>
  <c r="X1045" i="13"/>
  <c r="R1046" i="13"/>
  <c r="S1046" i="13"/>
  <c r="T1046" i="13"/>
  <c r="U1046" i="13"/>
  <c r="V1046" i="13"/>
  <c r="W1046" i="13"/>
  <c r="X1046" i="13"/>
  <c r="R1047" i="13"/>
  <c r="S1047" i="13"/>
  <c r="T1047" i="13"/>
  <c r="U1047" i="13"/>
  <c r="V1047" i="13"/>
  <c r="W1047" i="13"/>
  <c r="X1047" i="13"/>
  <c r="R1048" i="13"/>
  <c r="S1048" i="13"/>
  <c r="T1048" i="13"/>
  <c r="U1048" i="13"/>
  <c r="V1048" i="13"/>
  <c r="W1048" i="13"/>
  <c r="X1048" i="13"/>
  <c r="R1049" i="13"/>
  <c r="S1049" i="13"/>
  <c r="T1049" i="13"/>
  <c r="U1049" i="13"/>
  <c r="V1049" i="13"/>
  <c r="W1049" i="13"/>
  <c r="X1049" i="13"/>
  <c r="R1050" i="13"/>
  <c r="S1050" i="13"/>
  <c r="T1050" i="13"/>
  <c r="U1050" i="13"/>
  <c r="V1050" i="13"/>
  <c r="W1050" i="13"/>
  <c r="X1050" i="13"/>
  <c r="R1051" i="13"/>
  <c r="S1051" i="13"/>
  <c r="T1051" i="13"/>
  <c r="U1051" i="13"/>
  <c r="V1051" i="13"/>
  <c r="W1051" i="13"/>
  <c r="X1051" i="13"/>
  <c r="R1052" i="13"/>
  <c r="S1052" i="13"/>
  <c r="T1052" i="13"/>
  <c r="U1052" i="13"/>
  <c r="V1052" i="13"/>
  <c r="W1052" i="13"/>
  <c r="X1052" i="13"/>
  <c r="R1053" i="13"/>
  <c r="S1053" i="13"/>
  <c r="T1053" i="13"/>
  <c r="U1053" i="13"/>
  <c r="V1053" i="13"/>
  <c r="W1053" i="13"/>
  <c r="X1053" i="13"/>
  <c r="R1054" i="13"/>
  <c r="S1054" i="13"/>
  <c r="T1054" i="13"/>
  <c r="U1054" i="13"/>
  <c r="V1054" i="13"/>
  <c r="W1054" i="13"/>
  <c r="X1054" i="13"/>
  <c r="R1055" i="13"/>
  <c r="S1055" i="13"/>
  <c r="T1055" i="13"/>
  <c r="U1055" i="13"/>
  <c r="V1055" i="13"/>
  <c r="W1055" i="13"/>
  <c r="X1055" i="13"/>
  <c r="R1056" i="13"/>
  <c r="S1056" i="13"/>
  <c r="T1056" i="13"/>
  <c r="U1056" i="13"/>
  <c r="V1056" i="13"/>
  <c r="W1056" i="13"/>
  <c r="X1056" i="13"/>
  <c r="R1057" i="13"/>
  <c r="S1057" i="13"/>
  <c r="T1057" i="13"/>
  <c r="U1057" i="13"/>
  <c r="V1057" i="13"/>
  <c r="W1057" i="13"/>
  <c r="X1057" i="13"/>
  <c r="R1058" i="13"/>
  <c r="S1058" i="13"/>
  <c r="T1058" i="13"/>
  <c r="U1058" i="13"/>
  <c r="V1058" i="13"/>
  <c r="W1058" i="13"/>
  <c r="X1058" i="13"/>
  <c r="R1059" i="13"/>
  <c r="S1059" i="13"/>
  <c r="T1059" i="13"/>
  <c r="U1059" i="13"/>
  <c r="V1059" i="13"/>
  <c r="W1059" i="13"/>
  <c r="X1059" i="13"/>
  <c r="R1060" i="13"/>
  <c r="S1060" i="13"/>
  <c r="T1060" i="13"/>
  <c r="U1060" i="13"/>
  <c r="V1060" i="13"/>
  <c r="W1060" i="13"/>
  <c r="X1060" i="13"/>
  <c r="R1061" i="13"/>
  <c r="S1061" i="13"/>
  <c r="T1061" i="13"/>
  <c r="U1061" i="13"/>
  <c r="V1061" i="13"/>
  <c r="W1061" i="13"/>
  <c r="X1061" i="13"/>
  <c r="R1062" i="13"/>
  <c r="S1062" i="13"/>
  <c r="T1062" i="13"/>
  <c r="U1062" i="13"/>
  <c r="V1062" i="13"/>
  <c r="W1062" i="13"/>
  <c r="X1062" i="13"/>
  <c r="R1063" i="13"/>
  <c r="S1063" i="13"/>
  <c r="T1063" i="13"/>
  <c r="U1063" i="13"/>
  <c r="V1063" i="13"/>
  <c r="W1063" i="13"/>
  <c r="X1063" i="13"/>
  <c r="R1064" i="13"/>
  <c r="S1064" i="13"/>
  <c r="T1064" i="13"/>
  <c r="U1064" i="13"/>
  <c r="V1064" i="13"/>
  <c r="W1064" i="13"/>
  <c r="X1064" i="13"/>
  <c r="R1065" i="13"/>
  <c r="S1065" i="13"/>
  <c r="T1065" i="13"/>
  <c r="U1065" i="13"/>
  <c r="V1065" i="13"/>
  <c r="W1065" i="13"/>
  <c r="X1065" i="13"/>
  <c r="R1066" i="13"/>
  <c r="S1066" i="13"/>
  <c r="T1066" i="13"/>
  <c r="U1066" i="13"/>
  <c r="V1066" i="13"/>
  <c r="W1066" i="13"/>
  <c r="X1066" i="13"/>
  <c r="R1067" i="13"/>
  <c r="S1067" i="13"/>
  <c r="T1067" i="13"/>
  <c r="U1067" i="13"/>
  <c r="V1067" i="13"/>
  <c r="W1067" i="13"/>
  <c r="X1067" i="13"/>
  <c r="R1068" i="13"/>
  <c r="S1068" i="13"/>
  <c r="T1068" i="13"/>
  <c r="U1068" i="13"/>
  <c r="V1068" i="13"/>
  <c r="W1068" i="13"/>
  <c r="X1068" i="13"/>
  <c r="R1069" i="13"/>
  <c r="S1069" i="13"/>
  <c r="T1069" i="13"/>
  <c r="U1069" i="13"/>
  <c r="V1069" i="13"/>
  <c r="W1069" i="13"/>
  <c r="X1069" i="13"/>
  <c r="R1070" i="13"/>
  <c r="S1070" i="13"/>
  <c r="T1070" i="13"/>
  <c r="U1070" i="13"/>
  <c r="V1070" i="13"/>
  <c r="W1070" i="13"/>
  <c r="X1070" i="13"/>
  <c r="R1071" i="13"/>
  <c r="S1071" i="13"/>
  <c r="T1071" i="13"/>
  <c r="U1071" i="13"/>
  <c r="V1071" i="13"/>
  <c r="W1071" i="13"/>
  <c r="X1071" i="13"/>
  <c r="R1072" i="13"/>
  <c r="S1072" i="13"/>
  <c r="T1072" i="13"/>
  <c r="U1072" i="13"/>
  <c r="V1072" i="13"/>
  <c r="W1072" i="13"/>
  <c r="X1072" i="13"/>
  <c r="R1073" i="13"/>
  <c r="S1073" i="13"/>
  <c r="T1073" i="13"/>
  <c r="U1073" i="13"/>
  <c r="V1073" i="13"/>
  <c r="W1073" i="13"/>
  <c r="X1073" i="13"/>
  <c r="R1074" i="13"/>
  <c r="S1074" i="13"/>
  <c r="T1074" i="13"/>
  <c r="U1074" i="13"/>
  <c r="V1074" i="13"/>
  <c r="W1074" i="13"/>
  <c r="X1074" i="13"/>
  <c r="R1075" i="13"/>
  <c r="S1075" i="13"/>
  <c r="T1075" i="13"/>
  <c r="U1075" i="13"/>
  <c r="V1075" i="13"/>
  <c r="W1075" i="13"/>
  <c r="X1075" i="13"/>
  <c r="R1076" i="13"/>
  <c r="S1076" i="13"/>
  <c r="T1076" i="13"/>
  <c r="U1076" i="13"/>
  <c r="V1076" i="13"/>
  <c r="W1076" i="13"/>
  <c r="X1076" i="13"/>
  <c r="R1077" i="13"/>
  <c r="S1077" i="13"/>
  <c r="T1077" i="13"/>
  <c r="U1077" i="13"/>
  <c r="V1077" i="13"/>
  <c r="W1077" i="13"/>
  <c r="X1077" i="13"/>
  <c r="R1078" i="13"/>
  <c r="S1078" i="13"/>
  <c r="T1078" i="13"/>
  <c r="U1078" i="13"/>
  <c r="V1078" i="13"/>
  <c r="W1078" i="13"/>
  <c r="X1078" i="13"/>
  <c r="R1079" i="13"/>
  <c r="S1079" i="13"/>
  <c r="T1079" i="13"/>
  <c r="U1079" i="13"/>
  <c r="V1079" i="13"/>
  <c r="W1079" i="13"/>
  <c r="X1079" i="13"/>
  <c r="R1080" i="13"/>
  <c r="S1080" i="13"/>
  <c r="T1080" i="13"/>
  <c r="U1080" i="13"/>
  <c r="V1080" i="13"/>
  <c r="W1080" i="13"/>
  <c r="X1080" i="13"/>
  <c r="R1081" i="13"/>
  <c r="S1081" i="13"/>
  <c r="T1081" i="13"/>
  <c r="U1081" i="13"/>
  <c r="V1081" i="13"/>
  <c r="W1081" i="13"/>
  <c r="X1081" i="13"/>
  <c r="R1082" i="13"/>
  <c r="S1082" i="13"/>
  <c r="T1082" i="13"/>
  <c r="U1082" i="13"/>
  <c r="V1082" i="13"/>
  <c r="W1082" i="13"/>
  <c r="X1082" i="13"/>
  <c r="R1083" i="13"/>
  <c r="S1083" i="13"/>
  <c r="T1083" i="13"/>
  <c r="U1083" i="13"/>
  <c r="V1083" i="13"/>
  <c r="W1083" i="13"/>
  <c r="X1083" i="13"/>
  <c r="R1084" i="13"/>
  <c r="S1084" i="13"/>
  <c r="T1084" i="13"/>
  <c r="U1084" i="13"/>
  <c r="V1084" i="13"/>
  <c r="W1084" i="13"/>
  <c r="X1084" i="13"/>
  <c r="R1085" i="13"/>
  <c r="S1085" i="13"/>
  <c r="T1085" i="13"/>
  <c r="U1085" i="13"/>
  <c r="V1085" i="13"/>
  <c r="W1085" i="13"/>
  <c r="X1085" i="13"/>
  <c r="R1086" i="13"/>
  <c r="S1086" i="13"/>
  <c r="T1086" i="13"/>
  <c r="U1086" i="13"/>
  <c r="V1086" i="13"/>
  <c r="W1086" i="13"/>
  <c r="X1086" i="13"/>
  <c r="R1087" i="13"/>
  <c r="S1087" i="13"/>
  <c r="T1087" i="13"/>
  <c r="U1087" i="13"/>
  <c r="V1087" i="13"/>
  <c r="W1087" i="13"/>
  <c r="X1087" i="13"/>
  <c r="R1088" i="13"/>
  <c r="S1088" i="13"/>
  <c r="T1088" i="13"/>
  <c r="U1088" i="13"/>
  <c r="V1088" i="13"/>
  <c r="W1088" i="13"/>
  <c r="X1088" i="13"/>
  <c r="R1089" i="13"/>
  <c r="S1089" i="13"/>
  <c r="T1089" i="13"/>
  <c r="U1089" i="13"/>
  <c r="V1089" i="13"/>
  <c r="W1089" i="13"/>
  <c r="X1089" i="13"/>
  <c r="R1090" i="13"/>
  <c r="S1090" i="13"/>
  <c r="T1090" i="13"/>
  <c r="U1090" i="13"/>
  <c r="V1090" i="13"/>
  <c r="W1090" i="13"/>
  <c r="X1090" i="13"/>
  <c r="R1091" i="13"/>
  <c r="S1091" i="13"/>
  <c r="T1091" i="13"/>
  <c r="U1091" i="13"/>
  <c r="V1091" i="13"/>
  <c r="W1091" i="13"/>
  <c r="X1091" i="13"/>
  <c r="R1092" i="13"/>
  <c r="S1092" i="13"/>
  <c r="T1092" i="13"/>
  <c r="U1092" i="13"/>
  <c r="V1092" i="13"/>
  <c r="W1092" i="13"/>
  <c r="X1092" i="13"/>
  <c r="R1093" i="13"/>
  <c r="S1093" i="13"/>
  <c r="T1093" i="13"/>
  <c r="U1093" i="13"/>
  <c r="V1093" i="13"/>
  <c r="W1093" i="13"/>
  <c r="X1093" i="13"/>
  <c r="R1094" i="13"/>
  <c r="S1094" i="13"/>
  <c r="T1094" i="13"/>
  <c r="U1094" i="13"/>
  <c r="V1094" i="13"/>
  <c r="W1094" i="13"/>
  <c r="X1094" i="13"/>
  <c r="R1095" i="13"/>
  <c r="S1095" i="13"/>
  <c r="T1095" i="13"/>
  <c r="U1095" i="13"/>
  <c r="V1095" i="13"/>
  <c r="W1095" i="13"/>
  <c r="X1095" i="13"/>
  <c r="R1096" i="13"/>
  <c r="S1096" i="13"/>
  <c r="T1096" i="13"/>
  <c r="U1096" i="13"/>
  <c r="V1096" i="13"/>
  <c r="W1096" i="13"/>
  <c r="X1096" i="13"/>
  <c r="R1097" i="13"/>
  <c r="S1097" i="13"/>
  <c r="T1097" i="13"/>
  <c r="U1097" i="13"/>
  <c r="V1097" i="13"/>
  <c r="W1097" i="13"/>
  <c r="X1097" i="13"/>
  <c r="R1098" i="13"/>
  <c r="S1098" i="13"/>
  <c r="T1098" i="13"/>
  <c r="U1098" i="13"/>
  <c r="V1098" i="13"/>
  <c r="W1098" i="13"/>
  <c r="X1098" i="13"/>
  <c r="R1099" i="13"/>
  <c r="S1099" i="13"/>
  <c r="T1099" i="13"/>
  <c r="U1099" i="13"/>
  <c r="V1099" i="13"/>
  <c r="W1099" i="13"/>
  <c r="X1099" i="13"/>
  <c r="R1100" i="13"/>
  <c r="S1100" i="13"/>
  <c r="T1100" i="13"/>
  <c r="U1100" i="13"/>
  <c r="V1100" i="13"/>
  <c r="W1100" i="13"/>
  <c r="X1100" i="13"/>
  <c r="R1101" i="13"/>
  <c r="S1101" i="13"/>
  <c r="T1101" i="13"/>
  <c r="U1101" i="13"/>
  <c r="V1101" i="13"/>
  <c r="W1101" i="13"/>
  <c r="X1101" i="13"/>
  <c r="R1102" i="13"/>
  <c r="S1102" i="13"/>
  <c r="T1102" i="13"/>
  <c r="U1102" i="13"/>
  <c r="V1102" i="13"/>
  <c r="W1102" i="13"/>
  <c r="X1102" i="13"/>
  <c r="R1103" i="13"/>
  <c r="S1103" i="13"/>
  <c r="T1103" i="13"/>
  <c r="U1103" i="13"/>
  <c r="V1103" i="13"/>
  <c r="W1103" i="13"/>
  <c r="X1103" i="13"/>
  <c r="R1104" i="13"/>
  <c r="S1104" i="13"/>
  <c r="T1104" i="13"/>
  <c r="U1104" i="13"/>
  <c r="V1104" i="13"/>
  <c r="W1104" i="13"/>
  <c r="X1104" i="13"/>
  <c r="R1105" i="13"/>
  <c r="S1105" i="13"/>
  <c r="T1105" i="13"/>
  <c r="U1105" i="13"/>
  <c r="V1105" i="13"/>
  <c r="W1105" i="13"/>
  <c r="X1105" i="13"/>
  <c r="R1106" i="13"/>
  <c r="S1106" i="13"/>
  <c r="T1106" i="13"/>
  <c r="U1106" i="13"/>
  <c r="V1106" i="13"/>
  <c r="W1106" i="13"/>
  <c r="X1106" i="13"/>
  <c r="R1107" i="13"/>
  <c r="S1107" i="13"/>
  <c r="T1107" i="13"/>
  <c r="U1107" i="13"/>
  <c r="V1107" i="13"/>
  <c r="W1107" i="13"/>
  <c r="X1107" i="13"/>
  <c r="R1108" i="13"/>
  <c r="S1108" i="13"/>
  <c r="T1108" i="13"/>
  <c r="U1108" i="13"/>
  <c r="V1108" i="13"/>
  <c r="W1108" i="13"/>
  <c r="X1108" i="13"/>
  <c r="R1109" i="13"/>
  <c r="S1109" i="13"/>
  <c r="T1109" i="13"/>
  <c r="U1109" i="13"/>
  <c r="V1109" i="13"/>
  <c r="W1109" i="13"/>
  <c r="X1109" i="13"/>
  <c r="R1110" i="13"/>
  <c r="S1110" i="13"/>
  <c r="T1110" i="13"/>
  <c r="U1110" i="13"/>
  <c r="V1110" i="13"/>
  <c r="W1110" i="13"/>
  <c r="X1110" i="13"/>
  <c r="R1111" i="13"/>
  <c r="S1111" i="13"/>
  <c r="T1111" i="13"/>
  <c r="U1111" i="13"/>
  <c r="V1111" i="13"/>
  <c r="W1111" i="13"/>
  <c r="X1111" i="13"/>
  <c r="R1112" i="13"/>
  <c r="S1112" i="13"/>
  <c r="T1112" i="13"/>
  <c r="U1112" i="13"/>
  <c r="V1112" i="13"/>
  <c r="W1112" i="13"/>
  <c r="X1112" i="13"/>
  <c r="R1113" i="13"/>
  <c r="S1113" i="13"/>
  <c r="T1113" i="13"/>
  <c r="U1113" i="13"/>
  <c r="V1113" i="13"/>
  <c r="W1113" i="13"/>
  <c r="X1113" i="13"/>
  <c r="R1114" i="13"/>
  <c r="S1114" i="13"/>
  <c r="T1114" i="13"/>
  <c r="U1114" i="13"/>
  <c r="V1114" i="13"/>
  <c r="W1114" i="13"/>
  <c r="X1114" i="13"/>
  <c r="R1115" i="13"/>
  <c r="S1115" i="13"/>
  <c r="T1115" i="13"/>
  <c r="U1115" i="13"/>
  <c r="V1115" i="13"/>
  <c r="W1115" i="13"/>
  <c r="X1115" i="13"/>
  <c r="R1116" i="13"/>
  <c r="S1116" i="13"/>
  <c r="T1116" i="13"/>
  <c r="U1116" i="13"/>
  <c r="V1116" i="13"/>
  <c r="W1116" i="13"/>
  <c r="X1116" i="13"/>
  <c r="R1117" i="13"/>
  <c r="S1117" i="13"/>
  <c r="T1117" i="13"/>
  <c r="U1117" i="13"/>
  <c r="V1117" i="13"/>
  <c r="W1117" i="13"/>
  <c r="X1117" i="13"/>
  <c r="R1118" i="13"/>
  <c r="S1118" i="13"/>
  <c r="T1118" i="13"/>
  <c r="U1118" i="13"/>
  <c r="V1118" i="13"/>
  <c r="W1118" i="13"/>
  <c r="X1118" i="13"/>
  <c r="R1119" i="13"/>
  <c r="S1119" i="13"/>
  <c r="T1119" i="13"/>
  <c r="U1119" i="13"/>
  <c r="V1119" i="13"/>
  <c r="W1119" i="13"/>
  <c r="X1119" i="13"/>
  <c r="R1120" i="13"/>
  <c r="S1120" i="13"/>
  <c r="T1120" i="13"/>
  <c r="U1120" i="13"/>
  <c r="V1120" i="13"/>
  <c r="W1120" i="13"/>
  <c r="X1120" i="13"/>
  <c r="R1121" i="13"/>
  <c r="S1121" i="13"/>
  <c r="T1121" i="13"/>
  <c r="U1121" i="13"/>
  <c r="V1121" i="13"/>
  <c r="W1121" i="13"/>
  <c r="X1121" i="13"/>
  <c r="R1122" i="13"/>
  <c r="S1122" i="13"/>
  <c r="T1122" i="13"/>
  <c r="U1122" i="13"/>
  <c r="V1122" i="13"/>
  <c r="W1122" i="13"/>
  <c r="X1122" i="13"/>
  <c r="R1123" i="13"/>
  <c r="S1123" i="13"/>
  <c r="T1123" i="13"/>
  <c r="U1123" i="13"/>
  <c r="V1123" i="13"/>
  <c r="W1123" i="13"/>
  <c r="X1123" i="13"/>
  <c r="R1124" i="13"/>
  <c r="S1124" i="13"/>
  <c r="T1124" i="13"/>
  <c r="U1124" i="13"/>
  <c r="V1124" i="13"/>
  <c r="W1124" i="13"/>
  <c r="X1124" i="13"/>
  <c r="R1125" i="13"/>
  <c r="S1125" i="13"/>
  <c r="T1125" i="13"/>
  <c r="U1125" i="13"/>
  <c r="V1125" i="13"/>
  <c r="W1125" i="13"/>
  <c r="X1125" i="13"/>
  <c r="R1126" i="13"/>
  <c r="S1126" i="13"/>
  <c r="T1126" i="13"/>
  <c r="U1126" i="13"/>
  <c r="V1126" i="13"/>
  <c r="W1126" i="13"/>
  <c r="X1126" i="13"/>
  <c r="R1127" i="13"/>
  <c r="S1127" i="13"/>
  <c r="T1127" i="13"/>
  <c r="U1127" i="13"/>
  <c r="V1127" i="13"/>
  <c r="W1127" i="13"/>
  <c r="X1127" i="13"/>
  <c r="R1128" i="13"/>
  <c r="S1128" i="13"/>
  <c r="T1128" i="13"/>
  <c r="U1128" i="13"/>
  <c r="V1128" i="13"/>
  <c r="W1128" i="13"/>
  <c r="X1128" i="13"/>
  <c r="R1129" i="13"/>
  <c r="S1129" i="13"/>
  <c r="T1129" i="13"/>
  <c r="U1129" i="13"/>
  <c r="V1129" i="13"/>
  <c r="W1129" i="13"/>
  <c r="X1129" i="13"/>
  <c r="R1130" i="13"/>
  <c r="S1130" i="13"/>
  <c r="T1130" i="13"/>
  <c r="U1130" i="13"/>
  <c r="V1130" i="13"/>
  <c r="W1130" i="13"/>
  <c r="X1130" i="13"/>
  <c r="R1131" i="13"/>
  <c r="S1131" i="13"/>
  <c r="T1131" i="13"/>
  <c r="U1131" i="13"/>
  <c r="V1131" i="13"/>
  <c r="W1131" i="13"/>
  <c r="X1131" i="13"/>
  <c r="R1132" i="13"/>
  <c r="S1132" i="13"/>
  <c r="T1132" i="13"/>
  <c r="U1132" i="13"/>
  <c r="V1132" i="13"/>
  <c r="W1132" i="13"/>
  <c r="X1132" i="13"/>
  <c r="R1133" i="13"/>
  <c r="S1133" i="13"/>
  <c r="T1133" i="13"/>
  <c r="U1133" i="13"/>
  <c r="V1133" i="13"/>
  <c r="W1133" i="13"/>
  <c r="X1133" i="13"/>
  <c r="R1134" i="13"/>
  <c r="S1134" i="13"/>
  <c r="T1134" i="13"/>
  <c r="U1134" i="13"/>
  <c r="V1134" i="13"/>
  <c r="W1134" i="13"/>
  <c r="X1134" i="13"/>
  <c r="R1135" i="13"/>
  <c r="S1135" i="13"/>
  <c r="T1135" i="13"/>
  <c r="U1135" i="13"/>
  <c r="V1135" i="13"/>
  <c r="W1135" i="13"/>
  <c r="X1135" i="13"/>
  <c r="R1136" i="13"/>
  <c r="S1136" i="13"/>
  <c r="T1136" i="13"/>
  <c r="U1136" i="13"/>
  <c r="V1136" i="13"/>
  <c r="W1136" i="13"/>
  <c r="X1136" i="13"/>
  <c r="R1137" i="13"/>
  <c r="S1137" i="13"/>
  <c r="T1137" i="13"/>
  <c r="U1137" i="13"/>
  <c r="V1137" i="13"/>
  <c r="W1137" i="13"/>
  <c r="X1137" i="13"/>
  <c r="R1138" i="13"/>
  <c r="S1138" i="13"/>
  <c r="T1138" i="13"/>
  <c r="U1138" i="13"/>
  <c r="V1138" i="13"/>
  <c r="W1138" i="13"/>
  <c r="X1138" i="13"/>
  <c r="R1139" i="13"/>
  <c r="S1139" i="13"/>
  <c r="T1139" i="13"/>
  <c r="U1139" i="13"/>
  <c r="V1139" i="13"/>
  <c r="W1139" i="13"/>
  <c r="X1139" i="13"/>
  <c r="R1140" i="13"/>
  <c r="S1140" i="13"/>
  <c r="T1140" i="13"/>
  <c r="U1140" i="13"/>
  <c r="V1140" i="13"/>
  <c r="W1140" i="13"/>
  <c r="X1140" i="13"/>
  <c r="R1141" i="13"/>
  <c r="S1141" i="13"/>
  <c r="T1141" i="13"/>
  <c r="U1141" i="13"/>
  <c r="V1141" i="13"/>
  <c r="W1141" i="13"/>
  <c r="X1141" i="13"/>
  <c r="R1142" i="13"/>
  <c r="S1142" i="13"/>
  <c r="T1142" i="13"/>
  <c r="U1142" i="13"/>
  <c r="V1142" i="13"/>
  <c r="W1142" i="13"/>
  <c r="X1142" i="13"/>
  <c r="R1143" i="13"/>
  <c r="S1143" i="13"/>
  <c r="T1143" i="13"/>
  <c r="U1143" i="13"/>
  <c r="V1143" i="13"/>
  <c r="W1143" i="13"/>
  <c r="X1143" i="13"/>
  <c r="R1144" i="13"/>
  <c r="S1144" i="13"/>
  <c r="T1144" i="13"/>
  <c r="U1144" i="13"/>
  <c r="V1144" i="13"/>
  <c r="W1144" i="13"/>
  <c r="X1144" i="13"/>
  <c r="R1145" i="13"/>
  <c r="S1145" i="13"/>
  <c r="T1145" i="13"/>
  <c r="U1145" i="13"/>
  <c r="V1145" i="13"/>
  <c r="W1145" i="13"/>
  <c r="X1145" i="13"/>
  <c r="R1146" i="13"/>
  <c r="S1146" i="13"/>
  <c r="T1146" i="13"/>
  <c r="U1146" i="13"/>
  <c r="V1146" i="13"/>
  <c r="W1146" i="13"/>
  <c r="X1146" i="13"/>
  <c r="R1147" i="13"/>
  <c r="S1147" i="13"/>
  <c r="T1147" i="13"/>
  <c r="U1147" i="13"/>
  <c r="V1147" i="13"/>
  <c r="W1147" i="13"/>
  <c r="X1147" i="13"/>
  <c r="R1148" i="13"/>
  <c r="S1148" i="13"/>
  <c r="T1148" i="13"/>
  <c r="U1148" i="13"/>
  <c r="V1148" i="13"/>
  <c r="W1148" i="13"/>
  <c r="X1148" i="13"/>
  <c r="R1149" i="13"/>
  <c r="S1149" i="13"/>
  <c r="T1149" i="13"/>
  <c r="U1149" i="13"/>
  <c r="V1149" i="13"/>
  <c r="W1149" i="13"/>
  <c r="X1149" i="13"/>
  <c r="R1150" i="13"/>
  <c r="S1150" i="13"/>
  <c r="T1150" i="13"/>
  <c r="U1150" i="13"/>
  <c r="V1150" i="13"/>
  <c r="W1150" i="13"/>
  <c r="X1150" i="13"/>
  <c r="R1151" i="13"/>
  <c r="S1151" i="13"/>
  <c r="T1151" i="13"/>
  <c r="U1151" i="13"/>
  <c r="V1151" i="13"/>
  <c r="W1151" i="13"/>
  <c r="X1151" i="13"/>
  <c r="R1152" i="13"/>
  <c r="S1152" i="13"/>
  <c r="T1152" i="13"/>
  <c r="U1152" i="13"/>
  <c r="V1152" i="13"/>
  <c r="W1152" i="13"/>
  <c r="X1152" i="13"/>
  <c r="R1153" i="13"/>
  <c r="S1153" i="13"/>
  <c r="T1153" i="13"/>
  <c r="U1153" i="13"/>
  <c r="V1153" i="13"/>
  <c r="W1153" i="13"/>
  <c r="X1153" i="13"/>
  <c r="R1154" i="13"/>
  <c r="S1154" i="13"/>
  <c r="T1154" i="13"/>
  <c r="U1154" i="13"/>
  <c r="V1154" i="13"/>
  <c r="W1154" i="13"/>
  <c r="X1154" i="13"/>
  <c r="R1155" i="13"/>
  <c r="S1155" i="13"/>
  <c r="T1155" i="13"/>
  <c r="U1155" i="13"/>
  <c r="V1155" i="13"/>
  <c r="W1155" i="13"/>
  <c r="X1155" i="13"/>
  <c r="R1156" i="13"/>
  <c r="S1156" i="13"/>
  <c r="T1156" i="13"/>
  <c r="U1156" i="13"/>
  <c r="V1156" i="13"/>
  <c r="W1156" i="13"/>
  <c r="X1156" i="13"/>
  <c r="R1157" i="13"/>
  <c r="S1157" i="13"/>
  <c r="T1157" i="13"/>
  <c r="U1157" i="13"/>
  <c r="V1157" i="13"/>
  <c r="W1157" i="13"/>
  <c r="X1157" i="13"/>
  <c r="R1158" i="13"/>
  <c r="S1158" i="13"/>
  <c r="T1158" i="13"/>
  <c r="U1158" i="13"/>
  <c r="V1158" i="13"/>
  <c r="W1158" i="13"/>
  <c r="X1158" i="13"/>
  <c r="R1159" i="13"/>
  <c r="S1159" i="13"/>
  <c r="T1159" i="13"/>
  <c r="U1159" i="13"/>
  <c r="V1159" i="13"/>
  <c r="W1159" i="13"/>
  <c r="X1159" i="13"/>
  <c r="R1160" i="13"/>
  <c r="S1160" i="13"/>
  <c r="T1160" i="13"/>
  <c r="U1160" i="13"/>
  <c r="V1160" i="13"/>
  <c r="W1160" i="13"/>
  <c r="X1160" i="13"/>
  <c r="R1161" i="13"/>
  <c r="S1161" i="13"/>
  <c r="T1161" i="13"/>
  <c r="U1161" i="13"/>
  <c r="V1161" i="13"/>
  <c r="W1161" i="13"/>
  <c r="X1161" i="13"/>
  <c r="R1162" i="13"/>
  <c r="S1162" i="13"/>
  <c r="T1162" i="13"/>
  <c r="U1162" i="13"/>
  <c r="V1162" i="13"/>
  <c r="W1162" i="13"/>
  <c r="X1162" i="13"/>
  <c r="R1163" i="13"/>
  <c r="S1163" i="13"/>
  <c r="T1163" i="13"/>
  <c r="U1163" i="13"/>
  <c r="V1163" i="13"/>
  <c r="W1163" i="13"/>
  <c r="X1163" i="13"/>
  <c r="R1164" i="13"/>
  <c r="S1164" i="13"/>
  <c r="T1164" i="13"/>
  <c r="U1164" i="13"/>
  <c r="V1164" i="13"/>
  <c r="W1164" i="13"/>
  <c r="X1164" i="13"/>
  <c r="R1165" i="13"/>
  <c r="S1165" i="13"/>
  <c r="T1165" i="13"/>
  <c r="U1165" i="13"/>
  <c r="V1165" i="13"/>
  <c r="W1165" i="13"/>
  <c r="X1165" i="13"/>
  <c r="R1166" i="13"/>
  <c r="S1166" i="13"/>
  <c r="T1166" i="13"/>
  <c r="U1166" i="13"/>
  <c r="V1166" i="13"/>
  <c r="W1166" i="13"/>
  <c r="X1166" i="13"/>
  <c r="R1167" i="13"/>
  <c r="S1167" i="13"/>
  <c r="T1167" i="13"/>
  <c r="U1167" i="13"/>
  <c r="V1167" i="13"/>
  <c r="W1167" i="13"/>
  <c r="X1167" i="13"/>
  <c r="R1170" i="13"/>
  <c r="S1170" i="13"/>
  <c r="T1170" i="13"/>
  <c r="U1170" i="13"/>
  <c r="V1170" i="13"/>
  <c r="W1170" i="13"/>
  <c r="X1170" i="13"/>
  <c r="R1171" i="13"/>
  <c r="S1171" i="13"/>
  <c r="T1171" i="13"/>
  <c r="U1171" i="13"/>
  <c r="V1171" i="13"/>
  <c r="W1171" i="13"/>
  <c r="X1171" i="13"/>
  <c r="R1172" i="13"/>
  <c r="S1172" i="13"/>
  <c r="T1172" i="13"/>
  <c r="U1172" i="13"/>
  <c r="V1172" i="13"/>
  <c r="W1172" i="13"/>
  <c r="X1172" i="13"/>
  <c r="R1173" i="13"/>
  <c r="S1173" i="13"/>
  <c r="T1173" i="13"/>
  <c r="U1173" i="13"/>
  <c r="V1173" i="13"/>
  <c r="W1173" i="13"/>
  <c r="X1173" i="13"/>
  <c r="R1174" i="13"/>
  <c r="S1174" i="13"/>
  <c r="T1174" i="13"/>
  <c r="U1174" i="13"/>
  <c r="V1174" i="13"/>
  <c r="W1174" i="13"/>
  <c r="X1174" i="13"/>
  <c r="R1175" i="13"/>
  <c r="S1175" i="13"/>
  <c r="T1175" i="13"/>
  <c r="U1175" i="13"/>
  <c r="V1175" i="13"/>
  <c r="W1175" i="13"/>
  <c r="X1175" i="13"/>
  <c r="R1176" i="13"/>
  <c r="S1176" i="13"/>
  <c r="T1176" i="13"/>
  <c r="U1176" i="13"/>
  <c r="V1176" i="13"/>
  <c r="W1176" i="13"/>
  <c r="X1176" i="13"/>
  <c r="R1177" i="13"/>
  <c r="S1177" i="13"/>
  <c r="T1177" i="13"/>
  <c r="U1177" i="13"/>
  <c r="V1177" i="13"/>
  <c r="W1177" i="13"/>
  <c r="X1177" i="13"/>
  <c r="R1178" i="13"/>
  <c r="S1178" i="13"/>
  <c r="T1178" i="13"/>
  <c r="U1178" i="13"/>
  <c r="V1178" i="13"/>
  <c r="W1178" i="13"/>
  <c r="X1178" i="13"/>
  <c r="R1179" i="13"/>
  <c r="S1179" i="13"/>
  <c r="T1179" i="13"/>
  <c r="U1179" i="13"/>
  <c r="V1179" i="13"/>
  <c r="W1179" i="13"/>
  <c r="X1179" i="13"/>
  <c r="R1180" i="13"/>
  <c r="S1180" i="13"/>
  <c r="T1180" i="13"/>
  <c r="U1180" i="13"/>
  <c r="V1180" i="13"/>
  <c r="W1180" i="13"/>
  <c r="X1180" i="13"/>
  <c r="R1181" i="13"/>
  <c r="S1181" i="13"/>
  <c r="T1181" i="13"/>
  <c r="U1181" i="13"/>
  <c r="V1181" i="13"/>
  <c r="W1181" i="13"/>
  <c r="X1181" i="13"/>
  <c r="R1182" i="13"/>
  <c r="S1182" i="13"/>
  <c r="T1182" i="13"/>
  <c r="U1182" i="13"/>
  <c r="V1182" i="13"/>
  <c r="W1182" i="13"/>
  <c r="X1182" i="13"/>
  <c r="R1183" i="13"/>
  <c r="S1183" i="13"/>
  <c r="T1183" i="13"/>
  <c r="U1183" i="13"/>
  <c r="V1183" i="13"/>
  <c r="W1183" i="13"/>
  <c r="X1183" i="13"/>
  <c r="R1184" i="13"/>
  <c r="S1184" i="13"/>
  <c r="T1184" i="13"/>
  <c r="U1184" i="13"/>
  <c r="V1184" i="13"/>
  <c r="W1184" i="13"/>
  <c r="X1184" i="13"/>
  <c r="R1185" i="13"/>
  <c r="S1185" i="13"/>
  <c r="T1185" i="13"/>
  <c r="U1185" i="13"/>
  <c r="V1185" i="13"/>
  <c r="W1185" i="13"/>
  <c r="X1185" i="13"/>
  <c r="R1186" i="13"/>
  <c r="S1186" i="13"/>
  <c r="T1186" i="13"/>
  <c r="U1186" i="13"/>
  <c r="V1186" i="13"/>
  <c r="W1186" i="13"/>
  <c r="X1186" i="13"/>
  <c r="R1187" i="13"/>
  <c r="S1187" i="13"/>
  <c r="T1187" i="13"/>
  <c r="U1187" i="13"/>
  <c r="V1187" i="13"/>
  <c r="W1187" i="13"/>
  <c r="X1187" i="13"/>
  <c r="R1188" i="13"/>
  <c r="S1188" i="13"/>
  <c r="T1188" i="13"/>
  <c r="U1188" i="13"/>
  <c r="V1188" i="13"/>
  <c r="W1188" i="13"/>
  <c r="X1188" i="13"/>
  <c r="R1189" i="13"/>
  <c r="S1189" i="13"/>
  <c r="T1189" i="13"/>
  <c r="U1189" i="13"/>
  <c r="V1189" i="13"/>
  <c r="W1189" i="13"/>
  <c r="X1189" i="13"/>
  <c r="R1190" i="13"/>
  <c r="S1190" i="13"/>
  <c r="T1190" i="13"/>
  <c r="U1190" i="13"/>
  <c r="V1190" i="13"/>
  <c r="W1190" i="13"/>
  <c r="X1190" i="13"/>
  <c r="R1191" i="13"/>
  <c r="S1191" i="13"/>
  <c r="T1191" i="13"/>
  <c r="U1191" i="13"/>
  <c r="V1191" i="13"/>
  <c r="W1191" i="13"/>
  <c r="X1191" i="13"/>
  <c r="R1192" i="13"/>
  <c r="S1192" i="13"/>
  <c r="T1192" i="13"/>
  <c r="U1192" i="13"/>
  <c r="V1192" i="13"/>
  <c r="W1192" i="13"/>
  <c r="X1192" i="13"/>
  <c r="R1193" i="13"/>
  <c r="S1193" i="13"/>
  <c r="T1193" i="13"/>
  <c r="U1193" i="13"/>
  <c r="V1193" i="13"/>
  <c r="W1193" i="13"/>
  <c r="X1193" i="13"/>
  <c r="R1194" i="13"/>
  <c r="S1194" i="13"/>
  <c r="T1194" i="13"/>
  <c r="U1194" i="13"/>
  <c r="V1194" i="13"/>
  <c r="W1194" i="13"/>
  <c r="X1194" i="13"/>
  <c r="R1195" i="13"/>
  <c r="S1195" i="13"/>
  <c r="T1195" i="13"/>
  <c r="U1195" i="13"/>
  <c r="V1195" i="13"/>
  <c r="W1195" i="13"/>
  <c r="X1195" i="13"/>
  <c r="R1196" i="13"/>
  <c r="S1196" i="13"/>
  <c r="T1196" i="13"/>
  <c r="U1196" i="13"/>
  <c r="V1196" i="13"/>
  <c r="W1196" i="13"/>
  <c r="X1196" i="13"/>
  <c r="R1197" i="13"/>
  <c r="S1197" i="13"/>
  <c r="T1197" i="13"/>
  <c r="U1197" i="13"/>
  <c r="V1197" i="13"/>
  <c r="W1197" i="13"/>
  <c r="X1197" i="13"/>
  <c r="R1198" i="13"/>
  <c r="S1198" i="13"/>
  <c r="T1198" i="13"/>
  <c r="U1198" i="13"/>
  <c r="V1198" i="13"/>
  <c r="W1198" i="13"/>
  <c r="X1198" i="13"/>
  <c r="R1199" i="13"/>
  <c r="S1199" i="13"/>
  <c r="T1199" i="13"/>
  <c r="U1199" i="13"/>
  <c r="V1199" i="13"/>
  <c r="W1199" i="13"/>
  <c r="X1199" i="13"/>
  <c r="R1200" i="13"/>
  <c r="S1200" i="13"/>
  <c r="T1200" i="13"/>
  <c r="U1200" i="13"/>
  <c r="V1200" i="13"/>
  <c r="W1200" i="13"/>
  <c r="X1200" i="13"/>
  <c r="R1201" i="13"/>
  <c r="S1201" i="13"/>
  <c r="T1201" i="13"/>
  <c r="U1201" i="13"/>
  <c r="V1201" i="13"/>
  <c r="W1201" i="13"/>
  <c r="X1201" i="13"/>
  <c r="R1202" i="13"/>
  <c r="S1202" i="13"/>
  <c r="T1202" i="13"/>
  <c r="U1202" i="13"/>
  <c r="V1202" i="13"/>
  <c r="W1202" i="13"/>
  <c r="X1202" i="13"/>
  <c r="R1203" i="13"/>
  <c r="S1203" i="13"/>
  <c r="T1203" i="13"/>
  <c r="U1203" i="13"/>
  <c r="V1203" i="13"/>
  <c r="W1203" i="13"/>
  <c r="X1203" i="13"/>
  <c r="R1204" i="13"/>
  <c r="S1204" i="13"/>
  <c r="T1204" i="13"/>
  <c r="U1204" i="13"/>
  <c r="V1204" i="13"/>
  <c r="W1204" i="13"/>
  <c r="X1204" i="13"/>
  <c r="R1205" i="13"/>
  <c r="S1205" i="13"/>
  <c r="T1205" i="13"/>
  <c r="U1205" i="13"/>
  <c r="V1205" i="13"/>
  <c r="W1205" i="13"/>
  <c r="X1205" i="13"/>
  <c r="R1206" i="13"/>
  <c r="S1206" i="13"/>
  <c r="T1206" i="13"/>
  <c r="U1206" i="13"/>
  <c r="V1206" i="13"/>
  <c r="W1206" i="13"/>
  <c r="X1206" i="13"/>
  <c r="R1207" i="13"/>
  <c r="S1207" i="13"/>
  <c r="T1207" i="13"/>
  <c r="U1207" i="13"/>
  <c r="V1207" i="13"/>
  <c r="W1207" i="13"/>
  <c r="X1207" i="13"/>
  <c r="R1208" i="13"/>
  <c r="S1208" i="13"/>
  <c r="T1208" i="13"/>
  <c r="U1208" i="13"/>
  <c r="V1208" i="13"/>
  <c r="W1208" i="13"/>
  <c r="X1208" i="13"/>
  <c r="R1209" i="13"/>
  <c r="S1209" i="13"/>
  <c r="T1209" i="13"/>
  <c r="U1209" i="13"/>
  <c r="V1209" i="13"/>
  <c r="W1209" i="13"/>
  <c r="X1209" i="13"/>
  <c r="R1210" i="13"/>
  <c r="S1210" i="13"/>
  <c r="T1210" i="13"/>
  <c r="U1210" i="13"/>
  <c r="V1210" i="13"/>
  <c r="W1210" i="13"/>
  <c r="X1210" i="13"/>
  <c r="R1211" i="13"/>
  <c r="S1211" i="13"/>
  <c r="T1211" i="13"/>
  <c r="U1211" i="13"/>
  <c r="V1211" i="13"/>
  <c r="W1211" i="13"/>
  <c r="X1211" i="13"/>
  <c r="R1212" i="13"/>
  <c r="S1212" i="13"/>
  <c r="T1212" i="13"/>
  <c r="U1212" i="13"/>
  <c r="V1212" i="13"/>
  <c r="W1212" i="13"/>
  <c r="X1212" i="13"/>
  <c r="R1213" i="13"/>
  <c r="S1213" i="13"/>
  <c r="T1213" i="13"/>
  <c r="U1213" i="13"/>
  <c r="V1213" i="13"/>
  <c r="W1213" i="13"/>
  <c r="X1213" i="13"/>
  <c r="R1214" i="13"/>
  <c r="S1214" i="13"/>
  <c r="T1214" i="13"/>
  <c r="U1214" i="13"/>
  <c r="V1214" i="13"/>
  <c r="W1214" i="13"/>
  <c r="X1214" i="13"/>
  <c r="R1215" i="13"/>
  <c r="S1215" i="13"/>
  <c r="T1215" i="13"/>
  <c r="U1215" i="13"/>
  <c r="V1215" i="13"/>
  <c r="W1215" i="13"/>
  <c r="X1215" i="13"/>
  <c r="R1216" i="13"/>
  <c r="S1216" i="13"/>
  <c r="T1216" i="13"/>
  <c r="U1216" i="13"/>
  <c r="V1216" i="13"/>
  <c r="W1216" i="13"/>
  <c r="X1216" i="13"/>
  <c r="R1217" i="13"/>
  <c r="S1217" i="13"/>
  <c r="T1217" i="13"/>
  <c r="U1217" i="13"/>
  <c r="V1217" i="13"/>
  <c r="W1217" i="13"/>
  <c r="X1217" i="13"/>
  <c r="R1218" i="13"/>
  <c r="S1218" i="13"/>
  <c r="T1218" i="13"/>
  <c r="U1218" i="13"/>
  <c r="V1218" i="13"/>
  <c r="W1218" i="13"/>
  <c r="X1218" i="13"/>
  <c r="R1219" i="13"/>
  <c r="S1219" i="13"/>
  <c r="T1219" i="13"/>
  <c r="U1219" i="13"/>
  <c r="V1219" i="13"/>
  <c r="W1219" i="13"/>
  <c r="X1219" i="13"/>
  <c r="R1220" i="13"/>
  <c r="S1220" i="13"/>
  <c r="T1220" i="13"/>
  <c r="U1220" i="13"/>
  <c r="V1220" i="13"/>
  <c r="W1220" i="13"/>
  <c r="X1220" i="13"/>
  <c r="R1221" i="13"/>
  <c r="S1221" i="13"/>
  <c r="T1221" i="13"/>
  <c r="U1221" i="13"/>
  <c r="V1221" i="13"/>
  <c r="W1221" i="13"/>
  <c r="X1221" i="13"/>
  <c r="R1222" i="13"/>
  <c r="S1222" i="13"/>
  <c r="T1222" i="13"/>
  <c r="U1222" i="13"/>
  <c r="V1222" i="13"/>
  <c r="W1222" i="13"/>
  <c r="X1222" i="13"/>
  <c r="R1223" i="13"/>
  <c r="S1223" i="13"/>
  <c r="T1223" i="13"/>
  <c r="U1223" i="13"/>
  <c r="V1223" i="13"/>
  <c r="W1223" i="13"/>
  <c r="X1223" i="13"/>
  <c r="R1224" i="13"/>
  <c r="S1224" i="13"/>
  <c r="T1224" i="13"/>
  <c r="U1224" i="13"/>
  <c r="V1224" i="13"/>
  <c r="W1224" i="13"/>
  <c r="X1224" i="13"/>
  <c r="R1225" i="13"/>
  <c r="S1225" i="13"/>
  <c r="T1225" i="13"/>
  <c r="U1225" i="13"/>
  <c r="V1225" i="13"/>
  <c r="W1225" i="13"/>
  <c r="X1225" i="13"/>
  <c r="R1226" i="13"/>
  <c r="S1226" i="13"/>
  <c r="T1226" i="13"/>
  <c r="U1226" i="13"/>
  <c r="V1226" i="13"/>
  <c r="W1226" i="13"/>
  <c r="X1226" i="13"/>
  <c r="R1227" i="13"/>
  <c r="S1227" i="13"/>
  <c r="T1227" i="13"/>
  <c r="U1227" i="13"/>
  <c r="V1227" i="13"/>
  <c r="W1227" i="13"/>
  <c r="X1227" i="13"/>
  <c r="R1228" i="13"/>
  <c r="S1228" i="13"/>
  <c r="T1228" i="13"/>
  <c r="U1228" i="13"/>
  <c r="V1228" i="13"/>
  <c r="W1228" i="13"/>
  <c r="X1228" i="13"/>
  <c r="R1229" i="13"/>
  <c r="S1229" i="13"/>
  <c r="T1229" i="13"/>
  <c r="U1229" i="13"/>
  <c r="V1229" i="13"/>
  <c r="W1229" i="13"/>
  <c r="X1229" i="13"/>
  <c r="R1230" i="13"/>
  <c r="S1230" i="13"/>
  <c r="T1230" i="13"/>
  <c r="U1230" i="13"/>
  <c r="V1230" i="13"/>
  <c r="W1230" i="13"/>
  <c r="X1230" i="13"/>
  <c r="R1231" i="13"/>
  <c r="S1231" i="13"/>
  <c r="T1231" i="13"/>
  <c r="U1231" i="13"/>
  <c r="V1231" i="13"/>
  <c r="W1231" i="13"/>
  <c r="X1231" i="13"/>
  <c r="R1232" i="13"/>
  <c r="S1232" i="13"/>
  <c r="T1232" i="13"/>
  <c r="U1232" i="13"/>
  <c r="V1232" i="13"/>
  <c r="W1232" i="13"/>
  <c r="X1232" i="13"/>
  <c r="R1233" i="13"/>
  <c r="S1233" i="13"/>
  <c r="T1233" i="13"/>
  <c r="U1233" i="13"/>
  <c r="V1233" i="13"/>
  <c r="W1233" i="13"/>
  <c r="X1233" i="13"/>
  <c r="R1234" i="13"/>
  <c r="S1234" i="13"/>
  <c r="T1234" i="13"/>
  <c r="U1234" i="13"/>
  <c r="V1234" i="13"/>
  <c r="W1234" i="13"/>
  <c r="X1234" i="13"/>
  <c r="R1235" i="13"/>
  <c r="S1235" i="13"/>
  <c r="T1235" i="13"/>
  <c r="U1235" i="13"/>
  <c r="V1235" i="13"/>
  <c r="W1235" i="13"/>
  <c r="X1235" i="13"/>
  <c r="R1236" i="13"/>
  <c r="S1236" i="13"/>
  <c r="T1236" i="13"/>
  <c r="U1236" i="13"/>
  <c r="V1236" i="13"/>
  <c r="W1236" i="13"/>
  <c r="X1236" i="13"/>
  <c r="R1237" i="13"/>
  <c r="S1237" i="13"/>
  <c r="T1237" i="13"/>
  <c r="U1237" i="13"/>
  <c r="V1237" i="13"/>
  <c r="W1237" i="13"/>
  <c r="X1237" i="13"/>
  <c r="R1238" i="13"/>
  <c r="S1238" i="13"/>
  <c r="T1238" i="13"/>
  <c r="U1238" i="13"/>
  <c r="V1238" i="13"/>
  <c r="W1238" i="13"/>
  <c r="X1238" i="13"/>
  <c r="R1239" i="13"/>
  <c r="S1239" i="13"/>
  <c r="T1239" i="13"/>
  <c r="U1239" i="13"/>
  <c r="V1239" i="13"/>
  <c r="W1239" i="13"/>
  <c r="X1239" i="13"/>
  <c r="R1240" i="13"/>
  <c r="S1240" i="13"/>
  <c r="T1240" i="13"/>
  <c r="U1240" i="13"/>
  <c r="V1240" i="13"/>
  <c r="W1240" i="13"/>
  <c r="X1240" i="13"/>
  <c r="R1241" i="13"/>
  <c r="S1241" i="13"/>
  <c r="T1241" i="13"/>
  <c r="U1241" i="13"/>
  <c r="V1241" i="13"/>
  <c r="W1241" i="13"/>
  <c r="X1241" i="13"/>
  <c r="R1242" i="13"/>
  <c r="S1242" i="13"/>
  <c r="T1242" i="13"/>
  <c r="U1242" i="13"/>
  <c r="V1242" i="13"/>
  <c r="W1242" i="13"/>
  <c r="X1242" i="13"/>
  <c r="R1243" i="13"/>
  <c r="S1243" i="13"/>
  <c r="T1243" i="13"/>
  <c r="U1243" i="13"/>
  <c r="V1243" i="13"/>
  <c r="W1243" i="13"/>
  <c r="X1243" i="13"/>
  <c r="R1244" i="13"/>
  <c r="S1244" i="13"/>
  <c r="T1244" i="13"/>
  <c r="U1244" i="13"/>
  <c r="V1244" i="13"/>
  <c r="W1244" i="13"/>
  <c r="X1244" i="13"/>
  <c r="R1245" i="13"/>
  <c r="S1245" i="13"/>
  <c r="T1245" i="13"/>
  <c r="U1245" i="13"/>
  <c r="V1245" i="13"/>
  <c r="W1245" i="13"/>
  <c r="X1245" i="13"/>
  <c r="R1246" i="13"/>
  <c r="S1246" i="13"/>
  <c r="T1246" i="13"/>
  <c r="U1246" i="13"/>
  <c r="V1246" i="13"/>
  <c r="W1246" i="13"/>
  <c r="X1246" i="13"/>
  <c r="R1247" i="13"/>
  <c r="S1247" i="13"/>
  <c r="T1247" i="13"/>
  <c r="U1247" i="13"/>
  <c r="V1247" i="13"/>
  <c r="W1247" i="13"/>
  <c r="X1247" i="13"/>
  <c r="R1248" i="13"/>
  <c r="S1248" i="13"/>
  <c r="T1248" i="13"/>
  <c r="U1248" i="13"/>
  <c r="V1248" i="13"/>
  <c r="W1248" i="13"/>
  <c r="X1248" i="13"/>
  <c r="R1249" i="13"/>
  <c r="S1249" i="13"/>
  <c r="T1249" i="13"/>
  <c r="U1249" i="13"/>
  <c r="V1249" i="13"/>
  <c r="W1249" i="13"/>
  <c r="X1249" i="13"/>
  <c r="R1250" i="13"/>
  <c r="S1250" i="13"/>
  <c r="T1250" i="13"/>
  <c r="U1250" i="13"/>
  <c r="V1250" i="13"/>
  <c r="W1250" i="13"/>
  <c r="X1250" i="13"/>
  <c r="R1251" i="13"/>
  <c r="S1251" i="13"/>
  <c r="T1251" i="13"/>
  <c r="U1251" i="13"/>
  <c r="V1251" i="13"/>
  <c r="W1251" i="13"/>
  <c r="X1251" i="13"/>
  <c r="R1252" i="13"/>
  <c r="S1252" i="13"/>
  <c r="T1252" i="13"/>
  <c r="U1252" i="13"/>
  <c r="V1252" i="13"/>
  <c r="W1252" i="13"/>
  <c r="X1252" i="13"/>
  <c r="R1253" i="13"/>
  <c r="S1253" i="13"/>
  <c r="T1253" i="13"/>
  <c r="U1253" i="13"/>
  <c r="V1253" i="13"/>
  <c r="W1253" i="13"/>
  <c r="X1253" i="13"/>
  <c r="R1254" i="13"/>
  <c r="S1254" i="13"/>
  <c r="T1254" i="13"/>
  <c r="U1254" i="13"/>
  <c r="V1254" i="13"/>
  <c r="W1254" i="13"/>
  <c r="X1254" i="13"/>
  <c r="R1255" i="13"/>
  <c r="S1255" i="13"/>
  <c r="T1255" i="13"/>
  <c r="U1255" i="13"/>
  <c r="V1255" i="13"/>
  <c r="W1255" i="13"/>
  <c r="X1255" i="13"/>
  <c r="R1256" i="13"/>
  <c r="S1256" i="13"/>
  <c r="T1256" i="13"/>
  <c r="U1256" i="13"/>
  <c r="V1256" i="13"/>
  <c r="W1256" i="13"/>
  <c r="X1256" i="13"/>
  <c r="R1257" i="13"/>
  <c r="S1257" i="13"/>
  <c r="T1257" i="13"/>
  <c r="U1257" i="13"/>
  <c r="V1257" i="13"/>
  <c r="W1257" i="13"/>
  <c r="X1257" i="13"/>
  <c r="R1258" i="13"/>
  <c r="S1258" i="13"/>
  <c r="T1258" i="13"/>
  <c r="U1258" i="13"/>
  <c r="V1258" i="13"/>
  <c r="W1258" i="13"/>
  <c r="X1258" i="13"/>
  <c r="R1259" i="13"/>
  <c r="S1259" i="13"/>
  <c r="T1259" i="13"/>
  <c r="U1259" i="13"/>
  <c r="V1259" i="13"/>
  <c r="W1259" i="13"/>
  <c r="X1259" i="13"/>
  <c r="R1260" i="13"/>
  <c r="S1260" i="13"/>
  <c r="T1260" i="13"/>
  <c r="U1260" i="13"/>
  <c r="V1260" i="13"/>
  <c r="W1260" i="13"/>
  <c r="X1260" i="13"/>
  <c r="R1261" i="13"/>
  <c r="S1261" i="13"/>
  <c r="T1261" i="13"/>
  <c r="U1261" i="13"/>
  <c r="V1261" i="13"/>
  <c r="W1261" i="13"/>
  <c r="X1261" i="13"/>
  <c r="R1262" i="13"/>
  <c r="S1262" i="13"/>
  <c r="T1262" i="13"/>
  <c r="U1262" i="13"/>
  <c r="V1262" i="13"/>
  <c r="W1262" i="13"/>
  <c r="X1262" i="13"/>
  <c r="R1263" i="13"/>
  <c r="S1263" i="13"/>
  <c r="T1263" i="13"/>
  <c r="U1263" i="13"/>
  <c r="V1263" i="13"/>
  <c r="W1263" i="13"/>
  <c r="X1263" i="13"/>
  <c r="R1264" i="13"/>
  <c r="S1264" i="13"/>
  <c r="T1264" i="13"/>
  <c r="U1264" i="13"/>
  <c r="V1264" i="13"/>
  <c r="W1264" i="13"/>
  <c r="X1264" i="13"/>
  <c r="R1265" i="13"/>
  <c r="S1265" i="13"/>
  <c r="T1265" i="13"/>
  <c r="U1265" i="13"/>
  <c r="V1265" i="13"/>
  <c r="W1265" i="13"/>
  <c r="X1265" i="13"/>
  <c r="R1266" i="13"/>
  <c r="S1266" i="13"/>
  <c r="T1266" i="13"/>
  <c r="U1266" i="13"/>
  <c r="V1266" i="13"/>
  <c r="W1266" i="13"/>
  <c r="X1266" i="13"/>
  <c r="R1267" i="13"/>
  <c r="S1267" i="13"/>
  <c r="T1267" i="13"/>
  <c r="U1267" i="13"/>
  <c r="V1267" i="13"/>
  <c r="W1267" i="13"/>
  <c r="X1267" i="13"/>
  <c r="R1268" i="13"/>
  <c r="S1268" i="13"/>
  <c r="T1268" i="13"/>
  <c r="U1268" i="13"/>
  <c r="V1268" i="13"/>
  <c r="W1268" i="13"/>
  <c r="X1268" i="13"/>
  <c r="R1269" i="13"/>
  <c r="S1269" i="13"/>
  <c r="T1269" i="13"/>
  <c r="U1269" i="13"/>
  <c r="V1269" i="13"/>
  <c r="W1269" i="13"/>
  <c r="X1269" i="13"/>
  <c r="R1270" i="13"/>
  <c r="S1270" i="13"/>
  <c r="T1270" i="13"/>
  <c r="U1270" i="13"/>
  <c r="V1270" i="13"/>
  <c r="W1270" i="13"/>
  <c r="X1270" i="13"/>
  <c r="R1271" i="13"/>
  <c r="S1271" i="13"/>
  <c r="T1271" i="13"/>
  <c r="U1271" i="13"/>
  <c r="V1271" i="13"/>
  <c r="W1271" i="13"/>
  <c r="X1271" i="13"/>
  <c r="R1272" i="13"/>
  <c r="S1272" i="13"/>
  <c r="T1272" i="13"/>
  <c r="U1272" i="13"/>
  <c r="V1272" i="13"/>
  <c r="W1272" i="13"/>
  <c r="X1272" i="13"/>
  <c r="R1273" i="13"/>
  <c r="S1273" i="13"/>
  <c r="T1273" i="13"/>
  <c r="U1273" i="13"/>
  <c r="V1273" i="13"/>
  <c r="W1273" i="13"/>
  <c r="X1273" i="13"/>
  <c r="R1274" i="13"/>
  <c r="S1274" i="13"/>
  <c r="T1274" i="13"/>
  <c r="U1274" i="13"/>
  <c r="V1274" i="13"/>
  <c r="W1274" i="13"/>
  <c r="X1274" i="13"/>
  <c r="R1275" i="13"/>
  <c r="S1275" i="13"/>
  <c r="T1275" i="13"/>
  <c r="U1275" i="13"/>
  <c r="V1275" i="13"/>
  <c r="W1275" i="13"/>
  <c r="X1275" i="13"/>
  <c r="R1276" i="13"/>
  <c r="S1276" i="13"/>
  <c r="T1276" i="13"/>
  <c r="U1276" i="13"/>
  <c r="V1276" i="13"/>
  <c r="W1276" i="13"/>
  <c r="X1276" i="13"/>
  <c r="R1277" i="13"/>
  <c r="S1277" i="13"/>
  <c r="T1277" i="13"/>
  <c r="U1277" i="13"/>
  <c r="V1277" i="13"/>
  <c r="W1277" i="13"/>
  <c r="X1277" i="13"/>
  <c r="R1278" i="13"/>
  <c r="S1278" i="13"/>
  <c r="T1278" i="13"/>
  <c r="U1278" i="13"/>
  <c r="V1278" i="13"/>
  <c r="W1278" i="13"/>
  <c r="X1278" i="13"/>
  <c r="R1279" i="13"/>
  <c r="S1279" i="13"/>
  <c r="T1279" i="13"/>
  <c r="U1279" i="13"/>
  <c r="V1279" i="13"/>
  <c r="W1279" i="13"/>
  <c r="X1279" i="13"/>
  <c r="R1280" i="13"/>
  <c r="S1280" i="13"/>
  <c r="T1280" i="13"/>
  <c r="U1280" i="13"/>
  <c r="V1280" i="13"/>
  <c r="W1280" i="13"/>
  <c r="X1280" i="13"/>
  <c r="R1281" i="13"/>
  <c r="S1281" i="13"/>
  <c r="T1281" i="13"/>
  <c r="U1281" i="13"/>
  <c r="V1281" i="13"/>
  <c r="W1281" i="13"/>
  <c r="X1281" i="13"/>
  <c r="R1282" i="13"/>
  <c r="S1282" i="13"/>
  <c r="T1282" i="13"/>
  <c r="U1282" i="13"/>
  <c r="V1282" i="13"/>
  <c r="W1282" i="13"/>
  <c r="X1282" i="13"/>
  <c r="R1283" i="13"/>
  <c r="S1283" i="13"/>
  <c r="T1283" i="13"/>
  <c r="U1283" i="13"/>
  <c r="V1283" i="13"/>
  <c r="W1283" i="13"/>
  <c r="X1283" i="13"/>
  <c r="R1284" i="13"/>
  <c r="S1284" i="13"/>
  <c r="T1284" i="13"/>
  <c r="U1284" i="13"/>
  <c r="V1284" i="13"/>
  <c r="W1284" i="13"/>
  <c r="X1284" i="13"/>
  <c r="R1285" i="13"/>
  <c r="S1285" i="13"/>
  <c r="T1285" i="13"/>
  <c r="U1285" i="13"/>
  <c r="V1285" i="13"/>
  <c r="W1285" i="13"/>
  <c r="X1285" i="13"/>
  <c r="R1286" i="13"/>
  <c r="S1286" i="13"/>
  <c r="T1286" i="13"/>
  <c r="U1286" i="13"/>
  <c r="V1286" i="13"/>
  <c r="W1286" i="13"/>
  <c r="X1286" i="13"/>
  <c r="R1287" i="13"/>
  <c r="S1287" i="13"/>
  <c r="T1287" i="13"/>
  <c r="U1287" i="13"/>
  <c r="V1287" i="13"/>
  <c r="W1287" i="13"/>
  <c r="X1287" i="13"/>
  <c r="R1288" i="13"/>
  <c r="S1288" i="13"/>
  <c r="T1288" i="13"/>
  <c r="U1288" i="13"/>
  <c r="V1288" i="13"/>
  <c r="W1288" i="13"/>
  <c r="X1288" i="13"/>
  <c r="R1289" i="13"/>
  <c r="S1289" i="13"/>
  <c r="T1289" i="13"/>
  <c r="U1289" i="13"/>
  <c r="V1289" i="13"/>
  <c r="W1289" i="13"/>
  <c r="X1289" i="13"/>
  <c r="R1290" i="13"/>
  <c r="S1290" i="13"/>
  <c r="T1290" i="13"/>
  <c r="U1290" i="13"/>
  <c r="V1290" i="13"/>
  <c r="W1290" i="13"/>
  <c r="X1290" i="13"/>
  <c r="R1291" i="13"/>
  <c r="S1291" i="13"/>
  <c r="T1291" i="13"/>
  <c r="U1291" i="13"/>
  <c r="V1291" i="13"/>
  <c r="W1291" i="13"/>
  <c r="X1291" i="13"/>
  <c r="R1292" i="13"/>
  <c r="S1292" i="13"/>
  <c r="T1292" i="13"/>
  <c r="U1292" i="13"/>
  <c r="V1292" i="13"/>
  <c r="W1292" i="13"/>
  <c r="X1292" i="13"/>
  <c r="R1293" i="13"/>
  <c r="S1293" i="13"/>
  <c r="T1293" i="13"/>
  <c r="U1293" i="13"/>
  <c r="V1293" i="13"/>
  <c r="W1293" i="13"/>
  <c r="X1293" i="13"/>
  <c r="R1294" i="13"/>
  <c r="S1294" i="13"/>
  <c r="T1294" i="13"/>
  <c r="U1294" i="13"/>
  <c r="V1294" i="13"/>
  <c r="W1294" i="13"/>
  <c r="X1294" i="13"/>
  <c r="R1295" i="13"/>
  <c r="S1295" i="13"/>
  <c r="T1295" i="13"/>
  <c r="U1295" i="13"/>
  <c r="V1295" i="13"/>
  <c r="W1295" i="13"/>
  <c r="X1295" i="13"/>
  <c r="R1296" i="13"/>
  <c r="S1296" i="13"/>
  <c r="T1296" i="13"/>
  <c r="U1296" i="13"/>
  <c r="V1296" i="13"/>
  <c r="W1296" i="13"/>
  <c r="X1296" i="13"/>
  <c r="R1297" i="13"/>
  <c r="S1297" i="13"/>
  <c r="T1297" i="13"/>
  <c r="U1297" i="13"/>
  <c r="V1297" i="13"/>
  <c r="W1297" i="13"/>
  <c r="X1297" i="13"/>
  <c r="R1298" i="13"/>
  <c r="S1298" i="13"/>
  <c r="T1298" i="13"/>
  <c r="U1298" i="13"/>
  <c r="V1298" i="13"/>
  <c r="W1298" i="13"/>
  <c r="X1298" i="13"/>
  <c r="R1299" i="13"/>
  <c r="S1299" i="13"/>
  <c r="T1299" i="13"/>
  <c r="U1299" i="13"/>
  <c r="V1299" i="13"/>
  <c r="W1299" i="13"/>
  <c r="X1299" i="13"/>
  <c r="R1300" i="13"/>
  <c r="S1300" i="13"/>
  <c r="T1300" i="13"/>
  <c r="U1300" i="13"/>
  <c r="V1300" i="13"/>
  <c r="W1300" i="13"/>
  <c r="X1300" i="13"/>
  <c r="R1301" i="13"/>
  <c r="S1301" i="13"/>
  <c r="T1301" i="13"/>
  <c r="U1301" i="13"/>
  <c r="V1301" i="13"/>
  <c r="W1301" i="13"/>
  <c r="X1301" i="13"/>
  <c r="R1302" i="13"/>
  <c r="S1302" i="13"/>
  <c r="T1302" i="13"/>
  <c r="U1302" i="13"/>
  <c r="V1302" i="13"/>
  <c r="W1302" i="13"/>
  <c r="X1302" i="13"/>
  <c r="R1303" i="13"/>
  <c r="S1303" i="13"/>
  <c r="T1303" i="13"/>
  <c r="U1303" i="13"/>
  <c r="V1303" i="13"/>
  <c r="W1303" i="13"/>
  <c r="X1303" i="13"/>
  <c r="R1304" i="13"/>
  <c r="S1304" i="13"/>
  <c r="T1304" i="13"/>
  <c r="U1304" i="13"/>
  <c r="V1304" i="13"/>
  <c r="W1304" i="13"/>
  <c r="X1304" i="13"/>
  <c r="R1305" i="13"/>
  <c r="S1305" i="13"/>
  <c r="T1305" i="13"/>
  <c r="U1305" i="13"/>
  <c r="V1305" i="13"/>
  <c r="W1305" i="13"/>
  <c r="X1305" i="13"/>
  <c r="R1306" i="13"/>
  <c r="S1306" i="13"/>
  <c r="T1306" i="13"/>
  <c r="U1306" i="13"/>
  <c r="V1306" i="13"/>
  <c r="W1306" i="13"/>
  <c r="X1306" i="13"/>
  <c r="R1307" i="13"/>
  <c r="S1307" i="13"/>
  <c r="T1307" i="13"/>
  <c r="U1307" i="13"/>
  <c r="V1307" i="13"/>
  <c r="W1307" i="13"/>
  <c r="X1307" i="13"/>
  <c r="R1308" i="13"/>
  <c r="S1308" i="13"/>
  <c r="T1308" i="13"/>
  <c r="U1308" i="13"/>
  <c r="V1308" i="13"/>
  <c r="W1308" i="13"/>
  <c r="X1308" i="13"/>
  <c r="R1309" i="13"/>
  <c r="S1309" i="13"/>
  <c r="T1309" i="13"/>
  <c r="U1309" i="13"/>
  <c r="V1309" i="13"/>
  <c r="W1309" i="13"/>
  <c r="X1309" i="13"/>
  <c r="R1310" i="13"/>
  <c r="S1310" i="13"/>
  <c r="T1310" i="13"/>
  <c r="U1310" i="13"/>
  <c r="V1310" i="13"/>
  <c r="W1310" i="13"/>
  <c r="X1310" i="13"/>
  <c r="R1311" i="13"/>
  <c r="S1311" i="13"/>
  <c r="T1311" i="13"/>
  <c r="U1311" i="13"/>
  <c r="V1311" i="13"/>
  <c r="W1311" i="13"/>
  <c r="X1311" i="13"/>
  <c r="R1312" i="13"/>
  <c r="S1312" i="13"/>
  <c r="T1312" i="13"/>
  <c r="U1312" i="13"/>
  <c r="V1312" i="13"/>
  <c r="W1312" i="13"/>
  <c r="X1312" i="13"/>
  <c r="R1313" i="13"/>
  <c r="S1313" i="13"/>
  <c r="T1313" i="13"/>
  <c r="U1313" i="13"/>
  <c r="V1313" i="13"/>
  <c r="W1313" i="13"/>
  <c r="X1313" i="13"/>
  <c r="R1314" i="13"/>
  <c r="S1314" i="13"/>
  <c r="T1314" i="13"/>
  <c r="U1314" i="13"/>
  <c r="V1314" i="13"/>
  <c r="W1314" i="13"/>
  <c r="X1314" i="13"/>
  <c r="R1315" i="13"/>
  <c r="S1315" i="13"/>
  <c r="T1315" i="13"/>
  <c r="U1315" i="13"/>
  <c r="V1315" i="13"/>
  <c r="W1315" i="13"/>
  <c r="X1315" i="13"/>
  <c r="R1316" i="13"/>
  <c r="S1316" i="13"/>
  <c r="T1316" i="13"/>
  <c r="U1316" i="13"/>
  <c r="V1316" i="13"/>
  <c r="W1316" i="13"/>
  <c r="X1316" i="13"/>
  <c r="R1317" i="13"/>
  <c r="S1317" i="13"/>
  <c r="T1317" i="13"/>
  <c r="U1317" i="13"/>
  <c r="V1317" i="13"/>
  <c r="W1317" i="13"/>
  <c r="X1317" i="13"/>
  <c r="R1318" i="13"/>
  <c r="S1318" i="13"/>
  <c r="T1318" i="13"/>
  <c r="U1318" i="13"/>
  <c r="V1318" i="13"/>
  <c r="W1318" i="13"/>
  <c r="X1318" i="13"/>
  <c r="R1319" i="13"/>
  <c r="S1319" i="13"/>
  <c r="T1319" i="13"/>
  <c r="U1319" i="13"/>
  <c r="V1319" i="13"/>
  <c r="W1319" i="13"/>
  <c r="X1319" i="13"/>
  <c r="R1320" i="13"/>
  <c r="S1320" i="13"/>
  <c r="T1320" i="13"/>
  <c r="U1320" i="13"/>
  <c r="V1320" i="13"/>
  <c r="W1320" i="13"/>
  <c r="X1320" i="13"/>
  <c r="R1321" i="13"/>
  <c r="S1321" i="13"/>
  <c r="T1321" i="13"/>
  <c r="U1321" i="13"/>
  <c r="V1321" i="13"/>
  <c r="W1321" i="13"/>
  <c r="X1321" i="13"/>
  <c r="R1322" i="13"/>
  <c r="S1322" i="13"/>
  <c r="T1322" i="13"/>
  <c r="U1322" i="13"/>
  <c r="V1322" i="13"/>
  <c r="W1322" i="13"/>
  <c r="X1322" i="13"/>
  <c r="R1323" i="13"/>
  <c r="S1323" i="13"/>
  <c r="T1323" i="13"/>
  <c r="U1323" i="13"/>
  <c r="V1323" i="13"/>
  <c r="W1323" i="13"/>
  <c r="X1323" i="13"/>
  <c r="R1324" i="13"/>
  <c r="S1324" i="13"/>
  <c r="T1324" i="13"/>
  <c r="U1324" i="13"/>
  <c r="V1324" i="13"/>
  <c r="W1324" i="13"/>
  <c r="X1324" i="13"/>
  <c r="R1325" i="13"/>
  <c r="S1325" i="13"/>
  <c r="T1325" i="13"/>
  <c r="U1325" i="13"/>
  <c r="V1325" i="13"/>
  <c r="W1325" i="13"/>
  <c r="X1325" i="13"/>
  <c r="R1326" i="13"/>
  <c r="S1326" i="13"/>
  <c r="T1326" i="13"/>
  <c r="U1326" i="13"/>
  <c r="V1326" i="13"/>
  <c r="W1326" i="13"/>
  <c r="X1326" i="13"/>
  <c r="R1327" i="13"/>
  <c r="S1327" i="13"/>
  <c r="T1327" i="13"/>
  <c r="U1327" i="13"/>
  <c r="V1327" i="13"/>
  <c r="W1327" i="13"/>
  <c r="X1327" i="13"/>
  <c r="R1328" i="13"/>
  <c r="S1328" i="13"/>
  <c r="T1328" i="13"/>
  <c r="U1328" i="13"/>
  <c r="V1328" i="13"/>
  <c r="W1328" i="13"/>
  <c r="X1328" i="13"/>
  <c r="R1329" i="13"/>
  <c r="S1329" i="13"/>
  <c r="T1329" i="13"/>
  <c r="U1329" i="13"/>
  <c r="V1329" i="13"/>
  <c r="W1329" i="13"/>
  <c r="X1329" i="13"/>
  <c r="R1330" i="13"/>
  <c r="S1330" i="13"/>
  <c r="T1330" i="13"/>
  <c r="U1330" i="13"/>
  <c r="V1330" i="13"/>
  <c r="W1330" i="13"/>
  <c r="X1330" i="13"/>
  <c r="R1331" i="13"/>
  <c r="S1331" i="13"/>
  <c r="T1331" i="13"/>
  <c r="U1331" i="13"/>
  <c r="V1331" i="13"/>
  <c r="W1331" i="13"/>
  <c r="X1331" i="13"/>
  <c r="R1332" i="13"/>
  <c r="S1332" i="13"/>
  <c r="T1332" i="13"/>
  <c r="U1332" i="13"/>
  <c r="V1332" i="13"/>
  <c r="W1332" i="13"/>
  <c r="X1332" i="13"/>
  <c r="R1333" i="13"/>
  <c r="S1333" i="13"/>
  <c r="T1333" i="13"/>
  <c r="U1333" i="13"/>
  <c r="V1333" i="13"/>
  <c r="W1333" i="13"/>
  <c r="X1333" i="13"/>
  <c r="R1334" i="13"/>
  <c r="S1334" i="13"/>
  <c r="T1334" i="13"/>
  <c r="U1334" i="13"/>
  <c r="V1334" i="13"/>
  <c r="W1334" i="13"/>
  <c r="X1334" i="13"/>
  <c r="R1335" i="13"/>
  <c r="S1335" i="13"/>
  <c r="T1335" i="13"/>
  <c r="U1335" i="13"/>
  <c r="V1335" i="13"/>
  <c r="W1335" i="13"/>
  <c r="X1335" i="13"/>
  <c r="R1336" i="13"/>
  <c r="S1336" i="13"/>
  <c r="T1336" i="13"/>
  <c r="U1336" i="13"/>
  <c r="V1336" i="13"/>
  <c r="W1336" i="13"/>
  <c r="X1336" i="13"/>
  <c r="R1337" i="13"/>
  <c r="S1337" i="13"/>
  <c r="T1337" i="13"/>
  <c r="U1337" i="13"/>
  <c r="V1337" i="13"/>
  <c r="W1337" i="13"/>
  <c r="X1337" i="13"/>
  <c r="R1338" i="13"/>
  <c r="S1338" i="13"/>
  <c r="T1338" i="13"/>
  <c r="U1338" i="13"/>
  <c r="V1338" i="13"/>
  <c r="W1338" i="13"/>
  <c r="X1338" i="13"/>
  <c r="R1339" i="13"/>
  <c r="S1339" i="13"/>
  <c r="T1339" i="13"/>
  <c r="U1339" i="13"/>
  <c r="V1339" i="13"/>
  <c r="W1339" i="13"/>
  <c r="X1339" i="13"/>
  <c r="R1340" i="13"/>
  <c r="S1340" i="13"/>
  <c r="T1340" i="13"/>
  <c r="U1340" i="13"/>
  <c r="V1340" i="13"/>
  <c r="W1340" i="13"/>
  <c r="X1340" i="13"/>
  <c r="R1341" i="13"/>
  <c r="S1341" i="13"/>
  <c r="T1341" i="13"/>
  <c r="U1341" i="13"/>
  <c r="V1341" i="13"/>
  <c r="W1341" i="13"/>
  <c r="X1341" i="13"/>
  <c r="R1342" i="13"/>
  <c r="S1342" i="13"/>
  <c r="T1342" i="13"/>
  <c r="U1342" i="13"/>
  <c r="V1342" i="13"/>
  <c r="W1342" i="13"/>
  <c r="X1342" i="13"/>
  <c r="R1343" i="13"/>
  <c r="S1343" i="13"/>
  <c r="T1343" i="13"/>
  <c r="U1343" i="13"/>
  <c r="V1343" i="13"/>
  <c r="W1343" i="13"/>
  <c r="X1343" i="13"/>
  <c r="R1344" i="13"/>
  <c r="S1344" i="13"/>
  <c r="T1344" i="13"/>
  <c r="U1344" i="13"/>
  <c r="V1344" i="13"/>
  <c r="W1344" i="13"/>
  <c r="X1344" i="13"/>
  <c r="R1345" i="13"/>
  <c r="S1345" i="13"/>
  <c r="T1345" i="13"/>
  <c r="U1345" i="13"/>
  <c r="V1345" i="13"/>
  <c r="W1345" i="13"/>
  <c r="X1345" i="13"/>
  <c r="R1346" i="13"/>
  <c r="S1346" i="13"/>
  <c r="T1346" i="13"/>
  <c r="U1346" i="13"/>
  <c r="V1346" i="13"/>
  <c r="W1346" i="13"/>
  <c r="X1346" i="13"/>
  <c r="R1347" i="13"/>
  <c r="S1347" i="13"/>
  <c r="T1347" i="13"/>
  <c r="U1347" i="13"/>
  <c r="V1347" i="13"/>
  <c r="W1347" i="13"/>
  <c r="X1347" i="13"/>
  <c r="R1348" i="13"/>
  <c r="S1348" i="13"/>
  <c r="T1348" i="13"/>
  <c r="U1348" i="13"/>
  <c r="V1348" i="13"/>
  <c r="W1348" i="13"/>
  <c r="X1348" i="13"/>
  <c r="R1349" i="13"/>
  <c r="S1349" i="13"/>
  <c r="T1349" i="13"/>
  <c r="U1349" i="13"/>
  <c r="V1349" i="13"/>
  <c r="W1349" i="13"/>
  <c r="X1349" i="13"/>
  <c r="R1350" i="13"/>
  <c r="S1350" i="13"/>
  <c r="T1350" i="13"/>
  <c r="U1350" i="13"/>
  <c r="V1350" i="13"/>
  <c r="W1350" i="13"/>
  <c r="X1350" i="13"/>
  <c r="R1351" i="13"/>
  <c r="S1351" i="13"/>
  <c r="T1351" i="13"/>
  <c r="U1351" i="13"/>
  <c r="V1351" i="13"/>
  <c r="W1351" i="13"/>
  <c r="X1351" i="13"/>
  <c r="R1352" i="13"/>
  <c r="S1352" i="13"/>
  <c r="T1352" i="13"/>
  <c r="U1352" i="13"/>
  <c r="V1352" i="13"/>
  <c r="W1352" i="13"/>
  <c r="X1352" i="13"/>
  <c r="R1353" i="13"/>
  <c r="S1353" i="13"/>
  <c r="T1353" i="13"/>
  <c r="U1353" i="13"/>
  <c r="V1353" i="13"/>
  <c r="W1353" i="13"/>
  <c r="X1353" i="13"/>
  <c r="R1354" i="13"/>
  <c r="S1354" i="13"/>
  <c r="T1354" i="13"/>
  <c r="U1354" i="13"/>
  <c r="V1354" i="13"/>
  <c r="W1354" i="13"/>
  <c r="X1354" i="13"/>
  <c r="R1355" i="13"/>
  <c r="S1355" i="13"/>
  <c r="T1355" i="13"/>
  <c r="U1355" i="13"/>
  <c r="V1355" i="13"/>
  <c r="W1355" i="13"/>
  <c r="X1355" i="13"/>
  <c r="R1356" i="13"/>
  <c r="S1356" i="13"/>
  <c r="T1356" i="13"/>
  <c r="U1356" i="13"/>
  <c r="V1356" i="13"/>
  <c r="W1356" i="13"/>
  <c r="X1356" i="13"/>
  <c r="R1357" i="13"/>
  <c r="S1357" i="13"/>
  <c r="T1357" i="13"/>
  <c r="U1357" i="13"/>
  <c r="V1357" i="13"/>
  <c r="W1357" i="13"/>
  <c r="X1357" i="13"/>
  <c r="R1358" i="13"/>
  <c r="S1358" i="13"/>
  <c r="T1358" i="13"/>
  <c r="U1358" i="13"/>
  <c r="V1358" i="13"/>
  <c r="W1358" i="13"/>
  <c r="X1358" i="13"/>
  <c r="R1359" i="13"/>
  <c r="S1359" i="13"/>
  <c r="T1359" i="13"/>
  <c r="U1359" i="13"/>
  <c r="V1359" i="13"/>
  <c r="W1359" i="13"/>
  <c r="X1359" i="13"/>
  <c r="Q1340" i="13"/>
  <c r="Q1341" i="13"/>
  <c r="Q1342" i="13"/>
  <c r="Q1343" i="13"/>
  <c r="Q1344" i="13"/>
  <c r="Q1345" i="13"/>
  <c r="Q1346" i="13"/>
  <c r="Q1347" i="13"/>
  <c r="Q1348" i="13"/>
  <c r="Q1349" i="13"/>
  <c r="Q1350" i="13"/>
  <c r="Q1351" i="13"/>
  <c r="Q1352" i="13"/>
  <c r="Q1353" i="13"/>
  <c r="Q1354" i="13"/>
  <c r="Q1355" i="13"/>
  <c r="Q1356" i="13"/>
  <c r="Q1357" i="13"/>
  <c r="Q1358" i="13"/>
  <c r="Q1359" i="13"/>
  <c r="Q1339" i="13"/>
  <c r="Q1316" i="13"/>
  <c r="Q1317" i="13"/>
  <c r="Q1318" i="13"/>
  <c r="Q1319" i="13"/>
  <c r="Q1320" i="13"/>
  <c r="Q1321" i="13"/>
  <c r="Q1322" i="13"/>
  <c r="Q1323" i="13"/>
  <c r="Q1324" i="13"/>
  <c r="Q1325" i="13"/>
  <c r="Q1326" i="13"/>
  <c r="Q1327" i="13"/>
  <c r="Q1328" i="13"/>
  <c r="Q1329" i="13"/>
  <c r="Q1330" i="13"/>
  <c r="Q1331" i="13"/>
  <c r="Q1332" i="13"/>
  <c r="Q1333" i="13"/>
  <c r="Q1334" i="13"/>
  <c r="Q1335" i="13"/>
  <c r="Q1336" i="13"/>
  <c r="Q1337" i="13"/>
  <c r="Q1338" i="13"/>
  <c r="Q1315" i="13"/>
  <c r="Q1295" i="13"/>
  <c r="Q1296" i="13"/>
  <c r="Q1297" i="13"/>
  <c r="Q1298" i="13"/>
  <c r="Q1299" i="13"/>
  <c r="Q1300" i="13"/>
  <c r="Q1301" i="13"/>
  <c r="Q1302" i="13"/>
  <c r="Q1303" i="13"/>
  <c r="Q1304" i="13"/>
  <c r="Q1305" i="13"/>
  <c r="Q1306" i="13"/>
  <c r="Q1307" i="13"/>
  <c r="Q1308" i="13"/>
  <c r="Q1309" i="13"/>
  <c r="Q1310" i="13"/>
  <c r="Q1311" i="13"/>
  <c r="Q1312" i="13"/>
  <c r="Q1313" i="13"/>
  <c r="Q1314" i="13"/>
  <c r="Q1294" i="13"/>
  <c r="Q1292" i="13"/>
  <c r="Q1293" i="13"/>
  <c r="Q1273" i="13"/>
  <c r="Q1274" i="13"/>
  <c r="Q1275" i="13"/>
  <c r="Q1276" i="13"/>
  <c r="Q1277" i="13"/>
  <c r="Q1278" i="13"/>
  <c r="Q1279" i="13"/>
  <c r="Q1280" i="13"/>
  <c r="Q1281" i="13"/>
  <c r="Q1282" i="13"/>
  <c r="Q1283" i="13"/>
  <c r="Q1284" i="13"/>
  <c r="Q1285" i="13"/>
  <c r="Q1286" i="13"/>
  <c r="Q1287" i="13"/>
  <c r="Q1288" i="13"/>
  <c r="Q1289" i="13"/>
  <c r="Q1290" i="13"/>
  <c r="Q1291" i="13"/>
  <c r="Q1272" i="13"/>
  <c r="Q1268" i="13"/>
  <c r="Q1269" i="13"/>
  <c r="Q1270" i="13"/>
  <c r="Q1271" i="13"/>
  <c r="Q1267" i="13"/>
  <c r="Q1257" i="13"/>
  <c r="Q1258" i="13"/>
  <c r="Q1259" i="13"/>
  <c r="Q1260" i="13"/>
  <c r="Q1261" i="13"/>
  <c r="Q1262" i="13"/>
  <c r="Q1263" i="13"/>
  <c r="Q1264" i="13"/>
  <c r="Q1265" i="13"/>
  <c r="Q1266" i="13"/>
  <c r="Q1256" i="13"/>
  <c r="Q1253" i="13"/>
  <c r="Q1254" i="13"/>
  <c r="Q1255" i="13"/>
  <c r="Q1252" i="13"/>
  <c r="Q1249" i="13"/>
  <c r="Q1250" i="13"/>
  <c r="Q1251" i="13"/>
  <c r="Q1219" i="13"/>
  <c r="Q1220" i="13"/>
  <c r="Q1221" i="13"/>
  <c r="Q1222" i="13"/>
  <c r="Q1223" i="13"/>
  <c r="Q1224" i="13"/>
  <c r="Q1225" i="13"/>
  <c r="Q1226" i="13"/>
  <c r="Q1227" i="13"/>
  <c r="Q1228" i="13"/>
  <c r="Q1229" i="13"/>
  <c r="Q1230" i="13"/>
  <c r="Q1231" i="13"/>
  <c r="Q1232" i="13"/>
  <c r="Q1233" i="13"/>
  <c r="Q1234" i="13"/>
  <c r="Q1235" i="13"/>
  <c r="Q1236" i="13"/>
  <c r="Q1237" i="13"/>
  <c r="Q1238" i="13"/>
  <c r="Q1239" i="13"/>
  <c r="Q1240" i="13"/>
  <c r="Q1241" i="13"/>
  <c r="Q1242" i="13"/>
  <c r="Q1243" i="13"/>
  <c r="Q1244" i="13"/>
  <c r="Q1245" i="13"/>
  <c r="Q1246" i="13"/>
  <c r="Q1247" i="13"/>
  <c r="Q1248" i="13"/>
  <c r="Q1218" i="13"/>
  <c r="Q1190" i="13"/>
  <c r="Q1191" i="13"/>
  <c r="Q1192" i="13"/>
  <c r="Q1193" i="13"/>
  <c r="Q1194" i="13"/>
  <c r="Q1195" i="13"/>
  <c r="Q1196" i="13"/>
  <c r="Q1197" i="13"/>
  <c r="Q1198" i="13"/>
  <c r="Q1199" i="13"/>
  <c r="Q1200" i="13"/>
  <c r="Q1201" i="13"/>
  <c r="Q1202" i="13"/>
  <c r="Q1203" i="13"/>
  <c r="Q1204" i="13"/>
  <c r="Q1205" i="13"/>
  <c r="Q1206" i="13"/>
  <c r="Q1207" i="13"/>
  <c r="Q1208" i="13"/>
  <c r="Q1209" i="13"/>
  <c r="Q1210" i="13"/>
  <c r="Q1211" i="13"/>
  <c r="Q1212" i="13"/>
  <c r="Q1213" i="13"/>
  <c r="Q1214" i="13"/>
  <c r="Q1215" i="13"/>
  <c r="Q1216" i="13"/>
  <c r="Q1217" i="13"/>
  <c r="Q1174" i="13"/>
  <c r="Q1175" i="13"/>
  <c r="Q1176" i="13"/>
  <c r="Q1177" i="13"/>
  <c r="Q1178" i="13"/>
  <c r="Q1179" i="13"/>
  <c r="Q1180" i="13"/>
  <c r="Q1181" i="13"/>
  <c r="Q1182" i="13"/>
  <c r="Q1183" i="13"/>
  <c r="Q1184" i="13"/>
  <c r="Q1185" i="13"/>
  <c r="Q1186" i="13"/>
  <c r="Q1187" i="13"/>
  <c r="Q1188" i="13"/>
  <c r="Q1189" i="13"/>
  <c r="Q1173" i="13"/>
  <c r="Q1171" i="13"/>
  <c r="Q1172" i="13"/>
  <c r="Q1170" i="13"/>
  <c r="Q1146" i="13"/>
  <c r="Q1147" i="13"/>
  <c r="Q1148" i="13"/>
  <c r="Q1149" i="13"/>
  <c r="Q1150" i="13"/>
  <c r="Q1151" i="13"/>
  <c r="Q1152" i="13"/>
  <c r="Q1153" i="13"/>
  <c r="Q1154" i="13"/>
  <c r="Q1155" i="13"/>
  <c r="Q1156" i="13"/>
  <c r="Q1157" i="13"/>
  <c r="Q1158" i="13"/>
  <c r="Q1159" i="13"/>
  <c r="Q1160" i="13"/>
  <c r="Q1161" i="13"/>
  <c r="Q1162" i="13"/>
  <c r="Q1163" i="13"/>
  <c r="Q1164" i="13"/>
  <c r="Q1165" i="13"/>
  <c r="Q1166" i="13"/>
  <c r="Q1167" i="13"/>
  <c r="Q1126" i="13"/>
  <c r="Q1127" i="13"/>
  <c r="Q1128" i="13"/>
  <c r="Q1129" i="13"/>
  <c r="Q1130" i="13"/>
  <c r="Q1131" i="13"/>
  <c r="Q1132" i="13"/>
  <c r="Q1133" i="13"/>
  <c r="Q1134" i="13"/>
  <c r="Q1135" i="13"/>
  <c r="Q1136" i="13"/>
  <c r="Q1137" i="13"/>
  <c r="Q1138" i="13"/>
  <c r="Q1139" i="13"/>
  <c r="Q1140" i="13"/>
  <c r="Q1141" i="13"/>
  <c r="Q1142" i="13"/>
  <c r="Q1143" i="13"/>
  <c r="Q1144" i="13"/>
  <c r="Q1145" i="13"/>
  <c r="Q1125" i="13"/>
  <c r="Q1120" i="13"/>
  <c r="Q1121" i="13"/>
  <c r="Q1122" i="13"/>
  <c r="Q1123" i="13"/>
  <c r="Q1124" i="13"/>
  <c r="Q1119" i="13"/>
  <c r="Q1102" i="13"/>
  <c r="Q1103" i="13"/>
  <c r="Q1104" i="13"/>
  <c r="Q1105" i="13"/>
  <c r="Q1106" i="13"/>
  <c r="Q1107" i="13"/>
  <c r="Q1108" i="13"/>
  <c r="Q1109" i="13"/>
  <c r="Q1110" i="13"/>
  <c r="Q1111" i="13"/>
  <c r="Q1112" i="13"/>
  <c r="Q1113" i="13"/>
  <c r="Q1114" i="13"/>
  <c r="Q1115" i="13"/>
  <c r="Q1116" i="13"/>
  <c r="Q1117" i="13"/>
  <c r="Q1118" i="13"/>
  <c r="Q1080" i="13"/>
  <c r="Q1081" i="13"/>
  <c r="Q1082" i="13"/>
  <c r="Q1083" i="13"/>
  <c r="Q1084" i="13"/>
  <c r="Q1085" i="13"/>
  <c r="Q1086" i="13"/>
  <c r="Q1087" i="13"/>
  <c r="Q1088" i="13"/>
  <c r="Q1089" i="13"/>
  <c r="Q1090" i="13"/>
  <c r="Q1091" i="13"/>
  <c r="Q1092" i="13"/>
  <c r="Q1093" i="13"/>
  <c r="Q1094" i="13"/>
  <c r="Q1095" i="13"/>
  <c r="Q1096" i="13"/>
  <c r="Q1097" i="13"/>
  <c r="Q1098" i="13"/>
  <c r="Q1099" i="13"/>
  <c r="Q1100" i="13"/>
  <c r="Q1101" i="13"/>
  <c r="Q1079" i="13"/>
  <c r="Q1074" i="13"/>
  <c r="Q1075" i="13"/>
  <c r="Q1076" i="13"/>
  <c r="Q1077" i="13"/>
  <c r="Q1078" i="13"/>
  <c r="Q1073" i="13"/>
  <c r="Q1070" i="13"/>
  <c r="Q1071" i="13"/>
  <c r="Q1072" i="13"/>
  <c r="Q1069" i="13"/>
  <c r="Q1052" i="13"/>
  <c r="Q1053" i="13"/>
  <c r="Q1054" i="13"/>
  <c r="Q1055" i="13"/>
  <c r="Q1056" i="13"/>
  <c r="Q1057" i="13"/>
  <c r="Q1058" i="13"/>
  <c r="Q1059" i="13"/>
  <c r="Q1060" i="13"/>
  <c r="Q1061" i="13"/>
  <c r="Q1062" i="13"/>
  <c r="Q1063" i="13"/>
  <c r="Q1064" i="13"/>
  <c r="Q1065" i="13"/>
  <c r="Q1066" i="13"/>
  <c r="Q1067" i="13"/>
  <c r="Q1068" i="13"/>
  <c r="Q1024" i="13"/>
  <c r="Q1025" i="13"/>
  <c r="Q1026" i="13"/>
  <c r="Q1027" i="13"/>
  <c r="Q1028" i="13"/>
  <c r="Q1029" i="13"/>
  <c r="Q1030" i="13"/>
  <c r="Q1031" i="13"/>
  <c r="Q1032" i="13"/>
  <c r="Q1033" i="13"/>
  <c r="Q1034" i="13"/>
  <c r="Q1035" i="13"/>
  <c r="Q1036" i="13"/>
  <c r="Q1037" i="13"/>
  <c r="Q1038" i="13"/>
  <c r="Q1039" i="13"/>
  <c r="Q1040" i="13"/>
  <c r="Q1041" i="13"/>
  <c r="Q1042" i="13"/>
  <c r="Q1043" i="13"/>
  <c r="Q1044" i="13"/>
  <c r="Q1045" i="13"/>
  <c r="Q1046" i="13"/>
  <c r="Q1047" i="13"/>
  <c r="Q1048" i="13"/>
  <c r="Q1049" i="13"/>
  <c r="Q1050" i="13"/>
  <c r="Q1051" i="13"/>
  <c r="Q1023" i="13"/>
  <c r="Q1000" i="13"/>
  <c r="Q1001" i="13"/>
  <c r="Q1002" i="13"/>
  <c r="Q1003" i="13"/>
  <c r="Q1004" i="13"/>
  <c r="Q1005" i="13"/>
  <c r="Q1006" i="13"/>
  <c r="Q1007" i="13"/>
  <c r="Q1008" i="13"/>
  <c r="Q1009" i="13"/>
  <c r="Q1010" i="13"/>
  <c r="Q1011" i="13"/>
  <c r="Q1012" i="13"/>
  <c r="Q1013" i="13"/>
  <c r="Q1014" i="13"/>
  <c r="Q1015" i="13"/>
  <c r="Q1016" i="13"/>
  <c r="Q1017" i="13"/>
  <c r="Q1018" i="13"/>
  <c r="Q1019" i="13"/>
  <c r="Q1020" i="13"/>
  <c r="Q1021" i="13"/>
  <c r="Q1022" i="13"/>
  <c r="Q990" i="13"/>
  <c r="Q991" i="13"/>
  <c r="Q992" i="13"/>
  <c r="Q993" i="13"/>
  <c r="Q994" i="13"/>
  <c r="Q995" i="13"/>
  <c r="Q996" i="13"/>
  <c r="Q997" i="13"/>
  <c r="Q998" i="13"/>
  <c r="Q999" i="13"/>
  <c r="Q989" i="13"/>
  <c r="Q985" i="13"/>
  <c r="Q986" i="13"/>
  <c r="Q987" i="13"/>
  <c r="Q988" i="13"/>
  <c r="Q984" i="13"/>
  <c r="Q983" i="13"/>
  <c r="Q982" i="13"/>
  <c r="Q976" i="13"/>
  <c r="Q977" i="13"/>
  <c r="Q978" i="13"/>
  <c r="Q979" i="13"/>
  <c r="Q980" i="13"/>
  <c r="Q981" i="13"/>
  <c r="Q975" i="13"/>
  <c r="Q964" i="13"/>
  <c r="Q965" i="13"/>
  <c r="Q966" i="13"/>
  <c r="Q967" i="13"/>
  <c r="Q968" i="13"/>
  <c r="Q969" i="13"/>
  <c r="Q970" i="13"/>
  <c r="Q971" i="13"/>
  <c r="Q972" i="13"/>
  <c r="Q973" i="13"/>
  <c r="Q974" i="13"/>
  <c r="Q934" i="13"/>
  <c r="Q935" i="13"/>
  <c r="Q936" i="13"/>
  <c r="Q937" i="13"/>
  <c r="Q938" i="13"/>
  <c r="Q939" i="13"/>
  <c r="Q940" i="13"/>
  <c r="Q941" i="13"/>
  <c r="Q942" i="13"/>
  <c r="Q943" i="13"/>
  <c r="Q944" i="13"/>
  <c r="Q945" i="13"/>
  <c r="Q946" i="13"/>
  <c r="Q947" i="13"/>
  <c r="Q948" i="13"/>
  <c r="Q949" i="13"/>
  <c r="Q950" i="13"/>
  <c r="Q951" i="13"/>
  <c r="Q952" i="13"/>
  <c r="Q953" i="13"/>
  <c r="Q954" i="13"/>
  <c r="Q955" i="13"/>
  <c r="Q956" i="13"/>
  <c r="Q957" i="13"/>
  <c r="Q958" i="13"/>
  <c r="Q959" i="13"/>
  <c r="Q960" i="13"/>
  <c r="Q961" i="13"/>
  <c r="Q962" i="13"/>
  <c r="Q963" i="13"/>
  <c r="Q933" i="13"/>
  <c r="Q926" i="13"/>
  <c r="Q927" i="13"/>
  <c r="Q928" i="13"/>
  <c r="Q929" i="13"/>
  <c r="Q930" i="13"/>
  <c r="Q931" i="13"/>
  <c r="Q932" i="13"/>
  <c r="Q925" i="13"/>
  <c r="Q918" i="13"/>
  <c r="Q919" i="13"/>
  <c r="Q920" i="13"/>
  <c r="Q921" i="13"/>
  <c r="Q922" i="13"/>
  <c r="Q923" i="13"/>
  <c r="Q924" i="13"/>
  <c r="Q917" i="13"/>
  <c r="Q910" i="13"/>
  <c r="Q911" i="13"/>
  <c r="Q912" i="13"/>
  <c r="Q913" i="13"/>
  <c r="Q914" i="13"/>
  <c r="Q915" i="13"/>
  <c r="Q916" i="13"/>
  <c r="Q909" i="13"/>
  <c r="Q907" i="13"/>
  <c r="Q908" i="13"/>
  <c r="Q906" i="13"/>
  <c r="Q888" i="13"/>
  <c r="Q889" i="13"/>
  <c r="Q890" i="13"/>
  <c r="Q891" i="13"/>
  <c r="Q892" i="13"/>
  <c r="Q893" i="13"/>
  <c r="Q894" i="13"/>
  <c r="Q895" i="13"/>
  <c r="Q896" i="13"/>
  <c r="Q897" i="13"/>
  <c r="Q898" i="13"/>
  <c r="Q899" i="13"/>
  <c r="Q900" i="13"/>
  <c r="Q901" i="13"/>
  <c r="Q902" i="13"/>
  <c r="Q903" i="13"/>
  <c r="Q904" i="13"/>
  <c r="Q905" i="13"/>
  <c r="Q878" i="13"/>
  <c r="Q879" i="13"/>
  <c r="Q880" i="13"/>
  <c r="Q881" i="13"/>
  <c r="Q882" i="13"/>
  <c r="Q883" i="13"/>
  <c r="Q884" i="13"/>
  <c r="Q885" i="13"/>
  <c r="Q886" i="13"/>
  <c r="Q887" i="13"/>
  <c r="Q877" i="13"/>
  <c r="Q870" i="13"/>
  <c r="Q871" i="13"/>
  <c r="Q872" i="13"/>
  <c r="Q873" i="13"/>
  <c r="Q874" i="13"/>
  <c r="Q875" i="13"/>
  <c r="Q876" i="13"/>
  <c r="Q869" i="13"/>
  <c r="Q868" i="13"/>
  <c r="Q867" i="13"/>
  <c r="Q845" i="13"/>
  <c r="Q846" i="13"/>
  <c r="Q847" i="13"/>
  <c r="Q848" i="13"/>
  <c r="Q849" i="13"/>
  <c r="Q850" i="13"/>
  <c r="Q851" i="13"/>
  <c r="Q852" i="13"/>
  <c r="Q853" i="13"/>
  <c r="Q854" i="13"/>
  <c r="Q855" i="13"/>
  <c r="Q856" i="13"/>
  <c r="Q857" i="13"/>
  <c r="Q858" i="13"/>
  <c r="Q859" i="13"/>
  <c r="Q860" i="13"/>
  <c r="Q861" i="13"/>
  <c r="Q862" i="13"/>
  <c r="Q863" i="13"/>
  <c r="Q864" i="13"/>
  <c r="Q865" i="13"/>
  <c r="Q866" i="13"/>
  <c r="Q830" i="13"/>
  <c r="Q831" i="13"/>
  <c r="Q832" i="13"/>
  <c r="Q833" i="13"/>
  <c r="Q834" i="13"/>
  <c r="Q835" i="13"/>
  <c r="Q836" i="13"/>
  <c r="Q837" i="13"/>
  <c r="Q838" i="13"/>
  <c r="Q839" i="13"/>
  <c r="Q840" i="13"/>
  <c r="Q841" i="13"/>
  <c r="Q842" i="13"/>
  <c r="Q843" i="13"/>
  <c r="Q844" i="13"/>
  <c r="Q829" i="13"/>
  <c r="Q827" i="13"/>
  <c r="Q828" i="13"/>
  <c r="Q826" i="13"/>
  <c r="Q825" i="13"/>
  <c r="Q824" i="13"/>
  <c r="Q822" i="13"/>
  <c r="Q823" i="13"/>
  <c r="Q821" i="13"/>
  <c r="Q813" i="13"/>
  <c r="Q814" i="13"/>
  <c r="Q815" i="13"/>
  <c r="Q816" i="13"/>
  <c r="Q817" i="13"/>
  <c r="Q818" i="13"/>
  <c r="Q819" i="13"/>
  <c r="Q820" i="13"/>
  <c r="Q812" i="13"/>
  <c r="Q807" i="13"/>
  <c r="Q808" i="13"/>
  <c r="Q809" i="13"/>
  <c r="Q810" i="13"/>
  <c r="Q811" i="13"/>
  <c r="Q784" i="13"/>
  <c r="Q785" i="13"/>
  <c r="Q786" i="13"/>
  <c r="Q787" i="13"/>
  <c r="Q788" i="13"/>
  <c r="Q789" i="13"/>
  <c r="Q790" i="13"/>
  <c r="Q791" i="13"/>
  <c r="Q792" i="13"/>
  <c r="Q793" i="13"/>
  <c r="Q794" i="13"/>
  <c r="Q795" i="13"/>
  <c r="Q796" i="13"/>
  <c r="Q797" i="13"/>
  <c r="Q798" i="13"/>
  <c r="Q799" i="13"/>
  <c r="Q800" i="13"/>
  <c r="Q801" i="13"/>
  <c r="Q802" i="13"/>
  <c r="Q803" i="13"/>
  <c r="Q804" i="13"/>
  <c r="Q805" i="13"/>
  <c r="Q806" i="13"/>
  <c r="Q783" i="13"/>
  <c r="Q774" i="13"/>
  <c r="Q775" i="13"/>
  <c r="Q776" i="13"/>
  <c r="Q777" i="13"/>
  <c r="Q778" i="13"/>
  <c r="Q779" i="13"/>
  <c r="Q780" i="13"/>
  <c r="Q781" i="13"/>
  <c r="Q782" i="13"/>
  <c r="Q773" i="13"/>
  <c r="Q770" i="13"/>
  <c r="Q771" i="13"/>
  <c r="Q772" i="13"/>
  <c r="Q769" i="13"/>
  <c r="Q760" i="13"/>
  <c r="Q761" i="13"/>
  <c r="Q762" i="13"/>
  <c r="Q763" i="13"/>
  <c r="Q764" i="13"/>
  <c r="Q765" i="13"/>
  <c r="Q766" i="13"/>
  <c r="Q767" i="13"/>
  <c r="Q768" i="13"/>
  <c r="Q759" i="13"/>
  <c r="Q751" i="13"/>
  <c r="Q752" i="13"/>
  <c r="Q753" i="13"/>
  <c r="Q754" i="13"/>
  <c r="Q755" i="13"/>
  <c r="Q756" i="13"/>
  <c r="Q757" i="13"/>
  <c r="Q758" i="13"/>
  <c r="Q750" i="13"/>
  <c r="Q738" i="13"/>
  <c r="Q739" i="13"/>
  <c r="Q740" i="13"/>
  <c r="Q741" i="13"/>
  <c r="Q742" i="13"/>
  <c r="Q743" i="13"/>
  <c r="Q744" i="13"/>
  <c r="Q745" i="13"/>
  <c r="Q746" i="13"/>
  <c r="Q747" i="13"/>
  <c r="Q748" i="13"/>
  <c r="Q749" i="13"/>
  <c r="Q737" i="13"/>
  <c r="Q726" i="13"/>
  <c r="Q727" i="13"/>
  <c r="Q728" i="13"/>
  <c r="Q729" i="13"/>
  <c r="Q730" i="13"/>
  <c r="Q731" i="13"/>
  <c r="Q732" i="13"/>
  <c r="Q733" i="13"/>
  <c r="Q734" i="13"/>
  <c r="Q735" i="13"/>
  <c r="Q736" i="13"/>
  <c r="Q705" i="13"/>
  <c r="Q706" i="13"/>
  <c r="Q707" i="13"/>
  <c r="Q708" i="13"/>
  <c r="Q709" i="13"/>
  <c r="Q710" i="13"/>
  <c r="Q711" i="13"/>
  <c r="Q712" i="13"/>
  <c r="Q713" i="13"/>
  <c r="Q714" i="13"/>
  <c r="Q715" i="13"/>
  <c r="Q716" i="13"/>
  <c r="Q717" i="13"/>
  <c r="Q718" i="13"/>
  <c r="Q719" i="13"/>
  <c r="Q720" i="13"/>
  <c r="Q721" i="13"/>
  <c r="Q722" i="13"/>
  <c r="Q723" i="13"/>
  <c r="Q724" i="13"/>
  <c r="Q725" i="13"/>
  <c r="Q691" i="13"/>
  <c r="Q692" i="13"/>
  <c r="Q693" i="13"/>
  <c r="Q694" i="13"/>
  <c r="Q695" i="13"/>
  <c r="Q696" i="13"/>
  <c r="Q697" i="13"/>
  <c r="Q698" i="13"/>
  <c r="Q699" i="13"/>
  <c r="Q700" i="13"/>
  <c r="Q701" i="13"/>
  <c r="Q702" i="13"/>
  <c r="Q703" i="13"/>
  <c r="Q704" i="13"/>
  <c r="Q690" i="13"/>
  <c r="Q689" i="13"/>
  <c r="H1361" i="13"/>
  <c r="I1361" i="13"/>
  <c r="J1361" i="13"/>
  <c r="K1361" i="13"/>
  <c r="L1361" i="13"/>
  <c r="M1361" i="13"/>
  <c r="N1361" i="13"/>
  <c r="G1361" i="13"/>
  <c r="E665" i="1"/>
  <c r="F665" i="1"/>
  <c r="G665" i="1"/>
  <c r="H665" i="1"/>
  <c r="I665" i="1"/>
  <c r="J665" i="1"/>
  <c r="D665" i="1"/>
  <c r="D554" i="1"/>
  <c r="E449" i="1"/>
  <c r="F449" i="1"/>
  <c r="J449" i="1"/>
  <c r="D441" i="1"/>
  <c r="F346" i="1"/>
  <c r="F340" i="1" s="1"/>
  <c r="D346" i="1"/>
  <c r="D340" i="1" s="1"/>
  <c r="D337" i="1"/>
  <c r="E283" i="1"/>
  <c r="D253" i="1"/>
  <c r="D249" i="1"/>
  <c r="F207" i="1"/>
  <c r="F158" i="1"/>
  <c r="H158" i="1"/>
  <c r="D155" i="1"/>
  <c r="D151" i="1"/>
  <c r="E141" i="1"/>
  <c r="F141" i="1"/>
  <c r="G141" i="1"/>
  <c r="H141" i="1"/>
  <c r="I141" i="1"/>
  <c r="J141" i="1"/>
  <c r="D141" i="1"/>
  <c r="E97" i="1"/>
  <c r="I97" i="1"/>
  <c r="D97" i="1"/>
  <c r="E81" i="1"/>
  <c r="F81" i="1"/>
  <c r="G81" i="1"/>
  <c r="H81" i="1"/>
  <c r="I81" i="1"/>
  <c r="J81" i="1"/>
  <c r="D81" i="1"/>
  <c r="E71" i="1"/>
  <c r="F71" i="1"/>
  <c r="G71" i="1"/>
  <c r="H71" i="1"/>
  <c r="I71" i="1"/>
  <c r="J71" i="1"/>
  <c r="D71" i="1"/>
  <c r="D739" i="1"/>
  <c r="D689" i="1"/>
  <c r="G644" i="1"/>
  <c r="E554" i="1"/>
  <c r="G554" i="1"/>
  <c r="I554" i="1"/>
  <c r="G500" i="1"/>
  <c r="I262" i="1"/>
  <c r="J262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3" i="1"/>
  <c r="O93" i="1"/>
  <c r="N94" i="1"/>
  <c r="O94" i="1"/>
  <c r="N95" i="1"/>
  <c r="O95" i="1"/>
  <c r="N96" i="1"/>
  <c r="O96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07" i="1"/>
  <c r="O107" i="1"/>
  <c r="N112" i="1"/>
  <c r="O112" i="1"/>
  <c r="N113" i="1"/>
  <c r="O113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2" i="1"/>
  <c r="O152" i="1"/>
  <c r="N153" i="1"/>
  <c r="O153" i="1"/>
  <c r="N154" i="1"/>
  <c r="O154" i="1"/>
  <c r="N156" i="1"/>
  <c r="O156" i="1"/>
  <c r="N157" i="1"/>
  <c r="O157" i="1"/>
  <c r="N159" i="1"/>
  <c r="O159" i="1"/>
  <c r="N160" i="1"/>
  <c r="O160" i="1"/>
  <c r="N161" i="1"/>
  <c r="O161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5" i="1"/>
  <c r="O205" i="1"/>
  <c r="N206" i="1"/>
  <c r="O206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20" i="1"/>
  <c r="O220" i="1"/>
  <c r="N221" i="1"/>
  <c r="O221" i="1"/>
  <c r="N222" i="1"/>
  <c r="O222" i="1"/>
  <c r="N223" i="1"/>
  <c r="O223" i="1"/>
  <c r="N224" i="1"/>
  <c r="O224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2" i="1"/>
  <c r="O242" i="1"/>
  <c r="N243" i="1"/>
  <c r="O243" i="1"/>
  <c r="N244" i="1"/>
  <c r="O244" i="1"/>
  <c r="N245" i="1"/>
  <c r="O245" i="1"/>
  <c r="N246" i="1"/>
  <c r="O246" i="1"/>
  <c r="N247" i="1"/>
  <c r="O247" i="1"/>
  <c r="N248" i="1"/>
  <c r="O248" i="1"/>
  <c r="N250" i="1"/>
  <c r="O250" i="1"/>
  <c r="N251" i="1"/>
  <c r="O251" i="1"/>
  <c r="N252" i="1"/>
  <c r="O252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8" i="1"/>
  <c r="O338" i="1"/>
  <c r="N339" i="1"/>
  <c r="O339" i="1"/>
  <c r="N341" i="1"/>
  <c r="O341" i="1"/>
  <c r="N342" i="1"/>
  <c r="O342" i="1"/>
  <c r="N343" i="1"/>
  <c r="O343" i="1"/>
  <c r="N344" i="1"/>
  <c r="O344" i="1"/>
  <c r="N345" i="1"/>
  <c r="O345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6" i="1"/>
  <c r="O406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29" i="1"/>
  <c r="O429" i="1"/>
  <c r="N430" i="1"/>
  <c r="O430" i="1"/>
  <c r="N432" i="1"/>
  <c r="O432" i="1"/>
  <c r="N433" i="1"/>
  <c r="O433" i="1"/>
  <c r="N434" i="1"/>
  <c r="O434" i="1"/>
  <c r="N435" i="1"/>
  <c r="O435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50" i="1"/>
  <c r="O450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7" i="1"/>
  <c r="O467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6" i="1"/>
  <c r="O476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5" i="1"/>
  <c r="O485" i="1"/>
  <c r="N486" i="1"/>
  <c r="O486" i="1"/>
  <c r="N487" i="1"/>
  <c r="O487" i="1"/>
  <c r="N488" i="1"/>
  <c r="O488" i="1"/>
  <c r="N489" i="1"/>
  <c r="O489" i="1"/>
  <c r="N490" i="1"/>
  <c r="O490" i="1"/>
  <c r="N495" i="1"/>
  <c r="O495" i="1"/>
  <c r="N496" i="1"/>
  <c r="O496" i="1"/>
  <c r="N497" i="1"/>
  <c r="O497" i="1"/>
  <c r="N498" i="1"/>
  <c r="O498" i="1"/>
  <c r="N499" i="1"/>
  <c r="O499" i="1"/>
  <c r="N501" i="1"/>
  <c r="O501" i="1"/>
  <c r="N502" i="1"/>
  <c r="O502" i="1"/>
  <c r="N503" i="1"/>
  <c r="O503" i="1"/>
  <c r="N504" i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5" i="1"/>
  <c r="O545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2" i="1"/>
  <c r="O582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5" i="1"/>
  <c r="O605" i="1"/>
  <c r="N606" i="1"/>
  <c r="O606" i="1"/>
  <c r="N607" i="1"/>
  <c r="O607" i="1"/>
  <c r="N608" i="1"/>
  <c r="O608" i="1"/>
  <c r="N609" i="1"/>
  <c r="O609" i="1"/>
  <c r="N610" i="1"/>
  <c r="O610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2" i="1"/>
  <c r="O622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9" i="1"/>
  <c r="O639" i="1"/>
  <c r="N640" i="1"/>
  <c r="O640" i="1"/>
  <c r="N641" i="1"/>
  <c r="O641" i="1"/>
  <c r="N642" i="1"/>
  <c r="O642" i="1"/>
  <c r="N645" i="1"/>
  <c r="O645" i="1"/>
  <c r="N646" i="1"/>
  <c r="O646" i="1"/>
  <c r="N647" i="1"/>
  <c r="O647" i="1"/>
  <c r="N648" i="1"/>
  <c r="O648" i="1"/>
  <c r="N649" i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60" i="1"/>
  <c r="O660" i="1"/>
  <c r="N661" i="1"/>
  <c r="O661" i="1"/>
  <c r="N662" i="1"/>
  <c r="O662" i="1"/>
  <c r="N663" i="1"/>
  <c r="O663" i="1"/>
  <c r="N664" i="1"/>
  <c r="O664" i="1"/>
  <c r="N666" i="1"/>
  <c r="O666" i="1"/>
  <c r="N667" i="1"/>
  <c r="O667" i="1"/>
  <c r="N668" i="1"/>
  <c r="O668" i="1"/>
  <c r="N669" i="1"/>
  <c r="O669" i="1"/>
  <c r="N670" i="1"/>
  <c r="O670" i="1"/>
  <c r="N671" i="1"/>
  <c r="O671" i="1"/>
  <c r="N672" i="1"/>
  <c r="O672" i="1"/>
  <c r="N673" i="1"/>
  <c r="O673" i="1"/>
  <c r="N674" i="1"/>
  <c r="O674" i="1"/>
  <c r="N675" i="1"/>
  <c r="O675" i="1"/>
  <c r="N676" i="1"/>
  <c r="O676" i="1"/>
  <c r="N677" i="1"/>
  <c r="O677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90" i="1"/>
  <c r="O690" i="1"/>
  <c r="N691" i="1"/>
  <c r="O691" i="1"/>
  <c r="N692" i="1"/>
  <c r="O692" i="1"/>
  <c r="N693" i="1"/>
  <c r="O693" i="1"/>
  <c r="N694" i="1"/>
  <c r="O694" i="1"/>
  <c r="N695" i="1"/>
  <c r="O695" i="1"/>
  <c r="N696" i="1"/>
  <c r="O696" i="1"/>
  <c r="N697" i="1"/>
  <c r="O697" i="1"/>
  <c r="N698" i="1"/>
  <c r="O698" i="1"/>
  <c r="N699" i="1"/>
  <c r="O699" i="1"/>
  <c r="N700" i="1"/>
  <c r="O700" i="1"/>
  <c r="N701" i="1"/>
  <c r="O701" i="1"/>
  <c r="N702" i="1"/>
  <c r="O702" i="1"/>
  <c r="N703" i="1"/>
  <c r="O703" i="1"/>
  <c r="N704" i="1"/>
  <c r="O704" i="1"/>
  <c r="N705" i="1"/>
  <c r="O705" i="1"/>
  <c r="N706" i="1"/>
  <c r="O706" i="1"/>
  <c r="N707" i="1"/>
  <c r="O707" i="1"/>
  <c r="N708" i="1"/>
  <c r="O708" i="1"/>
  <c r="N709" i="1"/>
  <c r="O709" i="1"/>
  <c r="N710" i="1"/>
  <c r="O710" i="1"/>
  <c r="N715" i="1"/>
  <c r="O715" i="1"/>
  <c r="N716" i="1"/>
  <c r="O716" i="1"/>
  <c r="N717" i="1"/>
  <c r="O717" i="1"/>
  <c r="N718" i="1"/>
  <c r="O718" i="1"/>
  <c r="N719" i="1"/>
  <c r="O719" i="1"/>
  <c r="N720" i="1"/>
  <c r="O720" i="1"/>
  <c r="N721" i="1"/>
  <c r="O721" i="1"/>
  <c r="N722" i="1"/>
  <c r="O722" i="1"/>
  <c r="N723" i="1"/>
  <c r="O723" i="1"/>
  <c r="N724" i="1"/>
  <c r="O724" i="1"/>
  <c r="N725" i="1"/>
  <c r="O725" i="1"/>
  <c r="N726" i="1"/>
  <c r="O726" i="1"/>
  <c r="N727" i="1"/>
  <c r="O727" i="1"/>
  <c r="N728" i="1"/>
  <c r="O728" i="1"/>
  <c r="N729" i="1"/>
  <c r="O729" i="1"/>
  <c r="N730" i="1"/>
  <c r="O730" i="1"/>
  <c r="N731" i="1"/>
  <c r="O731" i="1"/>
  <c r="N732" i="1"/>
  <c r="O732" i="1"/>
  <c r="N733" i="1"/>
  <c r="O733" i="1"/>
  <c r="N734" i="1"/>
  <c r="O734" i="1"/>
  <c r="N735" i="1"/>
  <c r="O735" i="1"/>
  <c r="N736" i="1"/>
  <c r="O736" i="1"/>
  <c r="N737" i="1"/>
  <c r="O737" i="1"/>
  <c r="N738" i="1"/>
  <c r="O738" i="1"/>
  <c r="N740" i="1"/>
  <c r="O740" i="1"/>
  <c r="N741" i="1"/>
  <c r="O741" i="1"/>
  <c r="N742" i="1"/>
  <c r="O74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49" i="1"/>
  <c r="O749" i="1"/>
  <c r="N750" i="1"/>
  <c r="O750" i="1"/>
  <c r="N751" i="1"/>
  <c r="O751" i="1"/>
  <c r="N752" i="1"/>
  <c r="O752" i="1"/>
  <c r="N753" i="1"/>
  <c r="O753" i="1"/>
  <c r="N754" i="1"/>
  <c r="O754" i="1"/>
  <c r="N755" i="1"/>
  <c r="O755" i="1"/>
  <c r="N756" i="1"/>
  <c r="O756" i="1"/>
  <c r="N757" i="1"/>
  <c r="O757" i="1"/>
  <c r="N758" i="1"/>
  <c r="O758" i="1"/>
  <c r="N759" i="1"/>
  <c r="O759" i="1"/>
  <c r="N760" i="1"/>
  <c r="O760" i="1"/>
  <c r="H684" i="13"/>
  <c r="I684" i="13"/>
  <c r="J684" i="13"/>
  <c r="K684" i="13"/>
  <c r="L684" i="13"/>
  <c r="M684" i="13"/>
  <c r="N684" i="13"/>
  <c r="G684" i="13"/>
  <c r="R575" i="13"/>
  <c r="S575" i="13"/>
  <c r="T575" i="13"/>
  <c r="U575" i="13"/>
  <c r="V575" i="13"/>
  <c r="W575" i="13"/>
  <c r="X575" i="13"/>
  <c r="R576" i="13"/>
  <c r="S576" i="13"/>
  <c r="T576" i="13"/>
  <c r="U576" i="13"/>
  <c r="V576" i="13"/>
  <c r="W576" i="13"/>
  <c r="X576" i="13"/>
  <c r="R577" i="13"/>
  <c r="S577" i="13"/>
  <c r="T577" i="13"/>
  <c r="U577" i="13"/>
  <c r="V577" i="13"/>
  <c r="W577" i="13"/>
  <c r="X577" i="13"/>
  <c r="R578" i="13"/>
  <c r="S578" i="13"/>
  <c r="T578" i="13"/>
  <c r="U578" i="13"/>
  <c r="V578" i="13"/>
  <c r="W578" i="13"/>
  <c r="X578" i="13"/>
  <c r="R579" i="13"/>
  <c r="S579" i="13"/>
  <c r="T579" i="13"/>
  <c r="U579" i="13"/>
  <c r="V579" i="13"/>
  <c r="W579" i="13"/>
  <c r="X579" i="13"/>
  <c r="Q576" i="13"/>
  <c r="Q577" i="13"/>
  <c r="Q578" i="13"/>
  <c r="Q579" i="13"/>
  <c r="Q580" i="13"/>
  <c r="Q581" i="13"/>
  <c r="Q582" i="13"/>
  <c r="Q583" i="13"/>
  <c r="Q575" i="13"/>
  <c r="R656" i="13"/>
  <c r="S656" i="13"/>
  <c r="T656" i="13"/>
  <c r="U656" i="13"/>
  <c r="V656" i="13"/>
  <c r="W656" i="13"/>
  <c r="X656" i="13"/>
  <c r="R657" i="13"/>
  <c r="S657" i="13"/>
  <c r="T657" i="13"/>
  <c r="U657" i="13"/>
  <c r="V657" i="13"/>
  <c r="W657" i="13"/>
  <c r="X657" i="13"/>
  <c r="R658" i="13"/>
  <c r="S658" i="13"/>
  <c r="T658" i="13"/>
  <c r="U658" i="13"/>
  <c r="V658" i="13"/>
  <c r="W658" i="13"/>
  <c r="X658" i="13"/>
  <c r="R659" i="13"/>
  <c r="S659" i="13"/>
  <c r="T659" i="13"/>
  <c r="U659" i="13"/>
  <c r="V659" i="13"/>
  <c r="W659" i="13"/>
  <c r="X659" i="13"/>
  <c r="R660" i="13"/>
  <c r="S660" i="13"/>
  <c r="T660" i="13"/>
  <c r="U660" i="13"/>
  <c r="V660" i="13"/>
  <c r="W660" i="13"/>
  <c r="X660" i="13"/>
  <c r="R661" i="13"/>
  <c r="S661" i="13"/>
  <c r="T661" i="13"/>
  <c r="U661" i="13"/>
  <c r="V661" i="13"/>
  <c r="W661" i="13"/>
  <c r="X661" i="13"/>
  <c r="R662" i="13"/>
  <c r="S662" i="13"/>
  <c r="T662" i="13"/>
  <c r="U662" i="13"/>
  <c r="V662" i="13"/>
  <c r="W662" i="13"/>
  <c r="X662" i="13"/>
  <c r="R663" i="13"/>
  <c r="S663" i="13"/>
  <c r="T663" i="13"/>
  <c r="U663" i="13"/>
  <c r="V663" i="13"/>
  <c r="W663" i="13"/>
  <c r="X663" i="13"/>
  <c r="R664" i="13"/>
  <c r="S664" i="13"/>
  <c r="T664" i="13"/>
  <c r="U664" i="13"/>
  <c r="V664" i="13"/>
  <c r="W664" i="13"/>
  <c r="X664" i="13"/>
  <c r="R665" i="13"/>
  <c r="S665" i="13"/>
  <c r="T665" i="13"/>
  <c r="U665" i="13"/>
  <c r="V665" i="13"/>
  <c r="W665" i="13"/>
  <c r="X665" i="13"/>
  <c r="R666" i="13"/>
  <c r="S666" i="13"/>
  <c r="T666" i="13"/>
  <c r="U666" i="13"/>
  <c r="V666" i="13"/>
  <c r="W666" i="13"/>
  <c r="X666" i="13"/>
  <c r="R667" i="13"/>
  <c r="S667" i="13"/>
  <c r="T667" i="13"/>
  <c r="U667" i="13"/>
  <c r="V667" i="13"/>
  <c r="W667" i="13"/>
  <c r="X667" i="13"/>
  <c r="R668" i="13"/>
  <c r="S668" i="13"/>
  <c r="T668" i="13"/>
  <c r="U668" i="13"/>
  <c r="V668" i="13"/>
  <c r="W668" i="13"/>
  <c r="X668" i="13"/>
  <c r="R669" i="13"/>
  <c r="S669" i="13"/>
  <c r="T669" i="13"/>
  <c r="U669" i="13"/>
  <c r="V669" i="13"/>
  <c r="W669" i="13"/>
  <c r="X669" i="13"/>
  <c r="R670" i="13"/>
  <c r="S670" i="13"/>
  <c r="T670" i="13"/>
  <c r="U670" i="13"/>
  <c r="V670" i="13"/>
  <c r="W670" i="13"/>
  <c r="X670" i="13"/>
  <c r="R671" i="13"/>
  <c r="S671" i="13"/>
  <c r="T671" i="13"/>
  <c r="U671" i="13"/>
  <c r="V671" i="13"/>
  <c r="W671" i="13"/>
  <c r="X671" i="13"/>
  <c r="R672" i="13"/>
  <c r="S672" i="13"/>
  <c r="T672" i="13"/>
  <c r="U672" i="13"/>
  <c r="V672" i="13"/>
  <c r="W672" i="13"/>
  <c r="X672" i="13"/>
  <c r="R673" i="13"/>
  <c r="S673" i="13"/>
  <c r="T673" i="13"/>
  <c r="U673" i="13"/>
  <c r="V673" i="13"/>
  <c r="W673" i="13"/>
  <c r="X673" i="13"/>
  <c r="R674" i="13"/>
  <c r="S674" i="13"/>
  <c r="T674" i="13"/>
  <c r="U674" i="13"/>
  <c r="V674" i="13"/>
  <c r="W674" i="13"/>
  <c r="X674" i="13"/>
  <c r="R675" i="13"/>
  <c r="S675" i="13"/>
  <c r="T675" i="13"/>
  <c r="U675" i="13"/>
  <c r="V675" i="13"/>
  <c r="W675" i="13"/>
  <c r="X675" i="13"/>
  <c r="R676" i="13"/>
  <c r="S676" i="13"/>
  <c r="T676" i="13"/>
  <c r="U676" i="13"/>
  <c r="V676" i="13"/>
  <c r="W676" i="13"/>
  <c r="X676" i="13"/>
  <c r="R677" i="13"/>
  <c r="S677" i="13"/>
  <c r="T677" i="13"/>
  <c r="U677" i="13"/>
  <c r="V677" i="13"/>
  <c r="W677" i="13"/>
  <c r="X677" i="13"/>
  <c r="R678" i="13"/>
  <c r="S678" i="13"/>
  <c r="T678" i="13"/>
  <c r="U678" i="13"/>
  <c r="V678" i="13"/>
  <c r="W678" i="13"/>
  <c r="X678" i="13"/>
  <c r="R679" i="13"/>
  <c r="S679" i="13"/>
  <c r="T679" i="13"/>
  <c r="U679" i="13"/>
  <c r="V679" i="13"/>
  <c r="W679" i="13"/>
  <c r="X679" i="13"/>
  <c r="R680" i="13"/>
  <c r="S680" i="13"/>
  <c r="T680" i="13"/>
  <c r="U680" i="13"/>
  <c r="V680" i="13"/>
  <c r="W680" i="13"/>
  <c r="X680" i="13"/>
  <c r="R681" i="13"/>
  <c r="S681" i="13"/>
  <c r="T681" i="13"/>
  <c r="U681" i="13"/>
  <c r="V681" i="13"/>
  <c r="W681" i="13"/>
  <c r="X681" i="13"/>
  <c r="R682" i="13"/>
  <c r="S682" i="13"/>
  <c r="T682" i="13"/>
  <c r="U682" i="13"/>
  <c r="V682" i="13"/>
  <c r="W682" i="13"/>
  <c r="X682" i="13"/>
  <c r="R632" i="13"/>
  <c r="S632" i="13"/>
  <c r="T632" i="13"/>
  <c r="U632" i="13"/>
  <c r="V632" i="13"/>
  <c r="W632" i="13"/>
  <c r="X632" i="13"/>
  <c r="R633" i="13"/>
  <c r="S633" i="13"/>
  <c r="T633" i="13"/>
  <c r="U633" i="13"/>
  <c r="V633" i="13"/>
  <c r="W633" i="13"/>
  <c r="X633" i="13"/>
  <c r="R634" i="13"/>
  <c r="S634" i="13"/>
  <c r="T634" i="13"/>
  <c r="U634" i="13"/>
  <c r="V634" i="13"/>
  <c r="W634" i="13"/>
  <c r="X634" i="13"/>
  <c r="R635" i="13"/>
  <c r="S635" i="13"/>
  <c r="T635" i="13"/>
  <c r="U635" i="13"/>
  <c r="V635" i="13"/>
  <c r="W635" i="13"/>
  <c r="X635" i="13"/>
  <c r="R636" i="13"/>
  <c r="S636" i="13"/>
  <c r="T636" i="13"/>
  <c r="U636" i="13"/>
  <c r="V636" i="13"/>
  <c r="W636" i="13"/>
  <c r="X636" i="13"/>
  <c r="R637" i="13"/>
  <c r="S637" i="13"/>
  <c r="T637" i="13"/>
  <c r="U637" i="13"/>
  <c r="V637" i="13"/>
  <c r="W637" i="13"/>
  <c r="X637" i="13"/>
  <c r="R638" i="13"/>
  <c r="S638" i="13"/>
  <c r="T638" i="13"/>
  <c r="U638" i="13"/>
  <c r="V638" i="13"/>
  <c r="W638" i="13"/>
  <c r="X638" i="13"/>
  <c r="R639" i="13"/>
  <c r="S639" i="13"/>
  <c r="T639" i="13"/>
  <c r="U639" i="13"/>
  <c r="V639" i="13"/>
  <c r="W639" i="13"/>
  <c r="X639" i="13"/>
  <c r="R640" i="13"/>
  <c r="S640" i="13"/>
  <c r="T640" i="13"/>
  <c r="U640" i="13"/>
  <c r="V640" i="13"/>
  <c r="W640" i="13"/>
  <c r="X640" i="13"/>
  <c r="R641" i="13"/>
  <c r="S641" i="13"/>
  <c r="T641" i="13"/>
  <c r="U641" i="13"/>
  <c r="V641" i="13"/>
  <c r="W641" i="13"/>
  <c r="X641" i="13"/>
  <c r="R642" i="13"/>
  <c r="S642" i="13"/>
  <c r="T642" i="13"/>
  <c r="U642" i="13"/>
  <c r="V642" i="13"/>
  <c r="W642" i="13"/>
  <c r="X642" i="13"/>
  <c r="R643" i="13"/>
  <c r="S643" i="13"/>
  <c r="T643" i="13"/>
  <c r="U643" i="13"/>
  <c r="V643" i="13"/>
  <c r="W643" i="13"/>
  <c r="X643" i="13"/>
  <c r="R644" i="13"/>
  <c r="S644" i="13"/>
  <c r="T644" i="13"/>
  <c r="U644" i="13"/>
  <c r="V644" i="13"/>
  <c r="W644" i="13"/>
  <c r="X644" i="13"/>
  <c r="R645" i="13"/>
  <c r="S645" i="13"/>
  <c r="T645" i="13"/>
  <c r="U645" i="13"/>
  <c r="V645" i="13"/>
  <c r="W645" i="13"/>
  <c r="X645" i="13"/>
  <c r="R646" i="13"/>
  <c r="S646" i="13"/>
  <c r="T646" i="13"/>
  <c r="U646" i="13"/>
  <c r="V646" i="13"/>
  <c r="W646" i="13"/>
  <c r="X646" i="13"/>
  <c r="R647" i="13"/>
  <c r="S647" i="13"/>
  <c r="T647" i="13"/>
  <c r="U647" i="13"/>
  <c r="V647" i="13"/>
  <c r="W647" i="13"/>
  <c r="X647" i="13"/>
  <c r="R648" i="13"/>
  <c r="S648" i="13"/>
  <c r="T648" i="13"/>
  <c r="U648" i="13"/>
  <c r="V648" i="13"/>
  <c r="W648" i="13"/>
  <c r="X648" i="13"/>
  <c r="R649" i="13"/>
  <c r="S649" i="13"/>
  <c r="T649" i="13"/>
  <c r="U649" i="13"/>
  <c r="V649" i="13"/>
  <c r="W649" i="13"/>
  <c r="X649" i="13"/>
  <c r="R650" i="13"/>
  <c r="S650" i="13"/>
  <c r="T650" i="13"/>
  <c r="U650" i="13"/>
  <c r="V650" i="13"/>
  <c r="W650" i="13"/>
  <c r="X650" i="13"/>
  <c r="R651" i="13"/>
  <c r="S651" i="13"/>
  <c r="T651" i="13"/>
  <c r="U651" i="13"/>
  <c r="V651" i="13"/>
  <c r="W651" i="13"/>
  <c r="X651" i="13"/>
  <c r="R652" i="13"/>
  <c r="S652" i="13"/>
  <c r="T652" i="13"/>
  <c r="U652" i="13"/>
  <c r="V652" i="13"/>
  <c r="W652" i="13"/>
  <c r="X652" i="13"/>
  <c r="R653" i="13"/>
  <c r="S653" i="13"/>
  <c r="T653" i="13"/>
  <c r="U653" i="13"/>
  <c r="V653" i="13"/>
  <c r="W653" i="13"/>
  <c r="X653" i="13"/>
  <c r="R654" i="13"/>
  <c r="S654" i="13"/>
  <c r="T654" i="13"/>
  <c r="U654" i="13"/>
  <c r="V654" i="13"/>
  <c r="W654" i="13"/>
  <c r="X654" i="13"/>
  <c r="R655" i="13"/>
  <c r="S655" i="13"/>
  <c r="T655" i="13"/>
  <c r="U655" i="13"/>
  <c r="V655" i="13"/>
  <c r="W655" i="13"/>
  <c r="X655" i="13"/>
  <c r="R596" i="13"/>
  <c r="S596" i="13"/>
  <c r="T596" i="13"/>
  <c r="U596" i="13"/>
  <c r="V596" i="13"/>
  <c r="W596" i="13"/>
  <c r="X596" i="13"/>
  <c r="R597" i="13"/>
  <c r="S597" i="13"/>
  <c r="T597" i="13"/>
  <c r="U597" i="13"/>
  <c r="V597" i="13"/>
  <c r="W597" i="13"/>
  <c r="X597" i="13"/>
  <c r="R598" i="13"/>
  <c r="S598" i="13"/>
  <c r="T598" i="13"/>
  <c r="U598" i="13"/>
  <c r="V598" i="13"/>
  <c r="W598" i="13"/>
  <c r="X598" i="13"/>
  <c r="R599" i="13"/>
  <c r="S599" i="13"/>
  <c r="T599" i="13"/>
  <c r="U599" i="13"/>
  <c r="V599" i="13"/>
  <c r="W599" i="13"/>
  <c r="X599" i="13"/>
  <c r="R600" i="13"/>
  <c r="S600" i="13"/>
  <c r="T600" i="13"/>
  <c r="U600" i="13"/>
  <c r="V600" i="13"/>
  <c r="W600" i="13"/>
  <c r="X600" i="13"/>
  <c r="R601" i="13"/>
  <c r="S601" i="13"/>
  <c r="T601" i="13"/>
  <c r="U601" i="13"/>
  <c r="V601" i="13"/>
  <c r="W601" i="13"/>
  <c r="X601" i="13"/>
  <c r="R602" i="13"/>
  <c r="S602" i="13"/>
  <c r="T602" i="13"/>
  <c r="U602" i="13"/>
  <c r="V602" i="13"/>
  <c r="W602" i="13"/>
  <c r="X602" i="13"/>
  <c r="R603" i="13"/>
  <c r="S603" i="13"/>
  <c r="T603" i="13"/>
  <c r="U603" i="13"/>
  <c r="V603" i="13"/>
  <c r="W603" i="13"/>
  <c r="X603" i="13"/>
  <c r="R604" i="13"/>
  <c r="S604" i="13"/>
  <c r="T604" i="13"/>
  <c r="U604" i="13"/>
  <c r="V604" i="13"/>
  <c r="W604" i="13"/>
  <c r="X604" i="13"/>
  <c r="R605" i="13"/>
  <c r="S605" i="13"/>
  <c r="T605" i="13"/>
  <c r="U605" i="13"/>
  <c r="V605" i="13"/>
  <c r="W605" i="13"/>
  <c r="X605" i="13"/>
  <c r="R606" i="13"/>
  <c r="S606" i="13"/>
  <c r="T606" i="13"/>
  <c r="U606" i="13"/>
  <c r="V606" i="13"/>
  <c r="W606" i="13"/>
  <c r="X606" i="13"/>
  <c r="R607" i="13"/>
  <c r="S607" i="13"/>
  <c r="T607" i="13"/>
  <c r="U607" i="13"/>
  <c r="V607" i="13"/>
  <c r="W607" i="13"/>
  <c r="X607" i="13"/>
  <c r="R608" i="13"/>
  <c r="S608" i="13"/>
  <c r="T608" i="13"/>
  <c r="U608" i="13"/>
  <c r="V608" i="13"/>
  <c r="W608" i="13"/>
  <c r="X608" i="13"/>
  <c r="R609" i="13"/>
  <c r="S609" i="13"/>
  <c r="T609" i="13"/>
  <c r="U609" i="13"/>
  <c r="V609" i="13"/>
  <c r="W609" i="13"/>
  <c r="X609" i="13"/>
  <c r="R610" i="13"/>
  <c r="S610" i="13"/>
  <c r="T610" i="13"/>
  <c r="U610" i="13"/>
  <c r="V610" i="13"/>
  <c r="W610" i="13"/>
  <c r="X610" i="13"/>
  <c r="R611" i="13"/>
  <c r="S611" i="13"/>
  <c r="T611" i="13"/>
  <c r="U611" i="13"/>
  <c r="V611" i="13"/>
  <c r="W611" i="13"/>
  <c r="X611" i="13"/>
  <c r="R612" i="13"/>
  <c r="S612" i="13"/>
  <c r="T612" i="13"/>
  <c r="U612" i="13"/>
  <c r="V612" i="13"/>
  <c r="W612" i="13"/>
  <c r="X612" i="13"/>
  <c r="R613" i="13"/>
  <c r="S613" i="13"/>
  <c r="T613" i="13"/>
  <c r="U613" i="13"/>
  <c r="V613" i="13"/>
  <c r="W613" i="13"/>
  <c r="X613" i="13"/>
  <c r="R614" i="13"/>
  <c r="S614" i="13"/>
  <c r="T614" i="13"/>
  <c r="U614" i="13"/>
  <c r="V614" i="13"/>
  <c r="W614" i="13"/>
  <c r="X614" i="13"/>
  <c r="R615" i="13"/>
  <c r="S615" i="13"/>
  <c r="T615" i="13"/>
  <c r="U615" i="13"/>
  <c r="V615" i="13"/>
  <c r="W615" i="13"/>
  <c r="X615" i="13"/>
  <c r="R616" i="13"/>
  <c r="S616" i="13"/>
  <c r="T616" i="13"/>
  <c r="U616" i="13"/>
  <c r="V616" i="13"/>
  <c r="W616" i="13"/>
  <c r="X616" i="13"/>
  <c r="R617" i="13"/>
  <c r="S617" i="13"/>
  <c r="T617" i="13"/>
  <c r="U617" i="13"/>
  <c r="V617" i="13"/>
  <c r="W617" i="13"/>
  <c r="X617" i="13"/>
  <c r="R618" i="13"/>
  <c r="S618" i="13"/>
  <c r="T618" i="13"/>
  <c r="U618" i="13"/>
  <c r="V618" i="13"/>
  <c r="W618" i="13"/>
  <c r="X618" i="13"/>
  <c r="R619" i="13"/>
  <c r="S619" i="13"/>
  <c r="T619" i="13"/>
  <c r="U619" i="13"/>
  <c r="V619" i="13"/>
  <c r="W619" i="13"/>
  <c r="X619" i="13"/>
  <c r="R620" i="13"/>
  <c r="S620" i="13"/>
  <c r="T620" i="13"/>
  <c r="U620" i="13"/>
  <c r="V620" i="13"/>
  <c r="W620" i="13"/>
  <c r="X620" i="13"/>
  <c r="R621" i="13"/>
  <c r="S621" i="13"/>
  <c r="T621" i="13"/>
  <c r="U621" i="13"/>
  <c r="V621" i="13"/>
  <c r="W621" i="13"/>
  <c r="X621" i="13"/>
  <c r="R622" i="13"/>
  <c r="S622" i="13"/>
  <c r="T622" i="13"/>
  <c r="U622" i="13"/>
  <c r="V622" i="13"/>
  <c r="W622" i="13"/>
  <c r="X622" i="13"/>
  <c r="R623" i="13"/>
  <c r="S623" i="13"/>
  <c r="T623" i="13"/>
  <c r="U623" i="13"/>
  <c r="V623" i="13"/>
  <c r="W623" i="13"/>
  <c r="X623" i="13"/>
  <c r="R624" i="13"/>
  <c r="S624" i="13"/>
  <c r="T624" i="13"/>
  <c r="U624" i="13"/>
  <c r="V624" i="13"/>
  <c r="W624" i="13"/>
  <c r="X624" i="13"/>
  <c r="R625" i="13"/>
  <c r="S625" i="13"/>
  <c r="T625" i="13"/>
  <c r="U625" i="13"/>
  <c r="V625" i="13"/>
  <c r="W625" i="13"/>
  <c r="X625" i="13"/>
  <c r="R626" i="13"/>
  <c r="S626" i="13"/>
  <c r="T626" i="13"/>
  <c r="U626" i="13"/>
  <c r="V626" i="13"/>
  <c r="W626" i="13"/>
  <c r="X626" i="13"/>
  <c r="R627" i="13"/>
  <c r="S627" i="13"/>
  <c r="T627" i="13"/>
  <c r="U627" i="13"/>
  <c r="V627" i="13"/>
  <c r="W627" i="13"/>
  <c r="X627" i="13"/>
  <c r="R628" i="13"/>
  <c r="S628" i="13"/>
  <c r="T628" i="13"/>
  <c r="U628" i="13"/>
  <c r="V628" i="13"/>
  <c r="W628" i="13"/>
  <c r="X628" i="13"/>
  <c r="R629" i="13"/>
  <c r="S629" i="13"/>
  <c r="T629" i="13"/>
  <c r="U629" i="13"/>
  <c r="V629" i="13"/>
  <c r="W629" i="13"/>
  <c r="X629" i="13"/>
  <c r="R630" i="13"/>
  <c r="S630" i="13"/>
  <c r="T630" i="13"/>
  <c r="U630" i="13"/>
  <c r="V630" i="13"/>
  <c r="W630" i="13"/>
  <c r="X630" i="13"/>
  <c r="R631" i="13"/>
  <c r="S631" i="13"/>
  <c r="T631" i="13"/>
  <c r="U631" i="13"/>
  <c r="V631" i="13"/>
  <c r="W631" i="13"/>
  <c r="X631" i="13"/>
  <c r="R574" i="13"/>
  <c r="S574" i="13"/>
  <c r="T574" i="13"/>
  <c r="U574" i="13"/>
  <c r="V574" i="13"/>
  <c r="W574" i="13"/>
  <c r="X574" i="13"/>
  <c r="R580" i="13"/>
  <c r="S580" i="13"/>
  <c r="T580" i="13"/>
  <c r="U580" i="13"/>
  <c r="V580" i="13"/>
  <c r="W580" i="13"/>
  <c r="X580" i="13"/>
  <c r="R581" i="13"/>
  <c r="S581" i="13"/>
  <c r="T581" i="13"/>
  <c r="U581" i="13"/>
  <c r="V581" i="13"/>
  <c r="W581" i="13"/>
  <c r="X581" i="13"/>
  <c r="R582" i="13"/>
  <c r="S582" i="13"/>
  <c r="T582" i="13"/>
  <c r="U582" i="13"/>
  <c r="V582" i="13"/>
  <c r="W582" i="13"/>
  <c r="X582" i="13"/>
  <c r="R583" i="13"/>
  <c r="S583" i="13"/>
  <c r="T583" i="13"/>
  <c r="U583" i="13"/>
  <c r="V583" i="13"/>
  <c r="W583" i="13"/>
  <c r="X583" i="13"/>
  <c r="R584" i="13"/>
  <c r="S584" i="13"/>
  <c r="T584" i="13"/>
  <c r="U584" i="13"/>
  <c r="V584" i="13"/>
  <c r="W584" i="13"/>
  <c r="X584" i="13"/>
  <c r="R585" i="13"/>
  <c r="S585" i="13"/>
  <c r="T585" i="13"/>
  <c r="U585" i="13"/>
  <c r="V585" i="13"/>
  <c r="W585" i="13"/>
  <c r="X585" i="13"/>
  <c r="R586" i="13"/>
  <c r="S586" i="13"/>
  <c r="T586" i="13"/>
  <c r="U586" i="13"/>
  <c r="V586" i="13"/>
  <c r="W586" i="13"/>
  <c r="X586" i="13"/>
  <c r="R587" i="13"/>
  <c r="S587" i="13"/>
  <c r="T587" i="13"/>
  <c r="U587" i="13"/>
  <c r="V587" i="13"/>
  <c r="W587" i="13"/>
  <c r="X587" i="13"/>
  <c r="R588" i="13"/>
  <c r="S588" i="13"/>
  <c r="T588" i="13"/>
  <c r="U588" i="13"/>
  <c r="V588" i="13"/>
  <c r="W588" i="13"/>
  <c r="X588" i="13"/>
  <c r="R589" i="13"/>
  <c r="S589" i="13"/>
  <c r="T589" i="13"/>
  <c r="U589" i="13"/>
  <c r="V589" i="13"/>
  <c r="W589" i="13"/>
  <c r="X589" i="13"/>
  <c r="R590" i="13"/>
  <c r="S590" i="13"/>
  <c r="T590" i="13"/>
  <c r="U590" i="13"/>
  <c r="V590" i="13"/>
  <c r="W590" i="13"/>
  <c r="X590" i="13"/>
  <c r="R591" i="13"/>
  <c r="S591" i="13"/>
  <c r="T591" i="13"/>
  <c r="U591" i="13"/>
  <c r="V591" i="13"/>
  <c r="W591" i="13"/>
  <c r="X591" i="13"/>
  <c r="R592" i="13"/>
  <c r="S592" i="13"/>
  <c r="T592" i="13"/>
  <c r="U592" i="13"/>
  <c r="V592" i="13"/>
  <c r="W592" i="13"/>
  <c r="X592" i="13"/>
  <c r="R593" i="13"/>
  <c r="S593" i="13"/>
  <c r="T593" i="13"/>
  <c r="U593" i="13"/>
  <c r="V593" i="13"/>
  <c r="W593" i="13"/>
  <c r="X593" i="13"/>
  <c r="R594" i="13"/>
  <c r="S594" i="13"/>
  <c r="T594" i="13"/>
  <c r="U594" i="13"/>
  <c r="V594" i="13"/>
  <c r="W594" i="13"/>
  <c r="X594" i="13"/>
  <c r="R595" i="13"/>
  <c r="S595" i="13"/>
  <c r="T595" i="13"/>
  <c r="U595" i="13"/>
  <c r="V595" i="13"/>
  <c r="W595" i="13"/>
  <c r="X595" i="13"/>
  <c r="R543" i="13"/>
  <c r="S543" i="13"/>
  <c r="T543" i="13"/>
  <c r="U543" i="13"/>
  <c r="V543" i="13"/>
  <c r="W543" i="13"/>
  <c r="X543" i="13"/>
  <c r="R544" i="13"/>
  <c r="S544" i="13"/>
  <c r="T544" i="13"/>
  <c r="U544" i="13"/>
  <c r="V544" i="13"/>
  <c r="W544" i="13"/>
  <c r="X544" i="13"/>
  <c r="R545" i="13"/>
  <c r="S545" i="13"/>
  <c r="T545" i="13"/>
  <c r="U545" i="13"/>
  <c r="V545" i="13"/>
  <c r="W545" i="13"/>
  <c r="X545" i="13"/>
  <c r="R546" i="13"/>
  <c r="S546" i="13"/>
  <c r="T546" i="13"/>
  <c r="U546" i="13"/>
  <c r="V546" i="13"/>
  <c r="W546" i="13"/>
  <c r="X546" i="13"/>
  <c r="R547" i="13"/>
  <c r="S547" i="13"/>
  <c r="T547" i="13"/>
  <c r="U547" i="13"/>
  <c r="V547" i="13"/>
  <c r="W547" i="13"/>
  <c r="X547" i="13"/>
  <c r="R548" i="13"/>
  <c r="S548" i="13"/>
  <c r="T548" i="13"/>
  <c r="U548" i="13"/>
  <c r="V548" i="13"/>
  <c r="W548" i="13"/>
  <c r="X548" i="13"/>
  <c r="R549" i="13"/>
  <c r="S549" i="13"/>
  <c r="T549" i="13"/>
  <c r="U549" i="13"/>
  <c r="V549" i="13"/>
  <c r="W549" i="13"/>
  <c r="X549" i="13"/>
  <c r="R550" i="13"/>
  <c r="S550" i="13"/>
  <c r="T550" i="13"/>
  <c r="U550" i="13"/>
  <c r="V550" i="13"/>
  <c r="W550" i="13"/>
  <c r="X550" i="13"/>
  <c r="R551" i="13"/>
  <c r="S551" i="13"/>
  <c r="T551" i="13"/>
  <c r="U551" i="13"/>
  <c r="V551" i="13"/>
  <c r="W551" i="13"/>
  <c r="X551" i="13"/>
  <c r="R552" i="13"/>
  <c r="S552" i="13"/>
  <c r="T552" i="13"/>
  <c r="U552" i="13"/>
  <c r="V552" i="13"/>
  <c r="W552" i="13"/>
  <c r="X552" i="13"/>
  <c r="R553" i="13"/>
  <c r="S553" i="13"/>
  <c r="T553" i="13"/>
  <c r="U553" i="13"/>
  <c r="V553" i="13"/>
  <c r="W553" i="13"/>
  <c r="X553" i="13"/>
  <c r="R554" i="13"/>
  <c r="S554" i="13"/>
  <c r="T554" i="13"/>
  <c r="U554" i="13"/>
  <c r="V554" i="13"/>
  <c r="W554" i="13"/>
  <c r="X554" i="13"/>
  <c r="R555" i="13"/>
  <c r="S555" i="13"/>
  <c r="T555" i="13"/>
  <c r="U555" i="13"/>
  <c r="V555" i="13"/>
  <c r="W555" i="13"/>
  <c r="X555" i="13"/>
  <c r="R556" i="13"/>
  <c r="S556" i="13"/>
  <c r="T556" i="13"/>
  <c r="U556" i="13"/>
  <c r="V556" i="13"/>
  <c r="W556" i="13"/>
  <c r="X556" i="13"/>
  <c r="R557" i="13"/>
  <c r="S557" i="13"/>
  <c r="T557" i="13"/>
  <c r="U557" i="13"/>
  <c r="V557" i="13"/>
  <c r="W557" i="13"/>
  <c r="X557" i="13"/>
  <c r="R558" i="13"/>
  <c r="S558" i="13"/>
  <c r="T558" i="13"/>
  <c r="U558" i="13"/>
  <c r="V558" i="13"/>
  <c r="W558" i="13"/>
  <c r="X558" i="13"/>
  <c r="R559" i="13"/>
  <c r="S559" i="13"/>
  <c r="T559" i="13"/>
  <c r="U559" i="13"/>
  <c r="V559" i="13"/>
  <c r="W559" i="13"/>
  <c r="X559" i="13"/>
  <c r="R560" i="13"/>
  <c r="S560" i="13"/>
  <c r="T560" i="13"/>
  <c r="U560" i="13"/>
  <c r="V560" i="13"/>
  <c r="W560" i="13"/>
  <c r="X560" i="13"/>
  <c r="R561" i="13"/>
  <c r="S561" i="13"/>
  <c r="T561" i="13"/>
  <c r="U561" i="13"/>
  <c r="V561" i="13"/>
  <c r="W561" i="13"/>
  <c r="X561" i="13"/>
  <c r="R562" i="13"/>
  <c r="S562" i="13"/>
  <c r="T562" i="13"/>
  <c r="U562" i="13"/>
  <c r="V562" i="13"/>
  <c r="W562" i="13"/>
  <c r="X562" i="13"/>
  <c r="R563" i="13"/>
  <c r="S563" i="13"/>
  <c r="T563" i="13"/>
  <c r="U563" i="13"/>
  <c r="V563" i="13"/>
  <c r="W563" i="13"/>
  <c r="X563" i="13"/>
  <c r="R564" i="13"/>
  <c r="S564" i="13"/>
  <c r="T564" i="13"/>
  <c r="U564" i="13"/>
  <c r="V564" i="13"/>
  <c r="W564" i="13"/>
  <c r="X564" i="13"/>
  <c r="R565" i="13"/>
  <c r="S565" i="13"/>
  <c r="T565" i="13"/>
  <c r="U565" i="13"/>
  <c r="V565" i="13"/>
  <c r="W565" i="13"/>
  <c r="X565" i="13"/>
  <c r="R566" i="13"/>
  <c r="S566" i="13"/>
  <c r="T566" i="13"/>
  <c r="U566" i="13"/>
  <c r="V566" i="13"/>
  <c r="W566" i="13"/>
  <c r="X566" i="13"/>
  <c r="R567" i="13"/>
  <c r="S567" i="13"/>
  <c r="T567" i="13"/>
  <c r="U567" i="13"/>
  <c r="V567" i="13"/>
  <c r="W567" i="13"/>
  <c r="X567" i="13"/>
  <c r="R568" i="13"/>
  <c r="S568" i="13"/>
  <c r="T568" i="13"/>
  <c r="U568" i="13"/>
  <c r="V568" i="13"/>
  <c r="W568" i="13"/>
  <c r="X568" i="13"/>
  <c r="R569" i="13"/>
  <c r="S569" i="13"/>
  <c r="T569" i="13"/>
  <c r="U569" i="13"/>
  <c r="V569" i="13"/>
  <c r="W569" i="13"/>
  <c r="X569" i="13"/>
  <c r="R570" i="13"/>
  <c r="S570" i="13"/>
  <c r="T570" i="13"/>
  <c r="U570" i="13"/>
  <c r="V570" i="13"/>
  <c r="W570" i="13"/>
  <c r="X570" i="13"/>
  <c r="R571" i="13"/>
  <c r="S571" i="13"/>
  <c r="T571" i="13"/>
  <c r="U571" i="13"/>
  <c r="V571" i="13"/>
  <c r="W571" i="13"/>
  <c r="X571" i="13"/>
  <c r="R572" i="13"/>
  <c r="S572" i="13"/>
  <c r="T572" i="13"/>
  <c r="U572" i="13"/>
  <c r="V572" i="13"/>
  <c r="W572" i="13"/>
  <c r="X572" i="13"/>
  <c r="R573" i="13"/>
  <c r="S573" i="13"/>
  <c r="T573" i="13"/>
  <c r="U573" i="13"/>
  <c r="V573" i="13"/>
  <c r="W573" i="13"/>
  <c r="X573" i="13"/>
  <c r="R511" i="13"/>
  <c r="S511" i="13"/>
  <c r="T511" i="13"/>
  <c r="U511" i="13"/>
  <c r="V511" i="13"/>
  <c r="W511" i="13"/>
  <c r="X511" i="13"/>
  <c r="R512" i="13"/>
  <c r="S512" i="13"/>
  <c r="T512" i="13"/>
  <c r="U512" i="13"/>
  <c r="V512" i="13"/>
  <c r="W512" i="13"/>
  <c r="X512" i="13"/>
  <c r="R513" i="13"/>
  <c r="S513" i="13"/>
  <c r="T513" i="13"/>
  <c r="U513" i="13"/>
  <c r="V513" i="13"/>
  <c r="W513" i="13"/>
  <c r="X513" i="13"/>
  <c r="R514" i="13"/>
  <c r="S514" i="13"/>
  <c r="T514" i="13"/>
  <c r="U514" i="13"/>
  <c r="V514" i="13"/>
  <c r="W514" i="13"/>
  <c r="X514" i="13"/>
  <c r="R515" i="13"/>
  <c r="S515" i="13"/>
  <c r="T515" i="13"/>
  <c r="U515" i="13"/>
  <c r="V515" i="13"/>
  <c r="W515" i="13"/>
  <c r="X515" i="13"/>
  <c r="R516" i="13"/>
  <c r="S516" i="13"/>
  <c r="T516" i="13"/>
  <c r="U516" i="13"/>
  <c r="V516" i="13"/>
  <c r="W516" i="13"/>
  <c r="X516" i="13"/>
  <c r="R517" i="13"/>
  <c r="S517" i="13"/>
  <c r="T517" i="13"/>
  <c r="U517" i="13"/>
  <c r="V517" i="13"/>
  <c r="W517" i="13"/>
  <c r="X517" i="13"/>
  <c r="R518" i="13"/>
  <c r="S518" i="13"/>
  <c r="T518" i="13"/>
  <c r="U518" i="13"/>
  <c r="V518" i="13"/>
  <c r="W518" i="13"/>
  <c r="X518" i="13"/>
  <c r="R519" i="13"/>
  <c r="S519" i="13"/>
  <c r="T519" i="13"/>
  <c r="U519" i="13"/>
  <c r="V519" i="13"/>
  <c r="W519" i="13"/>
  <c r="X519" i="13"/>
  <c r="R520" i="13"/>
  <c r="S520" i="13"/>
  <c r="T520" i="13"/>
  <c r="U520" i="13"/>
  <c r="V520" i="13"/>
  <c r="W520" i="13"/>
  <c r="X520" i="13"/>
  <c r="R521" i="13"/>
  <c r="S521" i="13"/>
  <c r="T521" i="13"/>
  <c r="U521" i="13"/>
  <c r="V521" i="13"/>
  <c r="W521" i="13"/>
  <c r="X521" i="13"/>
  <c r="R522" i="13"/>
  <c r="S522" i="13"/>
  <c r="T522" i="13"/>
  <c r="U522" i="13"/>
  <c r="V522" i="13"/>
  <c r="W522" i="13"/>
  <c r="X522" i="13"/>
  <c r="R523" i="13"/>
  <c r="S523" i="13"/>
  <c r="T523" i="13"/>
  <c r="U523" i="13"/>
  <c r="V523" i="13"/>
  <c r="W523" i="13"/>
  <c r="X523" i="13"/>
  <c r="R524" i="13"/>
  <c r="S524" i="13"/>
  <c r="T524" i="13"/>
  <c r="U524" i="13"/>
  <c r="V524" i="13"/>
  <c r="W524" i="13"/>
  <c r="X524" i="13"/>
  <c r="R525" i="13"/>
  <c r="S525" i="13"/>
  <c r="T525" i="13"/>
  <c r="U525" i="13"/>
  <c r="V525" i="13"/>
  <c r="W525" i="13"/>
  <c r="X525" i="13"/>
  <c r="R526" i="13"/>
  <c r="S526" i="13"/>
  <c r="T526" i="13"/>
  <c r="U526" i="13"/>
  <c r="V526" i="13"/>
  <c r="W526" i="13"/>
  <c r="X526" i="13"/>
  <c r="R527" i="13"/>
  <c r="S527" i="13"/>
  <c r="T527" i="13"/>
  <c r="U527" i="13"/>
  <c r="V527" i="13"/>
  <c r="W527" i="13"/>
  <c r="X527" i="13"/>
  <c r="R528" i="13"/>
  <c r="S528" i="13"/>
  <c r="T528" i="13"/>
  <c r="U528" i="13"/>
  <c r="V528" i="13"/>
  <c r="W528" i="13"/>
  <c r="X528" i="13"/>
  <c r="R529" i="13"/>
  <c r="S529" i="13"/>
  <c r="T529" i="13"/>
  <c r="U529" i="13"/>
  <c r="V529" i="13"/>
  <c r="W529" i="13"/>
  <c r="X529" i="13"/>
  <c r="R530" i="13"/>
  <c r="S530" i="13"/>
  <c r="T530" i="13"/>
  <c r="U530" i="13"/>
  <c r="V530" i="13"/>
  <c r="W530" i="13"/>
  <c r="X530" i="13"/>
  <c r="R531" i="13"/>
  <c r="S531" i="13"/>
  <c r="T531" i="13"/>
  <c r="U531" i="13"/>
  <c r="V531" i="13"/>
  <c r="W531" i="13"/>
  <c r="X531" i="13"/>
  <c r="R532" i="13"/>
  <c r="S532" i="13"/>
  <c r="T532" i="13"/>
  <c r="U532" i="13"/>
  <c r="V532" i="13"/>
  <c r="W532" i="13"/>
  <c r="X532" i="13"/>
  <c r="R533" i="13"/>
  <c r="S533" i="13"/>
  <c r="T533" i="13"/>
  <c r="U533" i="13"/>
  <c r="V533" i="13"/>
  <c r="W533" i="13"/>
  <c r="X533" i="13"/>
  <c r="R534" i="13"/>
  <c r="S534" i="13"/>
  <c r="T534" i="13"/>
  <c r="U534" i="13"/>
  <c r="V534" i="13"/>
  <c r="W534" i="13"/>
  <c r="X534" i="13"/>
  <c r="R535" i="13"/>
  <c r="S535" i="13"/>
  <c r="T535" i="13"/>
  <c r="U535" i="13"/>
  <c r="V535" i="13"/>
  <c r="W535" i="13"/>
  <c r="X535" i="13"/>
  <c r="R536" i="13"/>
  <c r="S536" i="13"/>
  <c r="T536" i="13"/>
  <c r="U536" i="13"/>
  <c r="V536" i="13"/>
  <c r="W536" i="13"/>
  <c r="X536" i="13"/>
  <c r="R537" i="13"/>
  <c r="S537" i="13"/>
  <c r="T537" i="13"/>
  <c r="U537" i="13"/>
  <c r="V537" i="13"/>
  <c r="W537" i="13"/>
  <c r="X537" i="13"/>
  <c r="R538" i="13"/>
  <c r="S538" i="13"/>
  <c r="T538" i="13"/>
  <c r="U538" i="13"/>
  <c r="V538" i="13"/>
  <c r="W538" i="13"/>
  <c r="X538" i="13"/>
  <c r="R539" i="13"/>
  <c r="S539" i="13"/>
  <c r="T539" i="13"/>
  <c r="U539" i="13"/>
  <c r="V539" i="13"/>
  <c r="W539" i="13"/>
  <c r="X539" i="13"/>
  <c r="R540" i="13"/>
  <c r="S540" i="13"/>
  <c r="T540" i="13"/>
  <c r="U540" i="13"/>
  <c r="V540" i="13"/>
  <c r="W540" i="13"/>
  <c r="X540" i="13"/>
  <c r="R541" i="13"/>
  <c r="S541" i="13"/>
  <c r="T541" i="13"/>
  <c r="U541" i="13"/>
  <c r="V541" i="13"/>
  <c r="W541" i="13"/>
  <c r="X541" i="13"/>
  <c r="R542" i="13"/>
  <c r="S542" i="13"/>
  <c r="T542" i="13"/>
  <c r="U542" i="13"/>
  <c r="V542" i="13"/>
  <c r="W542" i="13"/>
  <c r="X542" i="13"/>
  <c r="R477" i="13"/>
  <c r="S477" i="13"/>
  <c r="T477" i="13"/>
  <c r="U477" i="13"/>
  <c r="V477" i="13"/>
  <c r="W477" i="13"/>
  <c r="X477" i="13"/>
  <c r="R478" i="13"/>
  <c r="S478" i="13"/>
  <c r="T478" i="13"/>
  <c r="U478" i="13"/>
  <c r="V478" i="13"/>
  <c r="W478" i="13"/>
  <c r="X478" i="13"/>
  <c r="R479" i="13"/>
  <c r="S479" i="13"/>
  <c r="T479" i="13"/>
  <c r="U479" i="13"/>
  <c r="V479" i="13"/>
  <c r="W479" i="13"/>
  <c r="X479" i="13"/>
  <c r="R480" i="13"/>
  <c r="S480" i="13"/>
  <c r="T480" i="13"/>
  <c r="U480" i="13"/>
  <c r="V480" i="13"/>
  <c r="W480" i="13"/>
  <c r="X480" i="13"/>
  <c r="R481" i="13"/>
  <c r="S481" i="13"/>
  <c r="T481" i="13"/>
  <c r="U481" i="13"/>
  <c r="V481" i="13"/>
  <c r="W481" i="13"/>
  <c r="X481" i="13"/>
  <c r="R482" i="13"/>
  <c r="S482" i="13"/>
  <c r="T482" i="13"/>
  <c r="U482" i="13"/>
  <c r="V482" i="13"/>
  <c r="W482" i="13"/>
  <c r="X482" i="13"/>
  <c r="R483" i="13"/>
  <c r="S483" i="13"/>
  <c r="T483" i="13"/>
  <c r="U483" i="13"/>
  <c r="V483" i="13"/>
  <c r="W483" i="13"/>
  <c r="X483" i="13"/>
  <c r="R484" i="13"/>
  <c r="S484" i="13"/>
  <c r="T484" i="13"/>
  <c r="U484" i="13"/>
  <c r="V484" i="13"/>
  <c r="W484" i="13"/>
  <c r="X484" i="13"/>
  <c r="R485" i="13"/>
  <c r="S485" i="13"/>
  <c r="T485" i="13"/>
  <c r="U485" i="13"/>
  <c r="V485" i="13"/>
  <c r="W485" i="13"/>
  <c r="X485" i="13"/>
  <c r="R486" i="13"/>
  <c r="S486" i="13"/>
  <c r="T486" i="13"/>
  <c r="U486" i="13"/>
  <c r="V486" i="13"/>
  <c r="W486" i="13"/>
  <c r="X486" i="13"/>
  <c r="R487" i="13"/>
  <c r="S487" i="13"/>
  <c r="T487" i="13"/>
  <c r="U487" i="13"/>
  <c r="V487" i="13"/>
  <c r="W487" i="13"/>
  <c r="X487" i="13"/>
  <c r="R488" i="13"/>
  <c r="S488" i="13"/>
  <c r="T488" i="13"/>
  <c r="U488" i="13"/>
  <c r="V488" i="13"/>
  <c r="W488" i="13"/>
  <c r="X488" i="13"/>
  <c r="R489" i="13"/>
  <c r="S489" i="13"/>
  <c r="T489" i="13"/>
  <c r="U489" i="13"/>
  <c r="V489" i="13"/>
  <c r="W489" i="13"/>
  <c r="X489" i="13"/>
  <c r="R490" i="13"/>
  <c r="S490" i="13"/>
  <c r="T490" i="13"/>
  <c r="U490" i="13"/>
  <c r="V490" i="13"/>
  <c r="W490" i="13"/>
  <c r="X490" i="13"/>
  <c r="R493" i="13"/>
  <c r="S493" i="13"/>
  <c r="T493" i="13"/>
  <c r="U493" i="13"/>
  <c r="V493" i="13"/>
  <c r="W493" i="13"/>
  <c r="X493" i="13"/>
  <c r="R494" i="13"/>
  <c r="S494" i="13"/>
  <c r="T494" i="13"/>
  <c r="U494" i="13"/>
  <c r="V494" i="13"/>
  <c r="W494" i="13"/>
  <c r="X494" i="13"/>
  <c r="R495" i="13"/>
  <c r="S495" i="13"/>
  <c r="T495" i="13"/>
  <c r="U495" i="13"/>
  <c r="V495" i="13"/>
  <c r="W495" i="13"/>
  <c r="X495" i="13"/>
  <c r="R496" i="13"/>
  <c r="S496" i="13"/>
  <c r="T496" i="13"/>
  <c r="U496" i="13"/>
  <c r="V496" i="13"/>
  <c r="W496" i="13"/>
  <c r="X496" i="13"/>
  <c r="R497" i="13"/>
  <c r="S497" i="13"/>
  <c r="T497" i="13"/>
  <c r="U497" i="13"/>
  <c r="V497" i="13"/>
  <c r="W497" i="13"/>
  <c r="X497" i="13"/>
  <c r="R498" i="13"/>
  <c r="S498" i="13"/>
  <c r="T498" i="13"/>
  <c r="U498" i="13"/>
  <c r="V498" i="13"/>
  <c r="W498" i="13"/>
  <c r="X498" i="13"/>
  <c r="R499" i="13"/>
  <c r="S499" i="13"/>
  <c r="T499" i="13"/>
  <c r="U499" i="13"/>
  <c r="V499" i="13"/>
  <c r="W499" i="13"/>
  <c r="X499" i="13"/>
  <c r="R500" i="13"/>
  <c r="S500" i="13"/>
  <c r="T500" i="13"/>
  <c r="U500" i="13"/>
  <c r="V500" i="13"/>
  <c r="W500" i="13"/>
  <c r="X500" i="13"/>
  <c r="R501" i="13"/>
  <c r="S501" i="13"/>
  <c r="T501" i="13"/>
  <c r="U501" i="13"/>
  <c r="V501" i="13"/>
  <c r="W501" i="13"/>
  <c r="X501" i="13"/>
  <c r="R502" i="13"/>
  <c r="S502" i="13"/>
  <c r="T502" i="13"/>
  <c r="U502" i="13"/>
  <c r="V502" i="13"/>
  <c r="W502" i="13"/>
  <c r="X502" i="13"/>
  <c r="R503" i="13"/>
  <c r="S503" i="13"/>
  <c r="T503" i="13"/>
  <c r="U503" i="13"/>
  <c r="V503" i="13"/>
  <c r="W503" i="13"/>
  <c r="X503" i="13"/>
  <c r="R504" i="13"/>
  <c r="S504" i="13"/>
  <c r="T504" i="13"/>
  <c r="U504" i="13"/>
  <c r="V504" i="13"/>
  <c r="W504" i="13"/>
  <c r="X504" i="13"/>
  <c r="R505" i="13"/>
  <c r="S505" i="13"/>
  <c r="T505" i="13"/>
  <c r="U505" i="13"/>
  <c r="V505" i="13"/>
  <c r="W505" i="13"/>
  <c r="X505" i="13"/>
  <c r="R506" i="13"/>
  <c r="S506" i="13"/>
  <c r="T506" i="13"/>
  <c r="U506" i="13"/>
  <c r="V506" i="13"/>
  <c r="W506" i="13"/>
  <c r="X506" i="13"/>
  <c r="R507" i="13"/>
  <c r="S507" i="13"/>
  <c r="T507" i="13"/>
  <c r="U507" i="13"/>
  <c r="V507" i="13"/>
  <c r="W507" i="13"/>
  <c r="X507" i="13"/>
  <c r="R508" i="13"/>
  <c r="S508" i="13"/>
  <c r="T508" i="13"/>
  <c r="U508" i="13"/>
  <c r="V508" i="13"/>
  <c r="W508" i="13"/>
  <c r="X508" i="13"/>
  <c r="R509" i="13"/>
  <c r="S509" i="13"/>
  <c r="T509" i="13"/>
  <c r="U509" i="13"/>
  <c r="V509" i="13"/>
  <c r="W509" i="13"/>
  <c r="X509" i="13"/>
  <c r="R510" i="13"/>
  <c r="S510" i="13"/>
  <c r="T510" i="13"/>
  <c r="U510" i="13"/>
  <c r="V510" i="13"/>
  <c r="W510" i="13"/>
  <c r="X510" i="13"/>
  <c r="R446" i="13"/>
  <c r="S446" i="13"/>
  <c r="T446" i="13"/>
  <c r="U446" i="13"/>
  <c r="V446" i="13"/>
  <c r="W446" i="13"/>
  <c r="X446" i="13"/>
  <c r="R447" i="13"/>
  <c r="S447" i="13"/>
  <c r="T447" i="13"/>
  <c r="U447" i="13"/>
  <c r="V447" i="13"/>
  <c r="W447" i="13"/>
  <c r="X447" i="13"/>
  <c r="R448" i="13"/>
  <c r="S448" i="13"/>
  <c r="T448" i="13"/>
  <c r="U448" i="13"/>
  <c r="V448" i="13"/>
  <c r="W448" i="13"/>
  <c r="X448" i="13"/>
  <c r="R449" i="13"/>
  <c r="S449" i="13"/>
  <c r="T449" i="13"/>
  <c r="U449" i="13"/>
  <c r="V449" i="13"/>
  <c r="W449" i="13"/>
  <c r="X449" i="13"/>
  <c r="R450" i="13"/>
  <c r="S450" i="13"/>
  <c r="T450" i="13"/>
  <c r="U450" i="13"/>
  <c r="V450" i="13"/>
  <c r="W450" i="13"/>
  <c r="X450" i="13"/>
  <c r="R451" i="13"/>
  <c r="S451" i="13"/>
  <c r="T451" i="13"/>
  <c r="U451" i="13"/>
  <c r="V451" i="13"/>
  <c r="W451" i="13"/>
  <c r="X451" i="13"/>
  <c r="R452" i="13"/>
  <c r="S452" i="13"/>
  <c r="T452" i="13"/>
  <c r="U452" i="13"/>
  <c r="V452" i="13"/>
  <c r="W452" i="13"/>
  <c r="X452" i="13"/>
  <c r="R453" i="13"/>
  <c r="S453" i="13"/>
  <c r="T453" i="13"/>
  <c r="U453" i="13"/>
  <c r="V453" i="13"/>
  <c r="W453" i="13"/>
  <c r="X453" i="13"/>
  <c r="R454" i="13"/>
  <c r="S454" i="13"/>
  <c r="T454" i="13"/>
  <c r="U454" i="13"/>
  <c r="V454" i="13"/>
  <c r="W454" i="13"/>
  <c r="X454" i="13"/>
  <c r="R455" i="13"/>
  <c r="S455" i="13"/>
  <c r="T455" i="13"/>
  <c r="U455" i="13"/>
  <c r="V455" i="13"/>
  <c r="W455" i="13"/>
  <c r="X455" i="13"/>
  <c r="R456" i="13"/>
  <c r="S456" i="13"/>
  <c r="T456" i="13"/>
  <c r="U456" i="13"/>
  <c r="V456" i="13"/>
  <c r="W456" i="13"/>
  <c r="X456" i="13"/>
  <c r="R457" i="13"/>
  <c r="S457" i="13"/>
  <c r="T457" i="13"/>
  <c r="U457" i="13"/>
  <c r="V457" i="13"/>
  <c r="W457" i="13"/>
  <c r="X457" i="13"/>
  <c r="R458" i="13"/>
  <c r="S458" i="13"/>
  <c r="T458" i="13"/>
  <c r="U458" i="13"/>
  <c r="V458" i="13"/>
  <c r="W458" i="13"/>
  <c r="X458" i="13"/>
  <c r="R459" i="13"/>
  <c r="S459" i="13"/>
  <c r="T459" i="13"/>
  <c r="U459" i="13"/>
  <c r="V459" i="13"/>
  <c r="W459" i="13"/>
  <c r="X459" i="13"/>
  <c r="R460" i="13"/>
  <c r="S460" i="13"/>
  <c r="T460" i="13"/>
  <c r="U460" i="13"/>
  <c r="V460" i="13"/>
  <c r="W460" i="13"/>
  <c r="X460" i="13"/>
  <c r="R461" i="13"/>
  <c r="S461" i="13"/>
  <c r="T461" i="13"/>
  <c r="U461" i="13"/>
  <c r="V461" i="13"/>
  <c r="W461" i="13"/>
  <c r="X461" i="13"/>
  <c r="R462" i="13"/>
  <c r="S462" i="13"/>
  <c r="T462" i="13"/>
  <c r="U462" i="13"/>
  <c r="V462" i="13"/>
  <c r="W462" i="13"/>
  <c r="X462" i="13"/>
  <c r="R463" i="13"/>
  <c r="S463" i="13"/>
  <c r="T463" i="13"/>
  <c r="U463" i="13"/>
  <c r="V463" i="13"/>
  <c r="W463" i="13"/>
  <c r="X463" i="13"/>
  <c r="R464" i="13"/>
  <c r="S464" i="13"/>
  <c r="T464" i="13"/>
  <c r="U464" i="13"/>
  <c r="V464" i="13"/>
  <c r="W464" i="13"/>
  <c r="X464" i="13"/>
  <c r="R465" i="13"/>
  <c r="S465" i="13"/>
  <c r="T465" i="13"/>
  <c r="U465" i="13"/>
  <c r="V465" i="13"/>
  <c r="W465" i="13"/>
  <c r="X465" i="13"/>
  <c r="R466" i="13"/>
  <c r="S466" i="13"/>
  <c r="T466" i="13"/>
  <c r="U466" i="13"/>
  <c r="V466" i="13"/>
  <c r="W466" i="13"/>
  <c r="X466" i="13"/>
  <c r="R467" i="13"/>
  <c r="S467" i="13"/>
  <c r="T467" i="13"/>
  <c r="U467" i="13"/>
  <c r="V467" i="13"/>
  <c r="W467" i="13"/>
  <c r="X467" i="13"/>
  <c r="R468" i="13"/>
  <c r="S468" i="13"/>
  <c r="T468" i="13"/>
  <c r="U468" i="13"/>
  <c r="V468" i="13"/>
  <c r="W468" i="13"/>
  <c r="X468" i="13"/>
  <c r="R469" i="13"/>
  <c r="S469" i="13"/>
  <c r="T469" i="13"/>
  <c r="U469" i="13"/>
  <c r="V469" i="13"/>
  <c r="W469" i="13"/>
  <c r="X469" i="13"/>
  <c r="R470" i="13"/>
  <c r="S470" i="13"/>
  <c r="T470" i="13"/>
  <c r="U470" i="13"/>
  <c r="V470" i="13"/>
  <c r="W470" i="13"/>
  <c r="X470" i="13"/>
  <c r="R471" i="13"/>
  <c r="S471" i="13"/>
  <c r="T471" i="13"/>
  <c r="U471" i="13"/>
  <c r="V471" i="13"/>
  <c r="W471" i="13"/>
  <c r="X471" i="13"/>
  <c r="R472" i="13"/>
  <c r="S472" i="13"/>
  <c r="T472" i="13"/>
  <c r="U472" i="13"/>
  <c r="V472" i="13"/>
  <c r="W472" i="13"/>
  <c r="X472" i="13"/>
  <c r="R473" i="13"/>
  <c r="S473" i="13"/>
  <c r="T473" i="13"/>
  <c r="U473" i="13"/>
  <c r="V473" i="13"/>
  <c r="W473" i="13"/>
  <c r="X473" i="13"/>
  <c r="R474" i="13"/>
  <c r="S474" i="13"/>
  <c r="T474" i="13"/>
  <c r="U474" i="13"/>
  <c r="V474" i="13"/>
  <c r="W474" i="13"/>
  <c r="X474" i="13"/>
  <c r="R475" i="13"/>
  <c r="S475" i="13"/>
  <c r="T475" i="13"/>
  <c r="U475" i="13"/>
  <c r="V475" i="13"/>
  <c r="W475" i="13"/>
  <c r="X475" i="13"/>
  <c r="R476" i="13"/>
  <c r="S476" i="13"/>
  <c r="T476" i="13"/>
  <c r="U476" i="13"/>
  <c r="V476" i="13"/>
  <c r="W476" i="13"/>
  <c r="X476" i="13"/>
  <c r="R405" i="13"/>
  <c r="S405" i="13"/>
  <c r="T405" i="13"/>
  <c r="U405" i="13"/>
  <c r="V405" i="13"/>
  <c r="W405" i="13"/>
  <c r="X405" i="13"/>
  <c r="R406" i="13"/>
  <c r="S406" i="13"/>
  <c r="T406" i="13"/>
  <c r="U406" i="13"/>
  <c r="V406" i="13"/>
  <c r="W406" i="13"/>
  <c r="X406" i="13"/>
  <c r="R407" i="13"/>
  <c r="S407" i="13"/>
  <c r="T407" i="13"/>
  <c r="U407" i="13"/>
  <c r="V407" i="13"/>
  <c r="W407" i="13"/>
  <c r="X407" i="13"/>
  <c r="R408" i="13"/>
  <c r="S408" i="13"/>
  <c r="T408" i="13"/>
  <c r="U408" i="13"/>
  <c r="V408" i="13"/>
  <c r="W408" i="13"/>
  <c r="X408" i="13"/>
  <c r="R409" i="13"/>
  <c r="S409" i="13"/>
  <c r="T409" i="13"/>
  <c r="U409" i="13"/>
  <c r="V409" i="13"/>
  <c r="W409" i="13"/>
  <c r="X409" i="13"/>
  <c r="R410" i="13"/>
  <c r="S410" i="13"/>
  <c r="T410" i="13"/>
  <c r="U410" i="13"/>
  <c r="V410" i="13"/>
  <c r="W410" i="13"/>
  <c r="X410" i="13"/>
  <c r="R411" i="13"/>
  <c r="S411" i="13"/>
  <c r="T411" i="13"/>
  <c r="U411" i="13"/>
  <c r="V411" i="13"/>
  <c r="W411" i="13"/>
  <c r="X411" i="13"/>
  <c r="R412" i="13"/>
  <c r="S412" i="13"/>
  <c r="T412" i="13"/>
  <c r="U412" i="13"/>
  <c r="V412" i="13"/>
  <c r="W412" i="13"/>
  <c r="X412" i="13"/>
  <c r="R413" i="13"/>
  <c r="S413" i="13"/>
  <c r="T413" i="13"/>
  <c r="U413" i="13"/>
  <c r="V413" i="13"/>
  <c r="W413" i="13"/>
  <c r="X413" i="13"/>
  <c r="R414" i="13"/>
  <c r="S414" i="13"/>
  <c r="T414" i="13"/>
  <c r="U414" i="13"/>
  <c r="V414" i="13"/>
  <c r="W414" i="13"/>
  <c r="X414" i="13"/>
  <c r="R415" i="13"/>
  <c r="S415" i="13"/>
  <c r="T415" i="13"/>
  <c r="U415" i="13"/>
  <c r="V415" i="13"/>
  <c r="W415" i="13"/>
  <c r="X415" i="13"/>
  <c r="R416" i="13"/>
  <c r="S416" i="13"/>
  <c r="T416" i="13"/>
  <c r="U416" i="13"/>
  <c r="V416" i="13"/>
  <c r="W416" i="13"/>
  <c r="X416" i="13"/>
  <c r="R417" i="13"/>
  <c r="S417" i="13"/>
  <c r="T417" i="13"/>
  <c r="U417" i="13"/>
  <c r="V417" i="13"/>
  <c r="W417" i="13"/>
  <c r="X417" i="13"/>
  <c r="R418" i="13"/>
  <c r="S418" i="13"/>
  <c r="T418" i="13"/>
  <c r="U418" i="13"/>
  <c r="V418" i="13"/>
  <c r="W418" i="13"/>
  <c r="X418" i="13"/>
  <c r="R419" i="13"/>
  <c r="S419" i="13"/>
  <c r="T419" i="13"/>
  <c r="U419" i="13"/>
  <c r="V419" i="13"/>
  <c r="W419" i="13"/>
  <c r="X419" i="13"/>
  <c r="R420" i="13"/>
  <c r="S420" i="13"/>
  <c r="T420" i="13"/>
  <c r="U420" i="13"/>
  <c r="V420" i="13"/>
  <c r="W420" i="13"/>
  <c r="X420" i="13"/>
  <c r="R421" i="13"/>
  <c r="S421" i="13"/>
  <c r="T421" i="13"/>
  <c r="U421" i="13"/>
  <c r="V421" i="13"/>
  <c r="W421" i="13"/>
  <c r="X421" i="13"/>
  <c r="R422" i="13"/>
  <c r="S422" i="13"/>
  <c r="T422" i="13"/>
  <c r="U422" i="13"/>
  <c r="V422" i="13"/>
  <c r="W422" i="13"/>
  <c r="X422" i="13"/>
  <c r="R423" i="13"/>
  <c r="S423" i="13"/>
  <c r="T423" i="13"/>
  <c r="U423" i="13"/>
  <c r="V423" i="13"/>
  <c r="W423" i="13"/>
  <c r="X423" i="13"/>
  <c r="R424" i="13"/>
  <c r="S424" i="13"/>
  <c r="T424" i="13"/>
  <c r="U424" i="13"/>
  <c r="V424" i="13"/>
  <c r="W424" i="13"/>
  <c r="X424" i="13"/>
  <c r="R425" i="13"/>
  <c r="S425" i="13"/>
  <c r="T425" i="13"/>
  <c r="U425" i="13"/>
  <c r="V425" i="13"/>
  <c r="W425" i="13"/>
  <c r="X425" i="13"/>
  <c r="R426" i="13"/>
  <c r="S426" i="13"/>
  <c r="T426" i="13"/>
  <c r="U426" i="13"/>
  <c r="V426" i="13"/>
  <c r="W426" i="13"/>
  <c r="X426" i="13"/>
  <c r="R427" i="13"/>
  <c r="S427" i="13"/>
  <c r="T427" i="13"/>
  <c r="U427" i="13"/>
  <c r="V427" i="13"/>
  <c r="W427" i="13"/>
  <c r="X427" i="13"/>
  <c r="R428" i="13"/>
  <c r="S428" i="13"/>
  <c r="T428" i="13"/>
  <c r="U428" i="13"/>
  <c r="V428" i="13"/>
  <c r="W428" i="13"/>
  <c r="X428" i="13"/>
  <c r="R429" i="13"/>
  <c r="S429" i="13"/>
  <c r="T429" i="13"/>
  <c r="U429" i="13"/>
  <c r="V429" i="13"/>
  <c r="W429" i="13"/>
  <c r="X429" i="13"/>
  <c r="R430" i="13"/>
  <c r="S430" i="13"/>
  <c r="T430" i="13"/>
  <c r="U430" i="13"/>
  <c r="V430" i="13"/>
  <c r="W430" i="13"/>
  <c r="X430" i="13"/>
  <c r="R431" i="13"/>
  <c r="S431" i="13"/>
  <c r="T431" i="13"/>
  <c r="U431" i="13"/>
  <c r="V431" i="13"/>
  <c r="W431" i="13"/>
  <c r="X431" i="13"/>
  <c r="R432" i="13"/>
  <c r="S432" i="13"/>
  <c r="T432" i="13"/>
  <c r="U432" i="13"/>
  <c r="V432" i="13"/>
  <c r="W432" i="13"/>
  <c r="X432" i="13"/>
  <c r="R433" i="13"/>
  <c r="S433" i="13"/>
  <c r="T433" i="13"/>
  <c r="U433" i="13"/>
  <c r="V433" i="13"/>
  <c r="W433" i="13"/>
  <c r="X433" i="13"/>
  <c r="R434" i="13"/>
  <c r="S434" i="13"/>
  <c r="T434" i="13"/>
  <c r="U434" i="13"/>
  <c r="V434" i="13"/>
  <c r="W434" i="13"/>
  <c r="X434" i="13"/>
  <c r="R435" i="13"/>
  <c r="S435" i="13"/>
  <c r="T435" i="13"/>
  <c r="U435" i="13"/>
  <c r="V435" i="13"/>
  <c r="W435" i="13"/>
  <c r="X435" i="13"/>
  <c r="R436" i="13"/>
  <c r="S436" i="13"/>
  <c r="T436" i="13"/>
  <c r="U436" i="13"/>
  <c r="V436" i="13"/>
  <c r="W436" i="13"/>
  <c r="X436" i="13"/>
  <c r="R437" i="13"/>
  <c r="S437" i="13"/>
  <c r="T437" i="13"/>
  <c r="U437" i="13"/>
  <c r="V437" i="13"/>
  <c r="W437" i="13"/>
  <c r="X437" i="13"/>
  <c r="R438" i="13"/>
  <c r="S438" i="13"/>
  <c r="T438" i="13"/>
  <c r="U438" i="13"/>
  <c r="V438" i="13"/>
  <c r="W438" i="13"/>
  <c r="X438" i="13"/>
  <c r="R439" i="13"/>
  <c r="S439" i="13"/>
  <c r="T439" i="13"/>
  <c r="U439" i="13"/>
  <c r="V439" i="13"/>
  <c r="W439" i="13"/>
  <c r="X439" i="13"/>
  <c r="R440" i="13"/>
  <c r="S440" i="13"/>
  <c r="T440" i="13"/>
  <c r="U440" i="13"/>
  <c r="V440" i="13"/>
  <c r="W440" i="13"/>
  <c r="X440" i="13"/>
  <c r="R441" i="13"/>
  <c r="S441" i="13"/>
  <c r="T441" i="13"/>
  <c r="U441" i="13"/>
  <c r="V441" i="13"/>
  <c r="W441" i="13"/>
  <c r="X441" i="13"/>
  <c r="R442" i="13"/>
  <c r="S442" i="13"/>
  <c r="T442" i="13"/>
  <c r="U442" i="13"/>
  <c r="V442" i="13"/>
  <c r="W442" i="13"/>
  <c r="X442" i="13"/>
  <c r="R443" i="13"/>
  <c r="S443" i="13"/>
  <c r="T443" i="13"/>
  <c r="U443" i="13"/>
  <c r="V443" i="13"/>
  <c r="W443" i="13"/>
  <c r="X443" i="13"/>
  <c r="R444" i="13"/>
  <c r="S444" i="13"/>
  <c r="T444" i="13"/>
  <c r="U444" i="13"/>
  <c r="V444" i="13"/>
  <c r="W444" i="13"/>
  <c r="X444" i="13"/>
  <c r="R445" i="13"/>
  <c r="S445" i="13"/>
  <c r="T445" i="13"/>
  <c r="U445" i="13"/>
  <c r="V445" i="13"/>
  <c r="W445" i="13"/>
  <c r="X445" i="13"/>
  <c r="R383" i="13"/>
  <c r="S383" i="13"/>
  <c r="T383" i="13"/>
  <c r="U383" i="13"/>
  <c r="V383" i="13"/>
  <c r="W383" i="13"/>
  <c r="X383" i="13"/>
  <c r="R384" i="13"/>
  <c r="S384" i="13"/>
  <c r="T384" i="13"/>
  <c r="U384" i="13"/>
  <c r="V384" i="13"/>
  <c r="W384" i="13"/>
  <c r="X384" i="13"/>
  <c r="R385" i="13"/>
  <c r="S385" i="13"/>
  <c r="T385" i="13"/>
  <c r="U385" i="13"/>
  <c r="V385" i="13"/>
  <c r="W385" i="13"/>
  <c r="X385" i="13"/>
  <c r="R386" i="13"/>
  <c r="S386" i="13"/>
  <c r="T386" i="13"/>
  <c r="U386" i="13"/>
  <c r="V386" i="13"/>
  <c r="W386" i="13"/>
  <c r="X386" i="13"/>
  <c r="R387" i="13"/>
  <c r="S387" i="13"/>
  <c r="T387" i="13"/>
  <c r="U387" i="13"/>
  <c r="V387" i="13"/>
  <c r="W387" i="13"/>
  <c r="X387" i="13"/>
  <c r="R388" i="13"/>
  <c r="S388" i="13"/>
  <c r="T388" i="13"/>
  <c r="U388" i="13"/>
  <c r="V388" i="13"/>
  <c r="W388" i="13"/>
  <c r="X388" i="13"/>
  <c r="R389" i="13"/>
  <c r="S389" i="13"/>
  <c r="T389" i="13"/>
  <c r="U389" i="13"/>
  <c r="V389" i="13"/>
  <c r="W389" i="13"/>
  <c r="X389" i="13"/>
  <c r="R390" i="13"/>
  <c r="S390" i="13"/>
  <c r="T390" i="13"/>
  <c r="U390" i="13"/>
  <c r="V390" i="13"/>
  <c r="W390" i="13"/>
  <c r="X390" i="13"/>
  <c r="R391" i="13"/>
  <c r="S391" i="13"/>
  <c r="T391" i="13"/>
  <c r="U391" i="13"/>
  <c r="V391" i="13"/>
  <c r="W391" i="13"/>
  <c r="X391" i="13"/>
  <c r="R392" i="13"/>
  <c r="S392" i="13"/>
  <c r="T392" i="13"/>
  <c r="U392" i="13"/>
  <c r="V392" i="13"/>
  <c r="W392" i="13"/>
  <c r="X392" i="13"/>
  <c r="R393" i="13"/>
  <c r="S393" i="13"/>
  <c r="T393" i="13"/>
  <c r="U393" i="13"/>
  <c r="V393" i="13"/>
  <c r="W393" i="13"/>
  <c r="X393" i="13"/>
  <c r="R394" i="13"/>
  <c r="S394" i="13"/>
  <c r="T394" i="13"/>
  <c r="U394" i="13"/>
  <c r="V394" i="13"/>
  <c r="W394" i="13"/>
  <c r="X394" i="13"/>
  <c r="R395" i="13"/>
  <c r="S395" i="13"/>
  <c r="T395" i="13"/>
  <c r="U395" i="13"/>
  <c r="V395" i="13"/>
  <c r="W395" i="13"/>
  <c r="X395" i="13"/>
  <c r="R396" i="13"/>
  <c r="S396" i="13"/>
  <c r="T396" i="13"/>
  <c r="U396" i="13"/>
  <c r="V396" i="13"/>
  <c r="W396" i="13"/>
  <c r="X396" i="13"/>
  <c r="R397" i="13"/>
  <c r="S397" i="13"/>
  <c r="T397" i="13"/>
  <c r="U397" i="13"/>
  <c r="V397" i="13"/>
  <c r="W397" i="13"/>
  <c r="X397" i="13"/>
  <c r="R398" i="13"/>
  <c r="S398" i="13"/>
  <c r="T398" i="13"/>
  <c r="U398" i="13"/>
  <c r="V398" i="13"/>
  <c r="W398" i="13"/>
  <c r="X398" i="13"/>
  <c r="R399" i="13"/>
  <c r="S399" i="13"/>
  <c r="T399" i="13"/>
  <c r="U399" i="13"/>
  <c r="V399" i="13"/>
  <c r="W399" i="13"/>
  <c r="X399" i="13"/>
  <c r="R400" i="13"/>
  <c r="S400" i="13"/>
  <c r="T400" i="13"/>
  <c r="U400" i="13"/>
  <c r="V400" i="13"/>
  <c r="W400" i="13"/>
  <c r="X400" i="13"/>
  <c r="R401" i="13"/>
  <c r="S401" i="13"/>
  <c r="T401" i="13"/>
  <c r="U401" i="13"/>
  <c r="V401" i="13"/>
  <c r="W401" i="13"/>
  <c r="X401" i="13"/>
  <c r="R402" i="13"/>
  <c r="S402" i="13"/>
  <c r="T402" i="13"/>
  <c r="U402" i="13"/>
  <c r="V402" i="13"/>
  <c r="W402" i="13"/>
  <c r="X402" i="13"/>
  <c r="R403" i="13"/>
  <c r="S403" i="13"/>
  <c r="T403" i="13"/>
  <c r="U403" i="13"/>
  <c r="V403" i="13"/>
  <c r="W403" i="13"/>
  <c r="X403" i="13"/>
  <c r="R404" i="13"/>
  <c r="S404" i="13"/>
  <c r="T404" i="13"/>
  <c r="U404" i="13"/>
  <c r="V404" i="13"/>
  <c r="W404" i="13"/>
  <c r="X404" i="13"/>
  <c r="R331" i="13"/>
  <c r="S331" i="13"/>
  <c r="T331" i="13"/>
  <c r="U331" i="13"/>
  <c r="V331" i="13"/>
  <c r="W331" i="13"/>
  <c r="X331" i="13"/>
  <c r="R332" i="13"/>
  <c r="S332" i="13"/>
  <c r="T332" i="13"/>
  <c r="U332" i="13"/>
  <c r="V332" i="13"/>
  <c r="W332" i="13"/>
  <c r="X332" i="13"/>
  <c r="R333" i="13"/>
  <c r="S333" i="13"/>
  <c r="T333" i="13"/>
  <c r="U333" i="13"/>
  <c r="V333" i="13"/>
  <c r="W333" i="13"/>
  <c r="X333" i="13"/>
  <c r="R334" i="13"/>
  <c r="S334" i="13"/>
  <c r="T334" i="13"/>
  <c r="U334" i="13"/>
  <c r="V334" i="13"/>
  <c r="W334" i="13"/>
  <c r="X334" i="13"/>
  <c r="R335" i="13"/>
  <c r="S335" i="13"/>
  <c r="T335" i="13"/>
  <c r="U335" i="13"/>
  <c r="V335" i="13"/>
  <c r="W335" i="13"/>
  <c r="X335" i="13"/>
  <c r="R336" i="13"/>
  <c r="S336" i="13"/>
  <c r="T336" i="13"/>
  <c r="U336" i="13"/>
  <c r="V336" i="13"/>
  <c r="W336" i="13"/>
  <c r="X336" i="13"/>
  <c r="R337" i="13"/>
  <c r="S337" i="13"/>
  <c r="T337" i="13"/>
  <c r="U337" i="13"/>
  <c r="V337" i="13"/>
  <c r="W337" i="13"/>
  <c r="X337" i="13"/>
  <c r="R338" i="13"/>
  <c r="S338" i="13"/>
  <c r="T338" i="13"/>
  <c r="U338" i="13"/>
  <c r="V338" i="13"/>
  <c r="W338" i="13"/>
  <c r="X338" i="13"/>
  <c r="R339" i="13"/>
  <c r="S339" i="13"/>
  <c r="T339" i="13"/>
  <c r="U339" i="13"/>
  <c r="V339" i="13"/>
  <c r="W339" i="13"/>
  <c r="X339" i="13"/>
  <c r="R340" i="13"/>
  <c r="S340" i="13"/>
  <c r="T340" i="13"/>
  <c r="U340" i="13"/>
  <c r="V340" i="13"/>
  <c r="W340" i="13"/>
  <c r="X340" i="13"/>
  <c r="R341" i="13"/>
  <c r="S341" i="13"/>
  <c r="T341" i="13"/>
  <c r="U341" i="13"/>
  <c r="V341" i="13"/>
  <c r="W341" i="13"/>
  <c r="X341" i="13"/>
  <c r="R342" i="13"/>
  <c r="S342" i="13"/>
  <c r="T342" i="13"/>
  <c r="U342" i="13"/>
  <c r="V342" i="13"/>
  <c r="W342" i="13"/>
  <c r="X342" i="13"/>
  <c r="R343" i="13"/>
  <c r="S343" i="13"/>
  <c r="T343" i="13"/>
  <c r="U343" i="13"/>
  <c r="V343" i="13"/>
  <c r="W343" i="13"/>
  <c r="X343" i="13"/>
  <c r="R344" i="13"/>
  <c r="S344" i="13"/>
  <c r="T344" i="13"/>
  <c r="U344" i="13"/>
  <c r="V344" i="13"/>
  <c r="W344" i="13"/>
  <c r="X344" i="13"/>
  <c r="R345" i="13"/>
  <c r="S345" i="13"/>
  <c r="T345" i="13"/>
  <c r="U345" i="13"/>
  <c r="V345" i="13"/>
  <c r="W345" i="13"/>
  <c r="X345" i="13"/>
  <c r="R346" i="13"/>
  <c r="S346" i="13"/>
  <c r="T346" i="13"/>
  <c r="U346" i="13"/>
  <c r="V346" i="13"/>
  <c r="W346" i="13"/>
  <c r="X346" i="13"/>
  <c r="R347" i="13"/>
  <c r="S347" i="13"/>
  <c r="T347" i="13"/>
  <c r="U347" i="13"/>
  <c r="V347" i="13"/>
  <c r="W347" i="13"/>
  <c r="X347" i="13"/>
  <c r="R348" i="13"/>
  <c r="S348" i="13"/>
  <c r="T348" i="13"/>
  <c r="U348" i="13"/>
  <c r="V348" i="13"/>
  <c r="W348" i="13"/>
  <c r="X348" i="13"/>
  <c r="R349" i="13"/>
  <c r="S349" i="13"/>
  <c r="T349" i="13"/>
  <c r="U349" i="13"/>
  <c r="V349" i="13"/>
  <c r="W349" i="13"/>
  <c r="X349" i="13"/>
  <c r="R350" i="13"/>
  <c r="S350" i="13"/>
  <c r="T350" i="13"/>
  <c r="U350" i="13"/>
  <c r="V350" i="13"/>
  <c r="W350" i="13"/>
  <c r="X350" i="13"/>
  <c r="R351" i="13"/>
  <c r="S351" i="13"/>
  <c r="T351" i="13"/>
  <c r="U351" i="13"/>
  <c r="V351" i="13"/>
  <c r="W351" i="13"/>
  <c r="X351" i="13"/>
  <c r="R352" i="13"/>
  <c r="S352" i="13"/>
  <c r="T352" i="13"/>
  <c r="U352" i="13"/>
  <c r="V352" i="13"/>
  <c r="W352" i="13"/>
  <c r="X352" i="13"/>
  <c r="R353" i="13"/>
  <c r="S353" i="13"/>
  <c r="T353" i="13"/>
  <c r="U353" i="13"/>
  <c r="V353" i="13"/>
  <c r="W353" i="13"/>
  <c r="X353" i="13"/>
  <c r="R354" i="13"/>
  <c r="S354" i="13"/>
  <c r="T354" i="13"/>
  <c r="U354" i="13"/>
  <c r="V354" i="13"/>
  <c r="W354" i="13"/>
  <c r="X354" i="13"/>
  <c r="R355" i="13"/>
  <c r="S355" i="13"/>
  <c r="T355" i="13"/>
  <c r="U355" i="13"/>
  <c r="V355" i="13"/>
  <c r="W355" i="13"/>
  <c r="X355" i="13"/>
  <c r="R356" i="13"/>
  <c r="S356" i="13"/>
  <c r="T356" i="13"/>
  <c r="U356" i="13"/>
  <c r="V356" i="13"/>
  <c r="W356" i="13"/>
  <c r="X356" i="13"/>
  <c r="R357" i="13"/>
  <c r="S357" i="13"/>
  <c r="T357" i="13"/>
  <c r="U357" i="13"/>
  <c r="V357" i="13"/>
  <c r="W357" i="13"/>
  <c r="X357" i="13"/>
  <c r="R358" i="13"/>
  <c r="S358" i="13"/>
  <c r="T358" i="13"/>
  <c r="U358" i="13"/>
  <c r="V358" i="13"/>
  <c r="W358" i="13"/>
  <c r="X358" i="13"/>
  <c r="R359" i="13"/>
  <c r="S359" i="13"/>
  <c r="T359" i="13"/>
  <c r="U359" i="13"/>
  <c r="V359" i="13"/>
  <c r="W359" i="13"/>
  <c r="X359" i="13"/>
  <c r="R360" i="13"/>
  <c r="S360" i="13"/>
  <c r="T360" i="13"/>
  <c r="U360" i="13"/>
  <c r="V360" i="13"/>
  <c r="W360" i="13"/>
  <c r="X360" i="13"/>
  <c r="R361" i="13"/>
  <c r="S361" i="13"/>
  <c r="T361" i="13"/>
  <c r="U361" i="13"/>
  <c r="V361" i="13"/>
  <c r="W361" i="13"/>
  <c r="X361" i="13"/>
  <c r="R362" i="13"/>
  <c r="S362" i="13"/>
  <c r="T362" i="13"/>
  <c r="U362" i="13"/>
  <c r="V362" i="13"/>
  <c r="W362" i="13"/>
  <c r="X362" i="13"/>
  <c r="R363" i="13"/>
  <c r="S363" i="13"/>
  <c r="T363" i="13"/>
  <c r="U363" i="13"/>
  <c r="V363" i="13"/>
  <c r="W363" i="13"/>
  <c r="X363" i="13"/>
  <c r="R364" i="13"/>
  <c r="S364" i="13"/>
  <c r="T364" i="13"/>
  <c r="U364" i="13"/>
  <c r="V364" i="13"/>
  <c r="W364" i="13"/>
  <c r="X364" i="13"/>
  <c r="R365" i="13"/>
  <c r="S365" i="13"/>
  <c r="T365" i="13"/>
  <c r="U365" i="13"/>
  <c r="V365" i="13"/>
  <c r="W365" i="13"/>
  <c r="X365" i="13"/>
  <c r="R366" i="13"/>
  <c r="S366" i="13"/>
  <c r="T366" i="13"/>
  <c r="U366" i="13"/>
  <c r="V366" i="13"/>
  <c r="W366" i="13"/>
  <c r="X366" i="13"/>
  <c r="R367" i="13"/>
  <c r="S367" i="13"/>
  <c r="T367" i="13"/>
  <c r="U367" i="13"/>
  <c r="V367" i="13"/>
  <c r="W367" i="13"/>
  <c r="X367" i="13"/>
  <c r="R368" i="13"/>
  <c r="S368" i="13"/>
  <c r="T368" i="13"/>
  <c r="U368" i="13"/>
  <c r="V368" i="13"/>
  <c r="W368" i="13"/>
  <c r="X368" i="13"/>
  <c r="R369" i="13"/>
  <c r="S369" i="13"/>
  <c r="T369" i="13"/>
  <c r="U369" i="13"/>
  <c r="V369" i="13"/>
  <c r="W369" i="13"/>
  <c r="X369" i="13"/>
  <c r="R370" i="13"/>
  <c r="S370" i="13"/>
  <c r="T370" i="13"/>
  <c r="U370" i="13"/>
  <c r="V370" i="13"/>
  <c r="W370" i="13"/>
  <c r="X370" i="13"/>
  <c r="R371" i="13"/>
  <c r="S371" i="13"/>
  <c r="T371" i="13"/>
  <c r="U371" i="13"/>
  <c r="V371" i="13"/>
  <c r="W371" i="13"/>
  <c r="X371" i="13"/>
  <c r="R372" i="13"/>
  <c r="S372" i="13"/>
  <c r="T372" i="13"/>
  <c r="U372" i="13"/>
  <c r="V372" i="13"/>
  <c r="W372" i="13"/>
  <c r="X372" i="13"/>
  <c r="R373" i="13"/>
  <c r="S373" i="13"/>
  <c r="T373" i="13"/>
  <c r="U373" i="13"/>
  <c r="V373" i="13"/>
  <c r="W373" i="13"/>
  <c r="X373" i="13"/>
  <c r="R374" i="13"/>
  <c r="S374" i="13"/>
  <c r="T374" i="13"/>
  <c r="U374" i="13"/>
  <c r="V374" i="13"/>
  <c r="W374" i="13"/>
  <c r="X374" i="13"/>
  <c r="R375" i="13"/>
  <c r="S375" i="13"/>
  <c r="T375" i="13"/>
  <c r="U375" i="13"/>
  <c r="V375" i="13"/>
  <c r="W375" i="13"/>
  <c r="X375" i="13"/>
  <c r="R376" i="13"/>
  <c r="S376" i="13"/>
  <c r="T376" i="13"/>
  <c r="U376" i="13"/>
  <c r="V376" i="13"/>
  <c r="W376" i="13"/>
  <c r="X376" i="13"/>
  <c r="R377" i="13"/>
  <c r="S377" i="13"/>
  <c r="T377" i="13"/>
  <c r="U377" i="13"/>
  <c r="V377" i="13"/>
  <c r="W377" i="13"/>
  <c r="X377" i="13"/>
  <c r="R378" i="13"/>
  <c r="S378" i="13"/>
  <c r="T378" i="13"/>
  <c r="U378" i="13"/>
  <c r="V378" i="13"/>
  <c r="W378" i="13"/>
  <c r="X378" i="13"/>
  <c r="R379" i="13"/>
  <c r="S379" i="13"/>
  <c r="T379" i="13"/>
  <c r="U379" i="13"/>
  <c r="V379" i="13"/>
  <c r="W379" i="13"/>
  <c r="X379" i="13"/>
  <c r="R380" i="13"/>
  <c r="S380" i="13"/>
  <c r="T380" i="13"/>
  <c r="U380" i="13"/>
  <c r="V380" i="13"/>
  <c r="W380" i="13"/>
  <c r="X380" i="13"/>
  <c r="R381" i="13"/>
  <c r="S381" i="13"/>
  <c r="T381" i="13"/>
  <c r="U381" i="13"/>
  <c r="V381" i="13"/>
  <c r="W381" i="13"/>
  <c r="X381" i="13"/>
  <c r="R382" i="13"/>
  <c r="S382" i="13"/>
  <c r="T382" i="13"/>
  <c r="U382" i="13"/>
  <c r="V382" i="13"/>
  <c r="W382" i="13"/>
  <c r="X382" i="13"/>
  <c r="R295" i="13"/>
  <c r="S295" i="13"/>
  <c r="T295" i="13"/>
  <c r="U295" i="13"/>
  <c r="V295" i="13"/>
  <c r="W295" i="13"/>
  <c r="X295" i="13"/>
  <c r="R296" i="13"/>
  <c r="S296" i="13"/>
  <c r="T296" i="13"/>
  <c r="U296" i="13"/>
  <c r="V296" i="13"/>
  <c r="W296" i="13"/>
  <c r="X296" i="13"/>
  <c r="R297" i="13"/>
  <c r="S297" i="13"/>
  <c r="T297" i="13"/>
  <c r="U297" i="13"/>
  <c r="V297" i="13"/>
  <c r="W297" i="13"/>
  <c r="X297" i="13"/>
  <c r="R298" i="13"/>
  <c r="S298" i="13"/>
  <c r="T298" i="13"/>
  <c r="U298" i="13"/>
  <c r="V298" i="13"/>
  <c r="W298" i="13"/>
  <c r="X298" i="13"/>
  <c r="R299" i="13"/>
  <c r="S299" i="13"/>
  <c r="T299" i="13"/>
  <c r="U299" i="13"/>
  <c r="V299" i="13"/>
  <c r="W299" i="13"/>
  <c r="X299" i="13"/>
  <c r="R300" i="13"/>
  <c r="S300" i="13"/>
  <c r="T300" i="13"/>
  <c r="U300" i="13"/>
  <c r="V300" i="13"/>
  <c r="W300" i="13"/>
  <c r="X300" i="13"/>
  <c r="R301" i="13"/>
  <c r="S301" i="13"/>
  <c r="T301" i="13"/>
  <c r="U301" i="13"/>
  <c r="V301" i="13"/>
  <c r="W301" i="13"/>
  <c r="X301" i="13"/>
  <c r="R302" i="13"/>
  <c r="S302" i="13"/>
  <c r="T302" i="13"/>
  <c r="U302" i="13"/>
  <c r="V302" i="13"/>
  <c r="W302" i="13"/>
  <c r="X302" i="13"/>
  <c r="R303" i="13"/>
  <c r="S303" i="13"/>
  <c r="T303" i="13"/>
  <c r="U303" i="13"/>
  <c r="V303" i="13"/>
  <c r="W303" i="13"/>
  <c r="X303" i="13"/>
  <c r="R304" i="13"/>
  <c r="S304" i="13"/>
  <c r="T304" i="13"/>
  <c r="U304" i="13"/>
  <c r="V304" i="13"/>
  <c r="W304" i="13"/>
  <c r="X304" i="13"/>
  <c r="R305" i="13"/>
  <c r="S305" i="13"/>
  <c r="T305" i="13"/>
  <c r="U305" i="13"/>
  <c r="V305" i="13"/>
  <c r="W305" i="13"/>
  <c r="X305" i="13"/>
  <c r="R306" i="13"/>
  <c r="S306" i="13"/>
  <c r="T306" i="13"/>
  <c r="U306" i="13"/>
  <c r="V306" i="13"/>
  <c r="W306" i="13"/>
  <c r="X306" i="13"/>
  <c r="R307" i="13"/>
  <c r="S307" i="13"/>
  <c r="T307" i="13"/>
  <c r="U307" i="13"/>
  <c r="V307" i="13"/>
  <c r="W307" i="13"/>
  <c r="X307" i="13"/>
  <c r="R308" i="13"/>
  <c r="S308" i="13"/>
  <c r="T308" i="13"/>
  <c r="U308" i="13"/>
  <c r="V308" i="13"/>
  <c r="W308" i="13"/>
  <c r="X308" i="13"/>
  <c r="R309" i="13"/>
  <c r="S309" i="13"/>
  <c r="T309" i="13"/>
  <c r="U309" i="13"/>
  <c r="V309" i="13"/>
  <c r="W309" i="13"/>
  <c r="X309" i="13"/>
  <c r="R310" i="13"/>
  <c r="S310" i="13"/>
  <c r="T310" i="13"/>
  <c r="U310" i="13"/>
  <c r="V310" i="13"/>
  <c r="W310" i="13"/>
  <c r="X310" i="13"/>
  <c r="R311" i="13"/>
  <c r="S311" i="13"/>
  <c r="T311" i="13"/>
  <c r="U311" i="13"/>
  <c r="V311" i="13"/>
  <c r="W311" i="13"/>
  <c r="X311" i="13"/>
  <c r="R312" i="13"/>
  <c r="S312" i="13"/>
  <c r="T312" i="13"/>
  <c r="U312" i="13"/>
  <c r="V312" i="13"/>
  <c r="W312" i="13"/>
  <c r="X312" i="13"/>
  <c r="R313" i="13"/>
  <c r="S313" i="13"/>
  <c r="T313" i="13"/>
  <c r="U313" i="13"/>
  <c r="V313" i="13"/>
  <c r="W313" i="13"/>
  <c r="X313" i="13"/>
  <c r="R314" i="13"/>
  <c r="S314" i="13"/>
  <c r="T314" i="13"/>
  <c r="U314" i="13"/>
  <c r="V314" i="13"/>
  <c r="W314" i="13"/>
  <c r="X314" i="13"/>
  <c r="R315" i="13"/>
  <c r="S315" i="13"/>
  <c r="T315" i="13"/>
  <c r="U315" i="13"/>
  <c r="V315" i="13"/>
  <c r="W315" i="13"/>
  <c r="X315" i="13"/>
  <c r="R316" i="13"/>
  <c r="S316" i="13"/>
  <c r="T316" i="13"/>
  <c r="U316" i="13"/>
  <c r="V316" i="13"/>
  <c r="W316" i="13"/>
  <c r="X316" i="13"/>
  <c r="R317" i="13"/>
  <c r="S317" i="13"/>
  <c r="T317" i="13"/>
  <c r="U317" i="13"/>
  <c r="V317" i="13"/>
  <c r="W317" i="13"/>
  <c r="X317" i="13"/>
  <c r="R318" i="13"/>
  <c r="S318" i="13"/>
  <c r="T318" i="13"/>
  <c r="U318" i="13"/>
  <c r="V318" i="13"/>
  <c r="W318" i="13"/>
  <c r="X318" i="13"/>
  <c r="R319" i="13"/>
  <c r="S319" i="13"/>
  <c r="T319" i="13"/>
  <c r="U319" i="13"/>
  <c r="V319" i="13"/>
  <c r="W319" i="13"/>
  <c r="X319" i="13"/>
  <c r="R320" i="13"/>
  <c r="S320" i="13"/>
  <c r="T320" i="13"/>
  <c r="U320" i="13"/>
  <c r="V320" i="13"/>
  <c r="W320" i="13"/>
  <c r="X320" i="13"/>
  <c r="R321" i="13"/>
  <c r="S321" i="13"/>
  <c r="T321" i="13"/>
  <c r="U321" i="13"/>
  <c r="V321" i="13"/>
  <c r="W321" i="13"/>
  <c r="X321" i="13"/>
  <c r="R322" i="13"/>
  <c r="S322" i="13"/>
  <c r="T322" i="13"/>
  <c r="U322" i="13"/>
  <c r="V322" i="13"/>
  <c r="W322" i="13"/>
  <c r="X322" i="13"/>
  <c r="R323" i="13"/>
  <c r="S323" i="13"/>
  <c r="T323" i="13"/>
  <c r="U323" i="13"/>
  <c r="V323" i="13"/>
  <c r="W323" i="13"/>
  <c r="X323" i="13"/>
  <c r="R324" i="13"/>
  <c r="S324" i="13"/>
  <c r="T324" i="13"/>
  <c r="U324" i="13"/>
  <c r="V324" i="13"/>
  <c r="W324" i="13"/>
  <c r="X324" i="13"/>
  <c r="R325" i="13"/>
  <c r="S325" i="13"/>
  <c r="T325" i="13"/>
  <c r="U325" i="13"/>
  <c r="V325" i="13"/>
  <c r="W325" i="13"/>
  <c r="X325" i="13"/>
  <c r="R326" i="13"/>
  <c r="S326" i="13"/>
  <c r="T326" i="13"/>
  <c r="U326" i="13"/>
  <c r="V326" i="13"/>
  <c r="W326" i="13"/>
  <c r="X326" i="13"/>
  <c r="R327" i="13"/>
  <c r="S327" i="13"/>
  <c r="T327" i="13"/>
  <c r="U327" i="13"/>
  <c r="V327" i="13"/>
  <c r="W327" i="13"/>
  <c r="X327" i="13"/>
  <c r="R328" i="13"/>
  <c r="S328" i="13"/>
  <c r="T328" i="13"/>
  <c r="U328" i="13"/>
  <c r="V328" i="13"/>
  <c r="W328" i="13"/>
  <c r="X328" i="13"/>
  <c r="R329" i="13"/>
  <c r="S329" i="13"/>
  <c r="T329" i="13"/>
  <c r="U329" i="13"/>
  <c r="V329" i="13"/>
  <c r="W329" i="13"/>
  <c r="X329" i="13"/>
  <c r="R330" i="13"/>
  <c r="S330" i="13"/>
  <c r="T330" i="13"/>
  <c r="U330" i="13"/>
  <c r="V330" i="13"/>
  <c r="W330" i="13"/>
  <c r="X330" i="13"/>
  <c r="R167" i="13"/>
  <c r="S167" i="13"/>
  <c r="T167" i="13"/>
  <c r="U167" i="13"/>
  <c r="V167" i="13"/>
  <c r="W167" i="13"/>
  <c r="X167" i="13"/>
  <c r="R168" i="13"/>
  <c r="S168" i="13"/>
  <c r="T168" i="13"/>
  <c r="U168" i="13"/>
  <c r="V168" i="13"/>
  <c r="W168" i="13"/>
  <c r="X168" i="13"/>
  <c r="R169" i="13"/>
  <c r="S169" i="13"/>
  <c r="T169" i="13"/>
  <c r="U169" i="13"/>
  <c r="V169" i="13"/>
  <c r="W169" i="13"/>
  <c r="X169" i="13"/>
  <c r="R170" i="13"/>
  <c r="S170" i="13"/>
  <c r="T170" i="13"/>
  <c r="U170" i="13"/>
  <c r="V170" i="13"/>
  <c r="W170" i="13"/>
  <c r="X170" i="13"/>
  <c r="R171" i="13"/>
  <c r="S171" i="13"/>
  <c r="T171" i="13"/>
  <c r="U171" i="13"/>
  <c r="V171" i="13"/>
  <c r="W171" i="13"/>
  <c r="X171" i="13"/>
  <c r="R172" i="13"/>
  <c r="S172" i="13"/>
  <c r="T172" i="13"/>
  <c r="U172" i="13"/>
  <c r="V172" i="13"/>
  <c r="W172" i="13"/>
  <c r="X172" i="13"/>
  <c r="R173" i="13"/>
  <c r="S173" i="13"/>
  <c r="T173" i="13"/>
  <c r="U173" i="13"/>
  <c r="V173" i="13"/>
  <c r="W173" i="13"/>
  <c r="X173" i="13"/>
  <c r="R174" i="13"/>
  <c r="S174" i="13"/>
  <c r="T174" i="13"/>
  <c r="U174" i="13"/>
  <c r="V174" i="13"/>
  <c r="W174" i="13"/>
  <c r="X174" i="13"/>
  <c r="R175" i="13"/>
  <c r="S175" i="13"/>
  <c r="T175" i="13"/>
  <c r="U175" i="13"/>
  <c r="V175" i="13"/>
  <c r="W175" i="13"/>
  <c r="X175" i="13"/>
  <c r="R176" i="13"/>
  <c r="S176" i="13"/>
  <c r="T176" i="13"/>
  <c r="U176" i="13"/>
  <c r="V176" i="13"/>
  <c r="W176" i="13"/>
  <c r="X176" i="13"/>
  <c r="R177" i="13"/>
  <c r="S177" i="13"/>
  <c r="T177" i="13"/>
  <c r="U177" i="13"/>
  <c r="V177" i="13"/>
  <c r="W177" i="13"/>
  <c r="X177" i="13"/>
  <c r="R178" i="13"/>
  <c r="S178" i="13"/>
  <c r="T178" i="13"/>
  <c r="U178" i="13"/>
  <c r="V178" i="13"/>
  <c r="W178" i="13"/>
  <c r="X178" i="13"/>
  <c r="R179" i="13"/>
  <c r="S179" i="13"/>
  <c r="T179" i="13"/>
  <c r="U179" i="13"/>
  <c r="V179" i="13"/>
  <c r="W179" i="13"/>
  <c r="X179" i="13"/>
  <c r="R180" i="13"/>
  <c r="S180" i="13"/>
  <c r="T180" i="13"/>
  <c r="U180" i="13"/>
  <c r="V180" i="13"/>
  <c r="W180" i="13"/>
  <c r="X180" i="13"/>
  <c r="R181" i="13"/>
  <c r="S181" i="13"/>
  <c r="T181" i="13"/>
  <c r="U181" i="13"/>
  <c r="V181" i="13"/>
  <c r="W181" i="13"/>
  <c r="X181" i="13"/>
  <c r="R182" i="13"/>
  <c r="S182" i="13"/>
  <c r="T182" i="13"/>
  <c r="U182" i="13"/>
  <c r="V182" i="13"/>
  <c r="W182" i="13"/>
  <c r="X182" i="13"/>
  <c r="R183" i="13"/>
  <c r="S183" i="13"/>
  <c r="T183" i="13"/>
  <c r="U183" i="13"/>
  <c r="V183" i="13"/>
  <c r="W183" i="13"/>
  <c r="X183" i="13"/>
  <c r="R184" i="13"/>
  <c r="S184" i="13"/>
  <c r="T184" i="13"/>
  <c r="U184" i="13"/>
  <c r="V184" i="13"/>
  <c r="W184" i="13"/>
  <c r="X184" i="13"/>
  <c r="R185" i="13"/>
  <c r="S185" i="13"/>
  <c r="T185" i="13"/>
  <c r="U185" i="13"/>
  <c r="V185" i="13"/>
  <c r="W185" i="13"/>
  <c r="X185" i="13"/>
  <c r="R186" i="13"/>
  <c r="S186" i="13"/>
  <c r="T186" i="13"/>
  <c r="U186" i="13"/>
  <c r="V186" i="13"/>
  <c r="W186" i="13"/>
  <c r="X186" i="13"/>
  <c r="R187" i="13"/>
  <c r="S187" i="13"/>
  <c r="T187" i="13"/>
  <c r="U187" i="13"/>
  <c r="V187" i="13"/>
  <c r="W187" i="13"/>
  <c r="X187" i="13"/>
  <c r="R188" i="13"/>
  <c r="S188" i="13"/>
  <c r="T188" i="13"/>
  <c r="U188" i="13"/>
  <c r="V188" i="13"/>
  <c r="W188" i="13"/>
  <c r="X188" i="13"/>
  <c r="R189" i="13"/>
  <c r="S189" i="13"/>
  <c r="T189" i="13"/>
  <c r="U189" i="13"/>
  <c r="V189" i="13"/>
  <c r="W189" i="13"/>
  <c r="X189" i="13"/>
  <c r="R190" i="13"/>
  <c r="S190" i="13"/>
  <c r="T190" i="13"/>
  <c r="U190" i="13"/>
  <c r="V190" i="13"/>
  <c r="W190" i="13"/>
  <c r="X190" i="13"/>
  <c r="R191" i="13"/>
  <c r="S191" i="13"/>
  <c r="T191" i="13"/>
  <c r="U191" i="13"/>
  <c r="V191" i="13"/>
  <c r="W191" i="13"/>
  <c r="X191" i="13"/>
  <c r="R192" i="13"/>
  <c r="S192" i="13"/>
  <c r="T192" i="13"/>
  <c r="U192" i="13"/>
  <c r="V192" i="13"/>
  <c r="W192" i="13"/>
  <c r="X192" i="13"/>
  <c r="R193" i="13"/>
  <c r="S193" i="13"/>
  <c r="T193" i="13"/>
  <c r="U193" i="13"/>
  <c r="V193" i="13"/>
  <c r="W193" i="13"/>
  <c r="X193" i="13"/>
  <c r="R194" i="13"/>
  <c r="S194" i="13"/>
  <c r="T194" i="13"/>
  <c r="U194" i="13"/>
  <c r="V194" i="13"/>
  <c r="W194" i="13"/>
  <c r="X194" i="13"/>
  <c r="R195" i="13"/>
  <c r="S195" i="13"/>
  <c r="T195" i="13"/>
  <c r="U195" i="13"/>
  <c r="V195" i="13"/>
  <c r="W195" i="13"/>
  <c r="X195" i="13"/>
  <c r="R196" i="13"/>
  <c r="S196" i="13"/>
  <c r="T196" i="13"/>
  <c r="U196" i="13"/>
  <c r="V196" i="13"/>
  <c r="W196" i="13"/>
  <c r="X196" i="13"/>
  <c r="R197" i="13"/>
  <c r="S197" i="13"/>
  <c r="T197" i="13"/>
  <c r="U197" i="13"/>
  <c r="V197" i="13"/>
  <c r="W197" i="13"/>
  <c r="X197" i="13"/>
  <c r="R198" i="13"/>
  <c r="S198" i="13"/>
  <c r="T198" i="13"/>
  <c r="U198" i="13"/>
  <c r="V198" i="13"/>
  <c r="W198" i="13"/>
  <c r="X198" i="13"/>
  <c r="R199" i="13"/>
  <c r="S199" i="13"/>
  <c r="T199" i="13"/>
  <c r="U199" i="13"/>
  <c r="V199" i="13"/>
  <c r="W199" i="13"/>
  <c r="X199" i="13"/>
  <c r="R200" i="13"/>
  <c r="S200" i="13"/>
  <c r="T200" i="13"/>
  <c r="U200" i="13"/>
  <c r="V200" i="13"/>
  <c r="W200" i="13"/>
  <c r="X200" i="13"/>
  <c r="R201" i="13"/>
  <c r="S201" i="13"/>
  <c r="T201" i="13"/>
  <c r="U201" i="13"/>
  <c r="V201" i="13"/>
  <c r="W201" i="13"/>
  <c r="X201" i="13"/>
  <c r="R202" i="13"/>
  <c r="S202" i="13"/>
  <c r="T202" i="13"/>
  <c r="U202" i="13"/>
  <c r="V202" i="13"/>
  <c r="W202" i="13"/>
  <c r="X202" i="13"/>
  <c r="R203" i="13"/>
  <c r="S203" i="13"/>
  <c r="T203" i="13"/>
  <c r="U203" i="13"/>
  <c r="V203" i="13"/>
  <c r="W203" i="13"/>
  <c r="X203" i="13"/>
  <c r="R204" i="13"/>
  <c r="S204" i="13"/>
  <c r="T204" i="13"/>
  <c r="U204" i="13"/>
  <c r="V204" i="13"/>
  <c r="W204" i="13"/>
  <c r="X204" i="13"/>
  <c r="R205" i="13"/>
  <c r="S205" i="13"/>
  <c r="T205" i="13"/>
  <c r="U205" i="13"/>
  <c r="V205" i="13"/>
  <c r="W205" i="13"/>
  <c r="X205" i="13"/>
  <c r="R206" i="13"/>
  <c r="S206" i="13"/>
  <c r="T206" i="13"/>
  <c r="U206" i="13"/>
  <c r="V206" i="13"/>
  <c r="W206" i="13"/>
  <c r="X206" i="13"/>
  <c r="R207" i="13"/>
  <c r="S207" i="13"/>
  <c r="T207" i="13"/>
  <c r="U207" i="13"/>
  <c r="V207" i="13"/>
  <c r="W207" i="13"/>
  <c r="X207" i="13"/>
  <c r="R208" i="13"/>
  <c r="S208" i="13"/>
  <c r="T208" i="13"/>
  <c r="U208" i="13"/>
  <c r="V208" i="13"/>
  <c r="W208" i="13"/>
  <c r="X208" i="13"/>
  <c r="R209" i="13"/>
  <c r="S209" i="13"/>
  <c r="T209" i="13"/>
  <c r="U209" i="13"/>
  <c r="V209" i="13"/>
  <c r="W209" i="13"/>
  <c r="X209" i="13"/>
  <c r="R210" i="13"/>
  <c r="S210" i="13"/>
  <c r="T210" i="13"/>
  <c r="U210" i="13"/>
  <c r="V210" i="13"/>
  <c r="W210" i="13"/>
  <c r="X210" i="13"/>
  <c r="R211" i="13"/>
  <c r="S211" i="13"/>
  <c r="T211" i="13"/>
  <c r="U211" i="13"/>
  <c r="V211" i="13"/>
  <c r="W211" i="13"/>
  <c r="X211" i="13"/>
  <c r="R212" i="13"/>
  <c r="S212" i="13"/>
  <c r="T212" i="13"/>
  <c r="U212" i="13"/>
  <c r="V212" i="13"/>
  <c r="W212" i="13"/>
  <c r="X212" i="13"/>
  <c r="R213" i="13"/>
  <c r="S213" i="13"/>
  <c r="T213" i="13"/>
  <c r="U213" i="13"/>
  <c r="V213" i="13"/>
  <c r="W213" i="13"/>
  <c r="X213" i="13"/>
  <c r="R214" i="13"/>
  <c r="S214" i="13"/>
  <c r="T214" i="13"/>
  <c r="U214" i="13"/>
  <c r="V214" i="13"/>
  <c r="W214" i="13"/>
  <c r="X214" i="13"/>
  <c r="R215" i="13"/>
  <c r="S215" i="13"/>
  <c r="T215" i="13"/>
  <c r="U215" i="13"/>
  <c r="V215" i="13"/>
  <c r="W215" i="13"/>
  <c r="X215" i="13"/>
  <c r="R216" i="13"/>
  <c r="S216" i="13"/>
  <c r="T216" i="13"/>
  <c r="U216" i="13"/>
  <c r="V216" i="13"/>
  <c r="W216" i="13"/>
  <c r="X216" i="13"/>
  <c r="R217" i="13"/>
  <c r="S217" i="13"/>
  <c r="T217" i="13"/>
  <c r="U217" i="13"/>
  <c r="V217" i="13"/>
  <c r="W217" i="13"/>
  <c r="X217" i="13"/>
  <c r="R218" i="13"/>
  <c r="S218" i="13"/>
  <c r="T218" i="13"/>
  <c r="U218" i="13"/>
  <c r="V218" i="13"/>
  <c r="W218" i="13"/>
  <c r="X218" i="13"/>
  <c r="R219" i="13"/>
  <c r="S219" i="13"/>
  <c r="T219" i="13"/>
  <c r="U219" i="13"/>
  <c r="V219" i="13"/>
  <c r="W219" i="13"/>
  <c r="X219" i="13"/>
  <c r="R220" i="13"/>
  <c r="S220" i="13"/>
  <c r="T220" i="13"/>
  <c r="U220" i="13"/>
  <c r="V220" i="13"/>
  <c r="W220" i="13"/>
  <c r="X220" i="13"/>
  <c r="R221" i="13"/>
  <c r="S221" i="13"/>
  <c r="T221" i="13"/>
  <c r="U221" i="13"/>
  <c r="V221" i="13"/>
  <c r="W221" i="13"/>
  <c r="X221" i="13"/>
  <c r="R222" i="13"/>
  <c r="S222" i="13"/>
  <c r="T222" i="13"/>
  <c r="U222" i="13"/>
  <c r="V222" i="13"/>
  <c r="W222" i="13"/>
  <c r="X222" i="13"/>
  <c r="R223" i="13"/>
  <c r="S223" i="13"/>
  <c r="T223" i="13"/>
  <c r="U223" i="13"/>
  <c r="V223" i="13"/>
  <c r="W223" i="13"/>
  <c r="X223" i="13"/>
  <c r="R224" i="13"/>
  <c r="S224" i="13"/>
  <c r="T224" i="13"/>
  <c r="U224" i="13"/>
  <c r="V224" i="13"/>
  <c r="W224" i="13"/>
  <c r="X224" i="13"/>
  <c r="R225" i="13"/>
  <c r="S225" i="13"/>
  <c r="T225" i="13"/>
  <c r="U225" i="13"/>
  <c r="V225" i="13"/>
  <c r="W225" i="13"/>
  <c r="X225" i="13"/>
  <c r="R226" i="13"/>
  <c r="S226" i="13"/>
  <c r="T226" i="13"/>
  <c r="U226" i="13"/>
  <c r="V226" i="13"/>
  <c r="W226" i="13"/>
  <c r="X226" i="13"/>
  <c r="R227" i="13"/>
  <c r="S227" i="13"/>
  <c r="T227" i="13"/>
  <c r="U227" i="13"/>
  <c r="V227" i="13"/>
  <c r="W227" i="13"/>
  <c r="X227" i="13"/>
  <c r="R228" i="13"/>
  <c r="S228" i="13"/>
  <c r="T228" i="13"/>
  <c r="U228" i="13"/>
  <c r="V228" i="13"/>
  <c r="W228" i="13"/>
  <c r="X228" i="13"/>
  <c r="R229" i="13"/>
  <c r="S229" i="13"/>
  <c r="T229" i="13"/>
  <c r="U229" i="13"/>
  <c r="V229" i="13"/>
  <c r="W229" i="13"/>
  <c r="X229" i="13"/>
  <c r="R230" i="13"/>
  <c r="S230" i="13"/>
  <c r="T230" i="13"/>
  <c r="U230" i="13"/>
  <c r="V230" i="13"/>
  <c r="W230" i="13"/>
  <c r="X230" i="13"/>
  <c r="R231" i="13"/>
  <c r="S231" i="13"/>
  <c r="T231" i="13"/>
  <c r="U231" i="13"/>
  <c r="V231" i="13"/>
  <c r="W231" i="13"/>
  <c r="X231" i="13"/>
  <c r="R232" i="13"/>
  <c r="S232" i="13"/>
  <c r="T232" i="13"/>
  <c r="U232" i="13"/>
  <c r="V232" i="13"/>
  <c r="W232" i="13"/>
  <c r="X232" i="13"/>
  <c r="R233" i="13"/>
  <c r="S233" i="13"/>
  <c r="T233" i="13"/>
  <c r="U233" i="13"/>
  <c r="V233" i="13"/>
  <c r="W233" i="13"/>
  <c r="X233" i="13"/>
  <c r="R234" i="13"/>
  <c r="S234" i="13"/>
  <c r="T234" i="13"/>
  <c r="U234" i="13"/>
  <c r="V234" i="13"/>
  <c r="W234" i="13"/>
  <c r="X234" i="13"/>
  <c r="R235" i="13"/>
  <c r="S235" i="13"/>
  <c r="T235" i="13"/>
  <c r="U235" i="13"/>
  <c r="V235" i="13"/>
  <c r="W235" i="13"/>
  <c r="X235" i="13"/>
  <c r="R236" i="13"/>
  <c r="S236" i="13"/>
  <c r="T236" i="13"/>
  <c r="U236" i="13"/>
  <c r="V236" i="13"/>
  <c r="W236" i="13"/>
  <c r="X236" i="13"/>
  <c r="R237" i="13"/>
  <c r="S237" i="13"/>
  <c r="T237" i="13"/>
  <c r="U237" i="13"/>
  <c r="V237" i="13"/>
  <c r="W237" i="13"/>
  <c r="X237" i="13"/>
  <c r="R238" i="13"/>
  <c r="S238" i="13"/>
  <c r="T238" i="13"/>
  <c r="U238" i="13"/>
  <c r="V238" i="13"/>
  <c r="W238" i="13"/>
  <c r="X238" i="13"/>
  <c r="R239" i="13"/>
  <c r="S239" i="13"/>
  <c r="T239" i="13"/>
  <c r="U239" i="13"/>
  <c r="V239" i="13"/>
  <c r="W239" i="13"/>
  <c r="X239" i="13"/>
  <c r="R240" i="13"/>
  <c r="S240" i="13"/>
  <c r="T240" i="13"/>
  <c r="U240" i="13"/>
  <c r="V240" i="13"/>
  <c r="W240" i="13"/>
  <c r="X240" i="13"/>
  <c r="R241" i="13"/>
  <c r="S241" i="13"/>
  <c r="T241" i="13"/>
  <c r="U241" i="13"/>
  <c r="V241" i="13"/>
  <c r="W241" i="13"/>
  <c r="X241" i="13"/>
  <c r="R242" i="13"/>
  <c r="S242" i="13"/>
  <c r="T242" i="13"/>
  <c r="U242" i="13"/>
  <c r="V242" i="13"/>
  <c r="W242" i="13"/>
  <c r="X242" i="13"/>
  <c r="R243" i="13"/>
  <c r="S243" i="13"/>
  <c r="T243" i="13"/>
  <c r="U243" i="13"/>
  <c r="V243" i="13"/>
  <c r="W243" i="13"/>
  <c r="X243" i="13"/>
  <c r="R244" i="13"/>
  <c r="S244" i="13"/>
  <c r="T244" i="13"/>
  <c r="U244" i="13"/>
  <c r="V244" i="13"/>
  <c r="W244" i="13"/>
  <c r="X244" i="13"/>
  <c r="R245" i="13"/>
  <c r="S245" i="13"/>
  <c r="T245" i="13"/>
  <c r="U245" i="13"/>
  <c r="V245" i="13"/>
  <c r="W245" i="13"/>
  <c r="X245" i="13"/>
  <c r="R246" i="13"/>
  <c r="S246" i="13"/>
  <c r="T246" i="13"/>
  <c r="U246" i="13"/>
  <c r="V246" i="13"/>
  <c r="W246" i="13"/>
  <c r="X246" i="13"/>
  <c r="R247" i="13"/>
  <c r="S247" i="13"/>
  <c r="T247" i="13"/>
  <c r="U247" i="13"/>
  <c r="V247" i="13"/>
  <c r="W247" i="13"/>
  <c r="X247" i="13"/>
  <c r="R248" i="13"/>
  <c r="S248" i="13"/>
  <c r="T248" i="13"/>
  <c r="U248" i="13"/>
  <c r="V248" i="13"/>
  <c r="W248" i="13"/>
  <c r="X248" i="13"/>
  <c r="R249" i="13"/>
  <c r="S249" i="13"/>
  <c r="T249" i="13"/>
  <c r="U249" i="13"/>
  <c r="V249" i="13"/>
  <c r="W249" i="13"/>
  <c r="X249" i="13"/>
  <c r="R250" i="13"/>
  <c r="S250" i="13"/>
  <c r="T250" i="13"/>
  <c r="U250" i="13"/>
  <c r="V250" i="13"/>
  <c r="W250" i="13"/>
  <c r="X250" i="13"/>
  <c r="R251" i="13"/>
  <c r="S251" i="13"/>
  <c r="T251" i="13"/>
  <c r="U251" i="13"/>
  <c r="V251" i="13"/>
  <c r="W251" i="13"/>
  <c r="X251" i="13"/>
  <c r="R252" i="13"/>
  <c r="S252" i="13"/>
  <c r="T252" i="13"/>
  <c r="U252" i="13"/>
  <c r="V252" i="13"/>
  <c r="W252" i="13"/>
  <c r="X252" i="13"/>
  <c r="R253" i="13"/>
  <c r="S253" i="13"/>
  <c r="T253" i="13"/>
  <c r="U253" i="13"/>
  <c r="V253" i="13"/>
  <c r="W253" i="13"/>
  <c r="X253" i="13"/>
  <c r="R254" i="13"/>
  <c r="S254" i="13"/>
  <c r="T254" i="13"/>
  <c r="U254" i="13"/>
  <c r="V254" i="13"/>
  <c r="W254" i="13"/>
  <c r="X254" i="13"/>
  <c r="R255" i="13"/>
  <c r="S255" i="13"/>
  <c r="T255" i="13"/>
  <c r="U255" i="13"/>
  <c r="V255" i="13"/>
  <c r="W255" i="13"/>
  <c r="X255" i="13"/>
  <c r="R256" i="13"/>
  <c r="S256" i="13"/>
  <c r="T256" i="13"/>
  <c r="U256" i="13"/>
  <c r="V256" i="13"/>
  <c r="W256" i="13"/>
  <c r="X256" i="13"/>
  <c r="R257" i="13"/>
  <c r="S257" i="13"/>
  <c r="T257" i="13"/>
  <c r="U257" i="13"/>
  <c r="V257" i="13"/>
  <c r="W257" i="13"/>
  <c r="X257" i="13"/>
  <c r="R258" i="13"/>
  <c r="S258" i="13"/>
  <c r="T258" i="13"/>
  <c r="U258" i="13"/>
  <c r="V258" i="13"/>
  <c r="W258" i="13"/>
  <c r="X258" i="13"/>
  <c r="R259" i="13"/>
  <c r="S259" i="13"/>
  <c r="T259" i="13"/>
  <c r="U259" i="13"/>
  <c r="V259" i="13"/>
  <c r="W259" i="13"/>
  <c r="X259" i="13"/>
  <c r="R260" i="13"/>
  <c r="S260" i="13"/>
  <c r="T260" i="13"/>
  <c r="U260" i="13"/>
  <c r="V260" i="13"/>
  <c r="W260" i="13"/>
  <c r="X260" i="13"/>
  <c r="R261" i="13"/>
  <c r="S261" i="13"/>
  <c r="T261" i="13"/>
  <c r="U261" i="13"/>
  <c r="V261" i="13"/>
  <c r="W261" i="13"/>
  <c r="X261" i="13"/>
  <c r="R262" i="13"/>
  <c r="S262" i="13"/>
  <c r="T262" i="13"/>
  <c r="U262" i="13"/>
  <c r="V262" i="13"/>
  <c r="W262" i="13"/>
  <c r="X262" i="13"/>
  <c r="R263" i="13"/>
  <c r="S263" i="13"/>
  <c r="T263" i="13"/>
  <c r="U263" i="13"/>
  <c r="V263" i="13"/>
  <c r="W263" i="13"/>
  <c r="X263" i="13"/>
  <c r="R264" i="13"/>
  <c r="S264" i="13"/>
  <c r="T264" i="13"/>
  <c r="U264" i="13"/>
  <c r="V264" i="13"/>
  <c r="W264" i="13"/>
  <c r="X264" i="13"/>
  <c r="R265" i="13"/>
  <c r="S265" i="13"/>
  <c r="T265" i="13"/>
  <c r="U265" i="13"/>
  <c r="V265" i="13"/>
  <c r="W265" i="13"/>
  <c r="X265" i="13"/>
  <c r="R266" i="13"/>
  <c r="S266" i="13"/>
  <c r="T266" i="13"/>
  <c r="U266" i="13"/>
  <c r="V266" i="13"/>
  <c r="W266" i="13"/>
  <c r="X266" i="13"/>
  <c r="R267" i="13"/>
  <c r="S267" i="13"/>
  <c r="T267" i="13"/>
  <c r="U267" i="13"/>
  <c r="V267" i="13"/>
  <c r="W267" i="13"/>
  <c r="X267" i="13"/>
  <c r="R268" i="13"/>
  <c r="S268" i="13"/>
  <c r="T268" i="13"/>
  <c r="U268" i="13"/>
  <c r="V268" i="13"/>
  <c r="W268" i="13"/>
  <c r="X268" i="13"/>
  <c r="R269" i="13"/>
  <c r="S269" i="13"/>
  <c r="T269" i="13"/>
  <c r="U269" i="13"/>
  <c r="V269" i="13"/>
  <c r="W269" i="13"/>
  <c r="X269" i="13"/>
  <c r="R270" i="13"/>
  <c r="S270" i="13"/>
  <c r="T270" i="13"/>
  <c r="U270" i="13"/>
  <c r="V270" i="13"/>
  <c r="W270" i="13"/>
  <c r="X270" i="13"/>
  <c r="R271" i="13"/>
  <c r="S271" i="13"/>
  <c r="T271" i="13"/>
  <c r="U271" i="13"/>
  <c r="V271" i="13"/>
  <c r="W271" i="13"/>
  <c r="X271" i="13"/>
  <c r="R272" i="13"/>
  <c r="S272" i="13"/>
  <c r="T272" i="13"/>
  <c r="U272" i="13"/>
  <c r="V272" i="13"/>
  <c r="W272" i="13"/>
  <c r="X272" i="13"/>
  <c r="R273" i="13"/>
  <c r="S273" i="13"/>
  <c r="T273" i="13"/>
  <c r="U273" i="13"/>
  <c r="V273" i="13"/>
  <c r="W273" i="13"/>
  <c r="X273" i="13"/>
  <c r="R274" i="13"/>
  <c r="S274" i="13"/>
  <c r="T274" i="13"/>
  <c r="U274" i="13"/>
  <c r="V274" i="13"/>
  <c r="W274" i="13"/>
  <c r="X274" i="13"/>
  <c r="R275" i="13"/>
  <c r="S275" i="13"/>
  <c r="T275" i="13"/>
  <c r="U275" i="13"/>
  <c r="V275" i="13"/>
  <c r="W275" i="13"/>
  <c r="X275" i="13"/>
  <c r="R276" i="13"/>
  <c r="S276" i="13"/>
  <c r="T276" i="13"/>
  <c r="U276" i="13"/>
  <c r="V276" i="13"/>
  <c r="W276" i="13"/>
  <c r="X276" i="13"/>
  <c r="R277" i="13"/>
  <c r="S277" i="13"/>
  <c r="T277" i="13"/>
  <c r="U277" i="13"/>
  <c r="V277" i="13"/>
  <c r="W277" i="13"/>
  <c r="X277" i="13"/>
  <c r="R278" i="13"/>
  <c r="S278" i="13"/>
  <c r="T278" i="13"/>
  <c r="U278" i="13"/>
  <c r="V278" i="13"/>
  <c r="W278" i="13"/>
  <c r="X278" i="13"/>
  <c r="R279" i="13"/>
  <c r="S279" i="13"/>
  <c r="T279" i="13"/>
  <c r="U279" i="13"/>
  <c r="V279" i="13"/>
  <c r="W279" i="13"/>
  <c r="X279" i="13"/>
  <c r="R280" i="13"/>
  <c r="S280" i="13"/>
  <c r="T280" i="13"/>
  <c r="U280" i="13"/>
  <c r="V280" i="13"/>
  <c r="W280" i="13"/>
  <c r="X280" i="13"/>
  <c r="R281" i="13"/>
  <c r="S281" i="13"/>
  <c r="T281" i="13"/>
  <c r="U281" i="13"/>
  <c r="V281" i="13"/>
  <c r="W281" i="13"/>
  <c r="X281" i="13"/>
  <c r="R282" i="13"/>
  <c r="S282" i="13"/>
  <c r="T282" i="13"/>
  <c r="U282" i="13"/>
  <c r="V282" i="13"/>
  <c r="W282" i="13"/>
  <c r="X282" i="13"/>
  <c r="R283" i="13"/>
  <c r="S283" i="13"/>
  <c r="T283" i="13"/>
  <c r="U283" i="13"/>
  <c r="V283" i="13"/>
  <c r="W283" i="13"/>
  <c r="X283" i="13"/>
  <c r="R284" i="13"/>
  <c r="S284" i="13"/>
  <c r="T284" i="13"/>
  <c r="U284" i="13"/>
  <c r="V284" i="13"/>
  <c r="W284" i="13"/>
  <c r="X284" i="13"/>
  <c r="R285" i="13"/>
  <c r="S285" i="13"/>
  <c r="T285" i="13"/>
  <c r="U285" i="13"/>
  <c r="V285" i="13"/>
  <c r="W285" i="13"/>
  <c r="X285" i="13"/>
  <c r="R286" i="13"/>
  <c r="S286" i="13"/>
  <c r="T286" i="13"/>
  <c r="U286" i="13"/>
  <c r="V286" i="13"/>
  <c r="W286" i="13"/>
  <c r="X286" i="13"/>
  <c r="R287" i="13"/>
  <c r="S287" i="13"/>
  <c r="T287" i="13"/>
  <c r="U287" i="13"/>
  <c r="V287" i="13"/>
  <c r="W287" i="13"/>
  <c r="X287" i="13"/>
  <c r="R288" i="13"/>
  <c r="S288" i="13"/>
  <c r="T288" i="13"/>
  <c r="U288" i="13"/>
  <c r="V288" i="13"/>
  <c r="W288" i="13"/>
  <c r="X288" i="13"/>
  <c r="R289" i="13"/>
  <c r="S289" i="13"/>
  <c r="T289" i="13"/>
  <c r="U289" i="13"/>
  <c r="V289" i="13"/>
  <c r="W289" i="13"/>
  <c r="X289" i="13"/>
  <c r="R290" i="13"/>
  <c r="S290" i="13"/>
  <c r="T290" i="13"/>
  <c r="U290" i="13"/>
  <c r="V290" i="13"/>
  <c r="W290" i="13"/>
  <c r="X290" i="13"/>
  <c r="R291" i="13"/>
  <c r="S291" i="13"/>
  <c r="T291" i="13"/>
  <c r="U291" i="13"/>
  <c r="V291" i="13"/>
  <c r="W291" i="13"/>
  <c r="X291" i="13"/>
  <c r="R292" i="13"/>
  <c r="S292" i="13"/>
  <c r="T292" i="13"/>
  <c r="U292" i="13"/>
  <c r="V292" i="13"/>
  <c r="W292" i="13"/>
  <c r="X292" i="13"/>
  <c r="R293" i="13"/>
  <c r="S293" i="13"/>
  <c r="T293" i="13"/>
  <c r="U293" i="13"/>
  <c r="V293" i="13"/>
  <c r="W293" i="13"/>
  <c r="X293" i="13"/>
  <c r="R294" i="13"/>
  <c r="S294" i="13"/>
  <c r="T294" i="13"/>
  <c r="U294" i="13"/>
  <c r="V294" i="13"/>
  <c r="W294" i="13"/>
  <c r="X294" i="13"/>
  <c r="R127" i="13"/>
  <c r="S127" i="13"/>
  <c r="T127" i="13"/>
  <c r="U127" i="13"/>
  <c r="V127" i="13"/>
  <c r="W127" i="13"/>
  <c r="X127" i="13"/>
  <c r="R128" i="13"/>
  <c r="S128" i="13"/>
  <c r="T128" i="13"/>
  <c r="U128" i="13"/>
  <c r="V128" i="13"/>
  <c r="W128" i="13"/>
  <c r="X128" i="13"/>
  <c r="R129" i="13"/>
  <c r="S129" i="13"/>
  <c r="T129" i="13"/>
  <c r="U129" i="13"/>
  <c r="V129" i="13"/>
  <c r="W129" i="13"/>
  <c r="X129" i="13"/>
  <c r="R130" i="13"/>
  <c r="S130" i="13"/>
  <c r="T130" i="13"/>
  <c r="U130" i="13"/>
  <c r="V130" i="13"/>
  <c r="W130" i="13"/>
  <c r="X130" i="13"/>
  <c r="R131" i="13"/>
  <c r="S131" i="13"/>
  <c r="T131" i="13"/>
  <c r="U131" i="13"/>
  <c r="V131" i="13"/>
  <c r="W131" i="13"/>
  <c r="X131" i="13"/>
  <c r="R132" i="13"/>
  <c r="S132" i="13"/>
  <c r="T132" i="13"/>
  <c r="U132" i="13"/>
  <c r="V132" i="13"/>
  <c r="W132" i="13"/>
  <c r="X132" i="13"/>
  <c r="R133" i="13"/>
  <c r="S133" i="13"/>
  <c r="T133" i="13"/>
  <c r="U133" i="13"/>
  <c r="V133" i="13"/>
  <c r="W133" i="13"/>
  <c r="X133" i="13"/>
  <c r="R134" i="13"/>
  <c r="S134" i="13"/>
  <c r="T134" i="13"/>
  <c r="U134" i="13"/>
  <c r="V134" i="13"/>
  <c r="W134" i="13"/>
  <c r="X134" i="13"/>
  <c r="R135" i="13"/>
  <c r="S135" i="13"/>
  <c r="T135" i="13"/>
  <c r="U135" i="13"/>
  <c r="V135" i="13"/>
  <c r="W135" i="13"/>
  <c r="X135" i="13"/>
  <c r="R136" i="13"/>
  <c r="S136" i="13"/>
  <c r="T136" i="13"/>
  <c r="U136" i="13"/>
  <c r="V136" i="13"/>
  <c r="W136" i="13"/>
  <c r="X136" i="13"/>
  <c r="R137" i="13"/>
  <c r="S137" i="13"/>
  <c r="T137" i="13"/>
  <c r="U137" i="13"/>
  <c r="V137" i="13"/>
  <c r="W137" i="13"/>
  <c r="X137" i="13"/>
  <c r="R138" i="13"/>
  <c r="S138" i="13"/>
  <c r="T138" i="13"/>
  <c r="U138" i="13"/>
  <c r="V138" i="13"/>
  <c r="W138" i="13"/>
  <c r="X138" i="13"/>
  <c r="R139" i="13"/>
  <c r="S139" i="13"/>
  <c r="T139" i="13"/>
  <c r="U139" i="13"/>
  <c r="V139" i="13"/>
  <c r="W139" i="13"/>
  <c r="X139" i="13"/>
  <c r="R140" i="13"/>
  <c r="S140" i="13"/>
  <c r="T140" i="13"/>
  <c r="U140" i="13"/>
  <c r="V140" i="13"/>
  <c r="W140" i="13"/>
  <c r="X140" i="13"/>
  <c r="R141" i="13"/>
  <c r="S141" i="13"/>
  <c r="T141" i="13"/>
  <c r="U141" i="13"/>
  <c r="V141" i="13"/>
  <c r="W141" i="13"/>
  <c r="X141" i="13"/>
  <c r="R142" i="13"/>
  <c r="S142" i="13"/>
  <c r="T142" i="13"/>
  <c r="U142" i="13"/>
  <c r="V142" i="13"/>
  <c r="W142" i="13"/>
  <c r="X142" i="13"/>
  <c r="R143" i="13"/>
  <c r="S143" i="13"/>
  <c r="T143" i="13"/>
  <c r="U143" i="13"/>
  <c r="V143" i="13"/>
  <c r="W143" i="13"/>
  <c r="X143" i="13"/>
  <c r="R144" i="13"/>
  <c r="S144" i="13"/>
  <c r="T144" i="13"/>
  <c r="U144" i="13"/>
  <c r="V144" i="13"/>
  <c r="W144" i="13"/>
  <c r="X144" i="13"/>
  <c r="R145" i="13"/>
  <c r="S145" i="13"/>
  <c r="T145" i="13"/>
  <c r="U145" i="13"/>
  <c r="V145" i="13"/>
  <c r="W145" i="13"/>
  <c r="X145" i="13"/>
  <c r="R146" i="13"/>
  <c r="S146" i="13"/>
  <c r="T146" i="13"/>
  <c r="U146" i="13"/>
  <c r="V146" i="13"/>
  <c r="W146" i="13"/>
  <c r="X146" i="13"/>
  <c r="R147" i="13"/>
  <c r="S147" i="13"/>
  <c r="T147" i="13"/>
  <c r="U147" i="13"/>
  <c r="V147" i="13"/>
  <c r="W147" i="13"/>
  <c r="X147" i="13"/>
  <c r="R148" i="13"/>
  <c r="S148" i="13"/>
  <c r="T148" i="13"/>
  <c r="U148" i="13"/>
  <c r="V148" i="13"/>
  <c r="W148" i="13"/>
  <c r="X148" i="13"/>
  <c r="R149" i="13"/>
  <c r="S149" i="13"/>
  <c r="T149" i="13"/>
  <c r="U149" i="13"/>
  <c r="V149" i="13"/>
  <c r="W149" i="13"/>
  <c r="X149" i="13"/>
  <c r="R150" i="13"/>
  <c r="S150" i="13"/>
  <c r="T150" i="13"/>
  <c r="U150" i="13"/>
  <c r="V150" i="13"/>
  <c r="W150" i="13"/>
  <c r="X150" i="13"/>
  <c r="R151" i="13"/>
  <c r="S151" i="13"/>
  <c r="T151" i="13"/>
  <c r="U151" i="13"/>
  <c r="V151" i="13"/>
  <c r="W151" i="13"/>
  <c r="X151" i="13"/>
  <c r="R152" i="13"/>
  <c r="S152" i="13"/>
  <c r="T152" i="13"/>
  <c r="U152" i="13"/>
  <c r="V152" i="13"/>
  <c r="W152" i="13"/>
  <c r="X152" i="13"/>
  <c r="R153" i="13"/>
  <c r="S153" i="13"/>
  <c r="T153" i="13"/>
  <c r="U153" i="13"/>
  <c r="V153" i="13"/>
  <c r="W153" i="13"/>
  <c r="X153" i="13"/>
  <c r="R154" i="13"/>
  <c r="S154" i="13"/>
  <c r="T154" i="13"/>
  <c r="U154" i="13"/>
  <c r="V154" i="13"/>
  <c r="W154" i="13"/>
  <c r="X154" i="13"/>
  <c r="R155" i="13"/>
  <c r="S155" i="13"/>
  <c r="T155" i="13"/>
  <c r="U155" i="13"/>
  <c r="V155" i="13"/>
  <c r="W155" i="13"/>
  <c r="X155" i="13"/>
  <c r="R156" i="13"/>
  <c r="S156" i="13"/>
  <c r="T156" i="13"/>
  <c r="U156" i="13"/>
  <c r="V156" i="13"/>
  <c r="W156" i="13"/>
  <c r="X156" i="13"/>
  <c r="R157" i="13"/>
  <c r="S157" i="13"/>
  <c r="T157" i="13"/>
  <c r="U157" i="13"/>
  <c r="V157" i="13"/>
  <c r="W157" i="13"/>
  <c r="X157" i="13"/>
  <c r="R158" i="13"/>
  <c r="S158" i="13"/>
  <c r="T158" i="13"/>
  <c r="U158" i="13"/>
  <c r="V158" i="13"/>
  <c r="W158" i="13"/>
  <c r="X158" i="13"/>
  <c r="R159" i="13"/>
  <c r="S159" i="13"/>
  <c r="T159" i="13"/>
  <c r="U159" i="13"/>
  <c r="V159" i="13"/>
  <c r="W159" i="13"/>
  <c r="X159" i="13"/>
  <c r="R160" i="13"/>
  <c r="S160" i="13"/>
  <c r="T160" i="13"/>
  <c r="U160" i="13"/>
  <c r="V160" i="13"/>
  <c r="W160" i="13"/>
  <c r="X160" i="13"/>
  <c r="R161" i="13"/>
  <c r="S161" i="13"/>
  <c r="T161" i="13"/>
  <c r="U161" i="13"/>
  <c r="V161" i="13"/>
  <c r="W161" i="13"/>
  <c r="X161" i="13"/>
  <c r="R162" i="13"/>
  <c r="S162" i="13"/>
  <c r="T162" i="13"/>
  <c r="U162" i="13"/>
  <c r="V162" i="13"/>
  <c r="W162" i="13"/>
  <c r="X162" i="13"/>
  <c r="R163" i="13"/>
  <c r="S163" i="13"/>
  <c r="T163" i="13"/>
  <c r="U163" i="13"/>
  <c r="V163" i="13"/>
  <c r="W163" i="13"/>
  <c r="X163" i="13"/>
  <c r="R164" i="13"/>
  <c r="S164" i="13"/>
  <c r="T164" i="13"/>
  <c r="U164" i="13"/>
  <c r="V164" i="13"/>
  <c r="W164" i="13"/>
  <c r="X164" i="13"/>
  <c r="R165" i="13"/>
  <c r="S165" i="13"/>
  <c r="T165" i="13"/>
  <c r="U165" i="13"/>
  <c r="V165" i="13"/>
  <c r="W165" i="13"/>
  <c r="X165" i="13"/>
  <c r="R166" i="13"/>
  <c r="S166" i="13"/>
  <c r="T166" i="13"/>
  <c r="U166" i="13"/>
  <c r="V166" i="13"/>
  <c r="W166" i="13"/>
  <c r="X166" i="13"/>
  <c r="R113" i="13"/>
  <c r="S113" i="13"/>
  <c r="T113" i="13"/>
  <c r="U113" i="13"/>
  <c r="V113" i="13"/>
  <c r="W113" i="13"/>
  <c r="X113" i="13"/>
  <c r="R114" i="13"/>
  <c r="S114" i="13"/>
  <c r="T114" i="13"/>
  <c r="U114" i="13"/>
  <c r="V114" i="13"/>
  <c r="W114" i="13"/>
  <c r="X114" i="13"/>
  <c r="R115" i="13"/>
  <c r="S115" i="13"/>
  <c r="T115" i="13"/>
  <c r="U115" i="13"/>
  <c r="V115" i="13"/>
  <c r="W115" i="13"/>
  <c r="X115" i="13"/>
  <c r="R116" i="13"/>
  <c r="S116" i="13"/>
  <c r="T116" i="13"/>
  <c r="U116" i="13"/>
  <c r="V116" i="13"/>
  <c r="W116" i="13"/>
  <c r="X116" i="13"/>
  <c r="R117" i="13"/>
  <c r="S117" i="13"/>
  <c r="T117" i="13"/>
  <c r="U117" i="13"/>
  <c r="V117" i="13"/>
  <c r="W117" i="13"/>
  <c r="X117" i="13"/>
  <c r="R118" i="13"/>
  <c r="S118" i="13"/>
  <c r="T118" i="13"/>
  <c r="U118" i="13"/>
  <c r="V118" i="13"/>
  <c r="W118" i="13"/>
  <c r="X118" i="13"/>
  <c r="R119" i="13"/>
  <c r="S119" i="13"/>
  <c r="T119" i="13"/>
  <c r="U119" i="13"/>
  <c r="V119" i="13"/>
  <c r="W119" i="13"/>
  <c r="X119" i="13"/>
  <c r="R120" i="13"/>
  <c r="S120" i="13"/>
  <c r="T120" i="13"/>
  <c r="U120" i="13"/>
  <c r="V120" i="13"/>
  <c r="W120" i="13"/>
  <c r="X120" i="13"/>
  <c r="R121" i="13"/>
  <c r="S121" i="13"/>
  <c r="T121" i="13"/>
  <c r="U121" i="13"/>
  <c r="V121" i="13"/>
  <c r="W121" i="13"/>
  <c r="X121" i="13"/>
  <c r="R122" i="13"/>
  <c r="S122" i="13"/>
  <c r="T122" i="13"/>
  <c r="U122" i="13"/>
  <c r="V122" i="13"/>
  <c r="W122" i="13"/>
  <c r="X122" i="13"/>
  <c r="R123" i="13"/>
  <c r="S123" i="13"/>
  <c r="T123" i="13"/>
  <c r="U123" i="13"/>
  <c r="V123" i="13"/>
  <c r="W123" i="13"/>
  <c r="X123" i="13"/>
  <c r="R124" i="13"/>
  <c r="S124" i="13"/>
  <c r="T124" i="13"/>
  <c r="U124" i="13"/>
  <c r="V124" i="13"/>
  <c r="W124" i="13"/>
  <c r="X124" i="13"/>
  <c r="R125" i="13"/>
  <c r="S125" i="13"/>
  <c r="T125" i="13"/>
  <c r="U125" i="13"/>
  <c r="V125" i="13"/>
  <c r="W125" i="13"/>
  <c r="X125" i="13"/>
  <c r="R126" i="13"/>
  <c r="S126" i="13"/>
  <c r="T126" i="13"/>
  <c r="U126" i="13"/>
  <c r="V126" i="13"/>
  <c r="W126" i="13"/>
  <c r="X126" i="13"/>
  <c r="R88" i="13"/>
  <c r="S88" i="13"/>
  <c r="T88" i="13"/>
  <c r="U88" i="13"/>
  <c r="V88" i="13"/>
  <c r="W88" i="13"/>
  <c r="X88" i="13"/>
  <c r="R89" i="13"/>
  <c r="S89" i="13"/>
  <c r="T89" i="13"/>
  <c r="U89" i="13"/>
  <c r="V89" i="13"/>
  <c r="W89" i="13"/>
  <c r="X89" i="13"/>
  <c r="R90" i="13"/>
  <c r="S90" i="13"/>
  <c r="T90" i="13"/>
  <c r="U90" i="13"/>
  <c r="V90" i="13"/>
  <c r="W90" i="13"/>
  <c r="X90" i="13"/>
  <c r="R91" i="13"/>
  <c r="S91" i="13"/>
  <c r="T91" i="13"/>
  <c r="U91" i="13"/>
  <c r="V91" i="13"/>
  <c r="W91" i="13"/>
  <c r="X91" i="13"/>
  <c r="R92" i="13"/>
  <c r="S92" i="13"/>
  <c r="T92" i="13"/>
  <c r="U92" i="13"/>
  <c r="V92" i="13"/>
  <c r="W92" i="13"/>
  <c r="X92" i="13"/>
  <c r="R93" i="13"/>
  <c r="S93" i="13"/>
  <c r="T93" i="13"/>
  <c r="U93" i="13"/>
  <c r="V93" i="13"/>
  <c r="W93" i="13"/>
  <c r="X93" i="13"/>
  <c r="R94" i="13"/>
  <c r="S94" i="13"/>
  <c r="T94" i="13"/>
  <c r="U94" i="13"/>
  <c r="V94" i="13"/>
  <c r="W94" i="13"/>
  <c r="X94" i="13"/>
  <c r="R95" i="13"/>
  <c r="S95" i="13"/>
  <c r="T95" i="13"/>
  <c r="U95" i="13"/>
  <c r="V95" i="13"/>
  <c r="W95" i="13"/>
  <c r="X95" i="13"/>
  <c r="R96" i="13"/>
  <c r="S96" i="13"/>
  <c r="T96" i="13"/>
  <c r="U96" i="13"/>
  <c r="V96" i="13"/>
  <c r="W96" i="13"/>
  <c r="X96" i="13"/>
  <c r="R97" i="13"/>
  <c r="S97" i="13"/>
  <c r="T97" i="13"/>
  <c r="U97" i="13"/>
  <c r="V97" i="13"/>
  <c r="W97" i="13"/>
  <c r="X97" i="13"/>
  <c r="R98" i="13"/>
  <c r="S98" i="13"/>
  <c r="T98" i="13"/>
  <c r="U98" i="13"/>
  <c r="V98" i="13"/>
  <c r="W98" i="13"/>
  <c r="X98" i="13"/>
  <c r="R99" i="13"/>
  <c r="S99" i="13"/>
  <c r="T99" i="13"/>
  <c r="U99" i="13"/>
  <c r="V99" i="13"/>
  <c r="W99" i="13"/>
  <c r="X99" i="13"/>
  <c r="R100" i="13"/>
  <c r="S100" i="13"/>
  <c r="T100" i="13"/>
  <c r="U100" i="13"/>
  <c r="V100" i="13"/>
  <c r="W100" i="13"/>
  <c r="X100" i="13"/>
  <c r="R101" i="13"/>
  <c r="S101" i="13"/>
  <c r="T101" i="13"/>
  <c r="U101" i="13"/>
  <c r="V101" i="13"/>
  <c r="W101" i="13"/>
  <c r="X101" i="13"/>
  <c r="R102" i="13"/>
  <c r="S102" i="13"/>
  <c r="T102" i="13"/>
  <c r="U102" i="13"/>
  <c r="V102" i="13"/>
  <c r="W102" i="13"/>
  <c r="X102" i="13"/>
  <c r="R103" i="13"/>
  <c r="S103" i="13"/>
  <c r="T103" i="13"/>
  <c r="U103" i="13"/>
  <c r="V103" i="13"/>
  <c r="W103" i="13"/>
  <c r="X103" i="13"/>
  <c r="R104" i="13"/>
  <c r="S104" i="13"/>
  <c r="T104" i="13"/>
  <c r="U104" i="13"/>
  <c r="V104" i="13"/>
  <c r="W104" i="13"/>
  <c r="X104" i="13"/>
  <c r="R105" i="13"/>
  <c r="S105" i="13"/>
  <c r="T105" i="13"/>
  <c r="U105" i="13"/>
  <c r="V105" i="13"/>
  <c r="W105" i="13"/>
  <c r="X105" i="13"/>
  <c r="R106" i="13"/>
  <c r="S106" i="13"/>
  <c r="T106" i="13"/>
  <c r="U106" i="13"/>
  <c r="V106" i="13"/>
  <c r="W106" i="13"/>
  <c r="X106" i="13"/>
  <c r="R107" i="13"/>
  <c r="S107" i="13"/>
  <c r="T107" i="13"/>
  <c r="U107" i="13"/>
  <c r="V107" i="13"/>
  <c r="W107" i="13"/>
  <c r="X107" i="13"/>
  <c r="R108" i="13"/>
  <c r="S108" i="13"/>
  <c r="T108" i="13"/>
  <c r="U108" i="13"/>
  <c r="V108" i="13"/>
  <c r="W108" i="13"/>
  <c r="X108" i="13"/>
  <c r="R109" i="13"/>
  <c r="S109" i="13"/>
  <c r="T109" i="13"/>
  <c r="U109" i="13"/>
  <c r="V109" i="13"/>
  <c r="W109" i="13"/>
  <c r="X109" i="13"/>
  <c r="R110" i="13"/>
  <c r="S110" i="13"/>
  <c r="T110" i="13"/>
  <c r="U110" i="13"/>
  <c r="V110" i="13"/>
  <c r="W110" i="13"/>
  <c r="X110" i="13"/>
  <c r="R111" i="13"/>
  <c r="S111" i="13"/>
  <c r="T111" i="13"/>
  <c r="U111" i="13"/>
  <c r="V111" i="13"/>
  <c r="W111" i="13"/>
  <c r="X111" i="13"/>
  <c r="R112" i="13"/>
  <c r="S112" i="13"/>
  <c r="T112" i="13"/>
  <c r="U112" i="13"/>
  <c r="V112" i="13"/>
  <c r="W112" i="13"/>
  <c r="X112" i="13"/>
  <c r="R73" i="13"/>
  <c r="S73" i="13"/>
  <c r="T73" i="13"/>
  <c r="U73" i="13"/>
  <c r="V73" i="13"/>
  <c r="W73" i="13"/>
  <c r="X73" i="13"/>
  <c r="R74" i="13"/>
  <c r="S74" i="13"/>
  <c r="T74" i="13"/>
  <c r="U74" i="13"/>
  <c r="V74" i="13"/>
  <c r="W74" i="13"/>
  <c r="X74" i="13"/>
  <c r="R75" i="13"/>
  <c r="S75" i="13"/>
  <c r="T75" i="13"/>
  <c r="U75" i="13"/>
  <c r="V75" i="13"/>
  <c r="W75" i="13"/>
  <c r="X75" i="13"/>
  <c r="R76" i="13"/>
  <c r="S76" i="13"/>
  <c r="T76" i="13"/>
  <c r="U76" i="13"/>
  <c r="V76" i="13"/>
  <c r="W76" i="13"/>
  <c r="X76" i="13"/>
  <c r="R77" i="13"/>
  <c r="S77" i="13"/>
  <c r="T77" i="13"/>
  <c r="U77" i="13"/>
  <c r="V77" i="13"/>
  <c r="W77" i="13"/>
  <c r="X77" i="13"/>
  <c r="R78" i="13"/>
  <c r="S78" i="13"/>
  <c r="T78" i="13"/>
  <c r="U78" i="13"/>
  <c r="V78" i="13"/>
  <c r="W78" i="13"/>
  <c r="X78" i="13"/>
  <c r="R79" i="13"/>
  <c r="S79" i="13"/>
  <c r="T79" i="13"/>
  <c r="U79" i="13"/>
  <c r="V79" i="13"/>
  <c r="W79" i="13"/>
  <c r="X79" i="13"/>
  <c r="R80" i="13"/>
  <c r="S80" i="13"/>
  <c r="T80" i="13"/>
  <c r="U80" i="13"/>
  <c r="V80" i="13"/>
  <c r="W80" i="13"/>
  <c r="X80" i="13"/>
  <c r="R81" i="13"/>
  <c r="S81" i="13"/>
  <c r="T81" i="13"/>
  <c r="U81" i="13"/>
  <c r="V81" i="13"/>
  <c r="W81" i="13"/>
  <c r="X81" i="13"/>
  <c r="R82" i="13"/>
  <c r="S82" i="13"/>
  <c r="T82" i="13"/>
  <c r="U82" i="13"/>
  <c r="V82" i="13"/>
  <c r="W82" i="13"/>
  <c r="X82" i="13"/>
  <c r="R83" i="13"/>
  <c r="S83" i="13"/>
  <c r="T83" i="13"/>
  <c r="U83" i="13"/>
  <c r="V83" i="13"/>
  <c r="W83" i="13"/>
  <c r="X83" i="13"/>
  <c r="R84" i="13"/>
  <c r="S84" i="13"/>
  <c r="T84" i="13"/>
  <c r="U84" i="13"/>
  <c r="V84" i="13"/>
  <c r="W84" i="13"/>
  <c r="X84" i="13"/>
  <c r="R85" i="13"/>
  <c r="S85" i="13"/>
  <c r="T85" i="13"/>
  <c r="U85" i="13"/>
  <c r="V85" i="13"/>
  <c r="W85" i="13"/>
  <c r="X85" i="13"/>
  <c r="R86" i="13"/>
  <c r="S86" i="13"/>
  <c r="T86" i="13"/>
  <c r="U86" i="13"/>
  <c r="V86" i="13"/>
  <c r="W86" i="13"/>
  <c r="X86" i="13"/>
  <c r="R87" i="13"/>
  <c r="S87" i="13"/>
  <c r="T87" i="13"/>
  <c r="U87" i="13"/>
  <c r="V87" i="13"/>
  <c r="W87" i="13"/>
  <c r="X87" i="13"/>
  <c r="R60" i="13"/>
  <c r="S60" i="13"/>
  <c r="T60" i="13"/>
  <c r="U60" i="13"/>
  <c r="V60" i="13"/>
  <c r="W60" i="13"/>
  <c r="X60" i="13"/>
  <c r="R61" i="13"/>
  <c r="S61" i="13"/>
  <c r="T61" i="13"/>
  <c r="U61" i="13"/>
  <c r="V61" i="13"/>
  <c r="W61" i="13"/>
  <c r="X61" i="13"/>
  <c r="R62" i="13"/>
  <c r="S62" i="13"/>
  <c r="T62" i="13"/>
  <c r="U62" i="13"/>
  <c r="V62" i="13"/>
  <c r="W62" i="13"/>
  <c r="X62" i="13"/>
  <c r="R63" i="13"/>
  <c r="S63" i="13"/>
  <c r="T63" i="13"/>
  <c r="U63" i="13"/>
  <c r="V63" i="13"/>
  <c r="W63" i="13"/>
  <c r="X63" i="13"/>
  <c r="R64" i="13"/>
  <c r="S64" i="13"/>
  <c r="T64" i="13"/>
  <c r="U64" i="13"/>
  <c r="V64" i="13"/>
  <c r="W64" i="13"/>
  <c r="X64" i="13"/>
  <c r="R65" i="13"/>
  <c r="S65" i="13"/>
  <c r="T65" i="13"/>
  <c r="U65" i="13"/>
  <c r="V65" i="13"/>
  <c r="W65" i="13"/>
  <c r="X65" i="13"/>
  <c r="R66" i="13"/>
  <c r="S66" i="13"/>
  <c r="T66" i="13"/>
  <c r="U66" i="13"/>
  <c r="V66" i="13"/>
  <c r="W66" i="13"/>
  <c r="X66" i="13"/>
  <c r="R67" i="13"/>
  <c r="S67" i="13"/>
  <c r="T67" i="13"/>
  <c r="U67" i="13"/>
  <c r="V67" i="13"/>
  <c r="W67" i="13"/>
  <c r="X67" i="13"/>
  <c r="R68" i="13"/>
  <c r="S68" i="13"/>
  <c r="T68" i="13"/>
  <c r="U68" i="13"/>
  <c r="V68" i="13"/>
  <c r="W68" i="13"/>
  <c r="X68" i="13"/>
  <c r="R69" i="13"/>
  <c r="S69" i="13"/>
  <c r="T69" i="13"/>
  <c r="U69" i="13"/>
  <c r="V69" i="13"/>
  <c r="W69" i="13"/>
  <c r="X69" i="13"/>
  <c r="R70" i="13"/>
  <c r="S70" i="13"/>
  <c r="T70" i="13"/>
  <c r="U70" i="13"/>
  <c r="V70" i="13"/>
  <c r="W70" i="13"/>
  <c r="X70" i="13"/>
  <c r="R71" i="13"/>
  <c r="S71" i="13"/>
  <c r="T71" i="13"/>
  <c r="U71" i="13"/>
  <c r="V71" i="13"/>
  <c r="W71" i="13"/>
  <c r="X71" i="13"/>
  <c r="R72" i="13"/>
  <c r="S72" i="13"/>
  <c r="T72" i="13"/>
  <c r="U72" i="13"/>
  <c r="V72" i="13"/>
  <c r="W72" i="13"/>
  <c r="X72" i="13"/>
  <c r="R12" i="13"/>
  <c r="S12" i="13"/>
  <c r="T12" i="13"/>
  <c r="U12" i="13"/>
  <c r="V12" i="13"/>
  <c r="W12" i="13"/>
  <c r="X12" i="13"/>
  <c r="R13" i="13"/>
  <c r="S13" i="13"/>
  <c r="T13" i="13"/>
  <c r="U13" i="13"/>
  <c r="V13" i="13"/>
  <c r="W13" i="13"/>
  <c r="X13" i="13"/>
  <c r="R14" i="13"/>
  <c r="S14" i="13"/>
  <c r="T14" i="13"/>
  <c r="U14" i="13"/>
  <c r="V14" i="13"/>
  <c r="W14" i="13"/>
  <c r="X14" i="13"/>
  <c r="R15" i="13"/>
  <c r="S15" i="13"/>
  <c r="T15" i="13"/>
  <c r="U15" i="13"/>
  <c r="V15" i="13"/>
  <c r="W15" i="13"/>
  <c r="X15" i="13"/>
  <c r="R16" i="13"/>
  <c r="S16" i="13"/>
  <c r="T16" i="13"/>
  <c r="U16" i="13"/>
  <c r="V16" i="13"/>
  <c r="W16" i="13"/>
  <c r="X16" i="13"/>
  <c r="R17" i="13"/>
  <c r="S17" i="13"/>
  <c r="T17" i="13"/>
  <c r="U17" i="13"/>
  <c r="V17" i="13"/>
  <c r="W17" i="13"/>
  <c r="X17" i="13"/>
  <c r="R18" i="13"/>
  <c r="S18" i="13"/>
  <c r="T18" i="13"/>
  <c r="U18" i="13"/>
  <c r="V18" i="13"/>
  <c r="W18" i="13"/>
  <c r="X18" i="13"/>
  <c r="R19" i="13"/>
  <c r="S19" i="13"/>
  <c r="T19" i="13"/>
  <c r="U19" i="13"/>
  <c r="V19" i="13"/>
  <c r="W19" i="13"/>
  <c r="X19" i="13"/>
  <c r="R20" i="13"/>
  <c r="S20" i="13"/>
  <c r="T20" i="13"/>
  <c r="U20" i="13"/>
  <c r="V20" i="13"/>
  <c r="W20" i="13"/>
  <c r="X20" i="13"/>
  <c r="R21" i="13"/>
  <c r="S21" i="13"/>
  <c r="T21" i="13"/>
  <c r="U21" i="13"/>
  <c r="V21" i="13"/>
  <c r="W21" i="13"/>
  <c r="X21" i="13"/>
  <c r="R22" i="13"/>
  <c r="S22" i="13"/>
  <c r="T22" i="13"/>
  <c r="U22" i="13"/>
  <c r="V22" i="13"/>
  <c r="W22" i="13"/>
  <c r="X22" i="13"/>
  <c r="R23" i="13"/>
  <c r="S23" i="13"/>
  <c r="T23" i="13"/>
  <c r="U23" i="13"/>
  <c r="V23" i="13"/>
  <c r="W23" i="13"/>
  <c r="X23" i="13"/>
  <c r="R24" i="13"/>
  <c r="S24" i="13"/>
  <c r="T24" i="13"/>
  <c r="U24" i="13"/>
  <c r="V24" i="13"/>
  <c r="W24" i="13"/>
  <c r="X24" i="13"/>
  <c r="R25" i="13"/>
  <c r="S25" i="13"/>
  <c r="T25" i="13"/>
  <c r="U25" i="13"/>
  <c r="V25" i="13"/>
  <c r="W25" i="13"/>
  <c r="X25" i="13"/>
  <c r="R26" i="13"/>
  <c r="S26" i="13"/>
  <c r="T26" i="13"/>
  <c r="U26" i="13"/>
  <c r="V26" i="13"/>
  <c r="W26" i="13"/>
  <c r="X26" i="13"/>
  <c r="R27" i="13"/>
  <c r="S27" i="13"/>
  <c r="T27" i="13"/>
  <c r="U27" i="13"/>
  <c r="V27" i="13"/>
  <c r="W27" i="13"/>
  <c r="X27" i="13"/>
  <c r="R28" i="13"/>
  <c r="S28" i="13"/>
  <c r="T28" i="13"/>
  <c r="U28" i="13"/>
  <c r="V28" i="13"/>
  <c r="W28" i="13"/>
  <c r="X28" i="13"/>
  <c r="R29" i="13"/>
  <c r="S29" i="13"/>
  <c r="T29" i="13"/>
  <c r="U29" i="13"/>
  <c r="V29" i="13"/>
  <c r="W29" i="13"/>
  <c r="X29" i="13"/>
  <c r="R30" i="13"/>
  <c r="S30" i="13"/>
  <c r="T30" i="13"/>
  <c r="U30" i="13"/>
  <c r="V30" i="13"/>
  <c r="W30" i="13"/>
  <c r="X30" i="13"/>
  <c r="R31" i="13"/>
  <c r="S31" i="13"/>
  <c r="T31" i="13"/>
  <c r="U31" i="13"/>
  <c r="V31" i="13"/>
  <c r="W31" i="13"/>
  <c r="X31" i="13"/>
  <c r="R32" i="13"/>
  <c r="S32" i="13"/>
  <c r="T32" i="13"/>
  <c r="U32" i="13"/>
  <c r="V32" i="13"/>
  <c r="W32" i="13"/>
  <c r="X32" i="13"/>
  <c r="R33" i="13"/>
  <c r="S33" i="13"/>
  <c r="T33" i="13"/>
  <c r="U33" i="13"/>
  <c r="V33" i="13"/>
  <c r="W33" i="13"/>
  <c r="X33" i="13"/>
  <c r="R34" i="13"/>
  <c r="S34" i="13"/>
  <c r="T34" i="13"/>
  <c r="U34" i="13"/>
  <c r="V34" i="13"/>
  <c r="W34" i="13"/>
  <c r="X34" i="13"/>
  <c r="R35" i="13"/>
  <c r="S35" i="13"/>
  <c r="T35" i="13"/>
  <c r="U35" i="13"/>
  <c r="V35" i="13"/>
  <c r="W35" i="13"/>
  <c r="X35" i="13"/>
  <c r="R36" i="13"/>
  <c r="S36" i="13"/>
  <c r="T36" i="13"/>
  <c r="U36" i="13"/>
  <c r="V36" i="13"/>
  <c r="W36" i="13"/>
  <c r="X36" i="13"/>
  <c r="R37" i="13"/>
  <c r="S37" i="13"/>
  <c r="T37" i="13"/>
  <c r="U37" i="13"/>
  <c r="V37" i="13"/>
  <c r="W37" i="13"/>
  <c r="X37" i="13"/>
  <c r="R38" i="13"/>
  <c r="S38" i="13"/>
  <c r="T38" i="13"/>
  <c r="U38" i="13"/>
  <c r="V38" i="13"/>
  <c r="W38" i="13"/>
  <c r="X38" i="13"/>
  <c r="R39" i="13"/>
  <c r="S39" i="13"/>
  <c r="T39" i="13"/>
  <c r="U39" i="13"/>
  <c r="V39" i="13"/>
  <c r="W39" i="13"/>
  <c r="X39" i="13"/>
  <c r="R40" i="13"/>
  <c r="S40" i="13"/>
  <c r="T40" i="13"/>
  <c r="U40" i="13"/>
  <c r="V40" i="13"/>
  <c r="W40" i="13"/>
  <c r="X40" i="13"/>
  <c r="R41" i="13"/>
  <c r="S41" i="13"/>
  <c r="T41" i="13"/>
  <c r="U41" i="13"/>
  <c r="V41" i="13"/>
  <c r="W41" i="13"/>
  <c r="X41" i="13"/>
  <c r="R42" i="13"/>
  <c r="S42" i="13"/>
  <c r="T42" i="13"/>
  <c r="U42" i="13"/>
  <c r="V42" i="13"/>
  <c r="W42" i="13"/>
  <c r="X42" i="13"/>
  <c r="R43" i="13"/>
  <c r="S43" i="13"/>
  <c r="T43" i="13"/>
  <c r="U43" i="13"/>
  <c r="V43" i="13"/>
  <c r="W43" i="13"/>
  <c r="X43" i="13"/>
  <c r="R44" i="13"/>
  <c r="S44" i="13"/>
  <c r="T44" i="13"/>
  <c r="U44" i="13"/>
  <c r="V44" i="13"/>
  <c r="W44" i="13"/>
  <c r="X44" i="13"/>
  <c r="R45" i="13"/>
  <c r="S45" i="13"/>
  <c r="T45" i="13"/>
  <c r="U45" i="13"/>
  <c r="V45" i="13"/>
  <c r="W45" i="13"/>
  <c r="X45" i="13"/>
  <c r="R46" i="13"/>
  <c r="S46" i="13"/>
  <c r="T46" i="13"/>
  <c r="U46" i="13"/>
  <c r="V46" i="13"/>
  <c r="W46" i="13"/>
  <c r="X46" i="13"/>
  <c r="R47" i="13"/>
  <c r="S47" i="13"/>
  <c r="T47" i="13"/>
  <c r="U47" i="13"/>
  <c r="V47" i="13"/>
  <c r="W47" i="13"/>
  <c r="X47" i="13"/>
  <c r="R48" i="13"/>
  <c r="S48" i="13"/>
  <c r="T48" i="13"/>
  <c r="U48" i="13"/>
  <c r="V48" i="13"/>
  <c r="W48" i="13"/>
  <c r="X48" i="13"/>
  <c r="R49" i="13"/>
  <c r="S49" i="13"/>
  <c r="T49" i="13"/>
  <c r="U49" i="13"/>
  <c r="V49" i="13"/>
  <c r="W49" i="13"/>
  <c r="X49" i="13"/>
  <c r="R50" i="13"/>
  <c r="S50" i="13"/>
  <c r="T50" i="13"/>
  <c r="U50" i="13"/>
  <c r="V50" i="13"/>
  <c r="W50" i="13"/>
  <c r="X50" i="13"/>
  <c r="R51" i="13"/>
  <c r="S51" i="13"/>
  <c r="T51" i="13"/>
  <c r="U51" i="13"/>
  <c r="V51" i="13"/>
  <c r="W51" i="13"/>
  <c r="X51" i="13"/>
  <c r="R52" i="13"/>
  <c r="S52" i="13"/>
  <c r="T52" i="13"/>
  <c r="U52" i="13"/>
  <c r="V52" i="13"/>
  <c r="W52" i="13"/>
  <c r="X52" i="13"/>
  <c r="R53" i="13"/>
  <c r="S53" i="13"/>
  <c r="T53" i="13"/>
  <c r="U53" i="13"/>
  <c r="V53" i="13"/>
  <c r="W53" i="13"/>
  <c r="X53" i="13"/>
  <c r="R54" i="13"/>
  <c r="S54" i="13"/>
  <c r="T54" i="13"/>
  <c r="U54" i="13"/>
  <c r="V54" i="13"/>
  <c r="W54" i="13"/>
  <c r="X54" i="13"/>
  <c r="R55" i="13"/>
  <c r="S55" i="13"/>
  <c r="T55" i="13"/>
  <c r="U55" i="13"/>
  <c r="V55" i="13"/>
  <c r="W55" i="13"/>
  <c r="X55" i="13"/>
  <c r="R56" i="13"/>
  <c r="S56" i="13"/>
  <c r="T56" i="13"/>
  <c r="U56" i="13"/>
  <c r="V56" i="13"/>
  <c r="W56" i="13"/>
  <c r="X56" i="13"/>
  <c r="R57" i="13"/>
  <c r="S57" i="13"/>
  <c r="T57" i="13"/>
  <c r="U57" i="13"/>
  <c r="V57" i="13"/>
  <c r="W57" i="13"/>
  <c r="X57" i="13"/>
  <c r="R58" i="13"/>
  <c r="S58" i="13"/>
  <c r="T58" i="13"/>
  <c r="U58" i="13"/>
  <c r="V58" i="13"/>
  <c r="W58" i="13"/>
  <c r="X58" i="13"/>
  <c r="R59" i="13"/>
  <c r="S59" i="13"/>
  <c r="T59" i="13"/>
  <c r="U59" i="13"/>
  <c r="V59" i="13"/>
  <c r="W59" i="13"/>
  <c r="X59" i="13"/>
  <c r="Q663" i="13"/>
  <c r="Q664" i="13"/>
  <c r="Q665" i="13"/>
  <c r="Q666" i="13"/>
  <c r="Q667" i="13"/>
  <c r="Q668" i="13"/>
  <c r="Q669" i="13"/>
  <c r="Q670" i="13"/>
  <c r="Q671" i="13"/>
  <c r="Q672" i="13"/>
  <c r="Q673" i="13"/>
  <c r="Q674" i="13"/>
  <c r="Q675" i="13"/>
  <c r="Q676" i="13"/>
  <c r="Q677" i="13"/>
  <c r="Q678" i="13"/>
  <c r="Q679" i="13"/>
  <c r="Q680" i="13"/>
  <c r="Q681" i="13"/>
  <c r="Q682" i="13"/>
  <c r="Q662" i="13"/>
  <c r="Q639" i="13"/>
  <c r="Q640" i="13"/>
  <c r="Q641" i="13"/>
  <c r="Q642" i="13"/>
  <c r="Q643" i="13"/>
  <c r="Q644" i="13"/>
  <c r="Q645" i="13"/>
  <c r="Q646" i="13"/>
  <c r="Q647" i="13"/>
  <c r="Q648" i="13"/>
  <c r="Q649" i="13"/>
  <c r="Q650" i="13"/>
  <c r="Q651" i="13"/>
  <c r="Q652" i="13"/>
  <c r="Q653" i="13"/>
  <c r="Q654" i="13"/>
  <c r="Q655" i="13"/>
  <c r="Q656" i="13"/>
  <c r="Q657" i="13"/>
  <c r="Q658" i="13"/>
  <c r="Q659" i="13"/>
  <c r="Q660" i="13"/>
  <c r="Q661" i="13"/>
  <c r="Q638" i="13"/>
  <c r="Q618" i="13"/>
  <c r="Q619" i="13"/>
  <c r="Q620" i="13"/>
  <c r="Q621" i="13"/>
  <c r="Q622" i="13"/>
  <c r="Q623" i="13"/>
  <c r="Q624" i="13"/>
  <c r="Q625" i="13"/>
  <c r="Q626" i="13"/>
  <c r="Q627" i="13"/>
  <c r="Q628" i="13"/>
  <c r="Q629" i="13"/>
  <c r="Q630" i="13"/>
  <c r="Q631" i="13"/>
  <c r="Q632" i="13"/>
  <c r="Q633" i="13"/>
  <c r="Q634" i="13"/>
  <c r="Q635" i="13"/>
  <c r="Q636" i="13"/>
  <c r="Q637" i="13"/>
  <c r="Q617" i="13"/>
  <c r="Q596" i="13"/>
  <c r="Q597" i="13"/>
  <c r="Q598" i="13"/>
  <c r="Q599" i="13"/>
  <c r="Q600" i="13"/>
  <c r="Q601" i="13"/>
  <c r="Q602" i="13"/>
  <c r="Q603" i="13"/>
  <c r="Q604" i="13"/>
  <c r="Q605" i="13"/>
  <c r="Q606" i="13"/>
  <c r="Q607" i="13"/>
  <c r="Q608" i="13"/>
  <c r="Q609" i="13"/>
  <c r="Q610" i="13"/>
  <c r="Q611" i="13"/>
  <c r="Q612" i="13"/>
  <c r="Q613" i="13"/>
  <c r="Q614" i="13"/>
  <c r="Q615" i="13"/>
  <c r="Q616" i="13"/>
  <c r="Q595" i="13"/>
  <c r="Q591" i="13"/>
  <c r="Q592" i="13"/>
  <c r="Q593" i="13"/>
  <c r="Q594" i="13"/>
  <c r="Q590" i="13"/>
  <c r="Q584" i="13"/>
  <c r="Q585" i="13"/>
  <c r="Q586" i="13"/>
  <c r="Q587" i="13"/>
  <c r="Q588" i="13"/>
  <c r="Q589" i="13"/>
  <c r="Q561" i="13"/>
  <c r="Q562" i="13"/>
  <c r="Q563" i="13"/>
  <c r="Q564" i="13"/>
  <c r="Q565" i="13"/>
  <c r="Q566" i="13"/>
  <c r="Q567" i="13"/>
  <c r="Q568" i="13"/>
  <c r="Q569" i="13"/>
  <c r="Q570" i="13"/>
  <c r="Q571" i="13"/>
  <c r="Q572" i="13"/>
  <c r="Q573" i="13"/>
  <c r="Q574" i="13"/>
  <c r="Q542" i="13"/>
  <c r="Q543" i="13"/>
  <c r="Q544" i="13"/>
  <c r="Q545" i="13"/>
  <c r="Q546" i="13"/>
  <c r="Q547" i="13"/>
  <c r="Q548" i="13"/>
  <c r="Q549" i="13"/>
  <c r="Q550" i="13"/>
  <c r="Q551" i="13"/>
  <c r="Q552" i="13"/>
  <c r="Q553" i="13"/>
  <c r="Q554" i="13"/>
  <c r="Q555" i="13"/>
  <c r="Q556" i="13"/>
  <c r="Q557" i="13"/>
  <c r="Q558" i="13"/>
  <c r="Q559" i="13"/>
  <c r="Q560" i="13"/>
  <c r="Q541" i="13"/>
  <c r="Q522" i="13"/>
  <c r="Q523" i="13"/>
  <c r="Q524" i="13"/>
  <c r="Q525" i="13"/>
  <c r="Q526" i="13"/>
  <c r="Q527" i="13"/>
  <c r="Q528" i="13"/>
  <c r="Q529" i="13"/>
  <c r="Q530" i="13"/>
  <c r="Q531" i="13"/>
  <c r="Q532" i="13"/>
  <c r="Q533" i="13"/>
  <c r="Q534" i="13"/>
  <c r="Q535" i="13"/>
  <c r="Q536" i="13"/>
  <c r="Q537" i="13"/>
  <c r="Q538" i="13"/>
  <c r="Q539" i="13"/>
  <c r="Q540" i="13"/>
  <c r="Q497" i="13"/>
  <c r="Q498" i="13"/>
  <c r="Q499" i="13"/>
  <c r="Q500" i="13"/>
  <c r="Q501" i="13"/>
  <c r="Q502" i="13"/>
  <c r="Q503" i="13"/>
  <c r="Q504" i="13"/>
  <c r="Q505" i="13"/>
  <c r="Q506" i="13"/>
  <c r="Q507" i="13"/>
  <c r="Q508" i="13"/>
  <c r="Q509" i="13"/>
  <c r="Q510" i="13"/>
  <c r="Q511" i="13"/>
  <c r="Q512" i="13"/>
  <c r="Q513" i="13"/>
  <c r="Q514" i="13"/>
  <c r="Q515" i="13"/>
  <c r="Q516" i="13"/>
  <c r="Q517" i="13"/>
  <c r="Q518" i="13"/>
  <c r="Q519" i="13"/>
  <c r="Q520" i="13"/>
  <c r="Q521" i="13"/>
  <c r="Q496" i="13"/>
  <c r="Q494" i="13"/>
  <c r="Q495" i="13"/>
  <c r="Q493" i="13"/>
  <c r="Q487" i="13"/>
  <c r="Q488" i="13"/>
  <c r="Q489" i="13"/>
  <c r="Q490" i="13"/>
  <c r="Q465" i="13"/>
  <c r="Q466" i="13"/>
  <c r="Q467" i="13"/>
  <c r="Q468" i="13"/>
  <c r="Q469" i="13"/>
  <c r="Q470" i="13"/>
  <c r="Q471" i="13"/>
  <c r="Q472" i="13"/>
  <c r="Q473" i="13"/>
  <c r="Q474" i="13"/>
  <c r="Q475" i="13"/>
  <c r="Q476" i="13"/>
  <c r="Q477" i="13"/>
  <c r="Q478" i="13"/>
  <c r="Q479" i="13"/>
  <c r="Q480" i="13"/>
  <c r="Q481" i="13"/>
  <c r="Q482" i="13"/>
  <c r="Q483" i="13"/>
  <c r="Q484" i="13"/>
  <c r="Q485" i="13"/>
  <c r="Q486" i="13"/>
  <c r="Q449" i="13"/>
  <c r="Q450" i="13"/>
  <c r="Q451" i="13"/>
  <c r="Q452" i="13"/>
  <c r="Q453" i="13"/>
  <c r="Q454" i="13"/>
  <c r="Q455" i="13"/>
  <c r="Q456" i="13"/>
  <c r="Q457" i="13"/>
  <c r="Q458" i="13"/>
  <c r="Q459" i="13"/>
  <c r="Q460" i="13"/>
  <c r="Q461" i="13"/>
  <c r="Q462" i="13"/>
  <c r="Q463" i="13"/>
  <c r="Q464" i="13"/>
  <c r="Q448" i="13"/>
  <c r="Q443" i="13"/>
  <c r="Q444" i="13"/>
  <c r="Q445" i="13"/>
  <c r="Q446" i="13"/>
  <c r="Q447" i="13"/>
  <c r="Q442" i="13"/>
  <c r="Q439" i="13"/>
  <c r="Q440" i="13"/>
  <c r="Q441" i="13"/>
  <c r="Q419" i="13"/>
  <c r="Q420" i="13"/>
  <c r="Q421" i="13"/>
  <c r="Q422" i="13"/>
  <c r="Q423" i="13"/>
  <c r="Q424" i="13"/>
  <c r="Q425" i="13"/>
  <c r="Q426" i="13"/>
  <c r="Q427" i="13"/>
  <c r="Q428" i="13"/>
  <c r="Q429" i="13"/>
  <c r="Q430" i="13"/>
  <c r="Q431" i="13"/>
  <c r="Q432" i="13"/>
  <c r="Q433" i="13"/>
  <c r="Q434" i="13"/>
  <c r="Q435" i="13"/>
  <c r="Q436" i="13"/>
  <c r="Q437" i="13"/>
  <c r="Q438" i="13"/>
  <c r="Q403" i="13"/>
  <c r="Q404" i="13"/>
  <c r="Q405" i="13"/>
  <c r="Q406" i="13"/>
  <c r="Q407" i="13"/>
  <c r="Q408" i="13"/>
  <c r="Q409" i="13"/>
  <c r="Q410" i="13"/>
  <c r="Q411" i="13"/>
  <c r="Q412" i="13"/>
  <c r="Q413" i="13"/>
  <c r="Q414" i="13"/>
  <c r="Q415" i="13"/>
  <c r="Q416" i="13"/>
  <c r="Q417" i="13"/>
  <c r="Q418" i="13"/>
  <c r="Q402" i="13"/>
  <c r="Q397" i="13"/>
  <c r="Q398" i="13"/>
  <c r="Q399" i="13"/>
  <c r="Q400" i="13"/>
  <c r="Q401" i="13"/>
  <c r="Q396" i="13"/>
  <c r="Q393" i="13"/>
  <c r="Q394" i="13"/>
  <c r="Q395" i="13"/>
  <c r="Q392" i="13"/>
  <c r="Q373" i="13"/>
  <c r="Q374" i="13"/>
  <c r="Q375" i="13"/>
  <c r="Q376" i="13"/>
  <c r="Q377" i="13"/>
  <c r="Q378" i="13"/>
  <c r="Q379" i="13"/>
  <c r="Q380" i="13"/>
  <c r="Q381" i="13"/>
  <c r="Q382" i="13"/>
  <c r="Q383" i="13"/>
  <c r="Q384" i="13"/>
  <c r="Q385" i="13"/>
  <c r="Q386" i="13"/>
  <c r="Q387" i="13"/>
  <c r="Q388" i="13"/>
  <c r="Q389" i="13"/>
  <c r="Q390" i="13"/>
  <c r="Q391" i="13"/>
  <c r="Q360" i="13"/>
  <c r="Q361" i="13"/>
  <c r="Q362" i="13"/>
  <c r="Q363" i="13"/>
  <c r="Q364" i="13"/>
  <c r="Q365" i="13"/>
  <c r="Q366" i="13"/>
  <c r="Q367" i="13"/>
  <c r="Q368" i="13"/>
  <c r="Q369" i="13"/>
  <c r="Q370" i="13"/>
  <c r="Q371" i="13"/>
  <c r="Q372" i="13"/>
  <c r="Q347" i="13"/>
  <c r="Q348" i="13"/>
  <c r="Q349" i="13"/>
  <c r="Q350" i="13"/>
  <c r="Q351" i="13"/>
  <c r="Q352" i="13"/>
  <c r="Q353" i="13"/>
  <c r="Q354" i="13"/>
  <c r="Q355" i="13"/>
  <c r="Q356" i="13"/>
  <c r="Q357" i="13"/>
  <c r="Q358" i="13"/>
  <c r="Q359" i="13"/>
  <c r="Q346" i="13"/>
  <c r="Q334" i="13"/>
  <c r="Q335" i="13"/>
  <c r="Q336" i="13"/>
  <c r="Q337" i="13"/>
  <c r="Q338" i="13"/>
  <c r="Q339" i="13"/>
  <c r="Q340" i="13"/>
  <c r="Q341" i="13"/>
  <c r="Q342" i="13"/>
  <c r="Q343" i="13"/>
  <c r="Q344" i="13"/>
  <c r="Q345" i="13"/>
  <c r="Q313" i="13"/>
  <c r="Q314" i="13"/>
  <c r="Q315" i="13"/>
  <c r="Q316" i="13"/>
  <c r="Q317" i="13"/>
  <c r="Q318" i="13"/>
  <c r="Q319" i="13"/>
  <c r="Q320" i="13"/>
  <c r="Q321" i="13"/>
  <c r="Q322" i="13"/>
  <c r="Q323" i="13"/>
  <c r="Q324" i="13"/>
  <c r="Q325" i="13"/>
  <c r="Q326" i="13"/>
  <c r="Q327" i="13"/>
  <c r="Q328" i="13"/>
  <c r="Q329" i="13"/>
  <c r="Q330" i="13"/>
  <c r="Q331" i="13"/>
  <c r="Q332" i="13"/>
  <c r="Q333" i="13"/>
  <c r="Q312" i="13"/>
  <c r="Q308" i="13"/>
  <c r="Q309" i="13"/>
  <c r="Q310" i="13"/>
  <c r="Q311" i="13"/>
  <c r="Q307" i="13"/>
  <c r="Q306" i="13"/>
  <c r="Q305" i="13"/>
  <c r="Q299" i="13"/>
  <c r="Q300" i="13"/>
  <c r="Q301" i="13"/>
  <c r="Q302" i="13"/>
  <c r="Q303" i="13"/>
  <c r="Q304" i="13"/>
  <c r="Q298" i="13"/>
  <c r="Q281" i="13"/>
  <c r="Q282" i="13"/>
  <c r="Q283" i="13"/>
  <c r="Q284" i="13"/>
  <c r="Q285" i="13"/>
  <c r="Q286" i="13"/>
  <c r="Q287" i="13"/>
  <c r="Q288" i="13"/>
  <c r="Q289" i="13"/>
  <c r="Q290" i="13"/>
  <c r="Q291" i="13"/>
  <c r="Q292" i="13"/>
  <c r="Q293" i="13"/>
  <c r="Q294" i="13"/>
  <c r="Q295" i="13"/>
  <c r="Q296" i="13"/>
  <c r="Q297" i="13"/>
  <c r="Q257" i="13"/>
  <c r="Q258" i="13"/>
  <c r="Q259" i="13"/>
  <c r="Q260" i="13"/>
  <c r="Q261" i="13"/>
  <c r="Q262" i="13"/>
  <c r="Q263" i="13"/>
  <c r="Q264" i="13"/>
  <c r="Q265" i="13"/>
  <c r="Q266" i="13"/>
  <c r="Q267" i="13"/>
  <c r="Q268" i="13"/>
  <c r="Q269" i="13"/>
  <c r="Q270" i="13"/>
  <c r="Q271" i="13"/>
  <c r="Q272" i="13"/>
  <c r="Q273" i="13"/>
  <c r="Q274" i="13"/>
  <c r="Q275" i="13"/>
  <c r="Q276" i="13"/>
  <c r="Q277" i="13"/>
  <c r="Q278" i="13"/>
  <c r="Q279" i="13"/>
  <c r="Q280" i="13"/>
  <c r="Q256" i="13"/>
  <c r="Q249" i="13"/>
  <c r="Q250" i="13"/>
  <c r="Q251" i="13"/>
  <c r="Q252" i="13"/>
  <c r="Q253" i="13"/>
  <c r="Q254" i="13"/>
  <c r="Q255" i="13"/>
  <c r="Q248" i="13"/>
  <c r="Q241" i="13"/>
  <c r="Q242" i="13"/>
  <c r="Q243" i="13"/>
  <c r="Q244" i="13"/>
  <c r="Q245" i="13"/>
  <c r="Q246" i="13"/>
  <c r="Q247" i="13"/>
  <c r="Q240" i="13"/>
  <c r="Q233" i="13"/>
  <c r="Q234" i="13"/>
  <c r="Q235" i="13"/>
  <c r="Q236" i="13"/>
  <c r="Q237" i="13"/>
  <c r="Q238" i="13"/>
  <c r="Q239" i="13"/>
  <c r="Q232" i="13"/>
  <c r="Q230" i="13"/>
  <c r="Q231" i="13"/>
  <c r="Q229" i="13"/>
  <c r="Q218" i="13"/>
  <c r="Q219" i="13"/>
  <c r="Q220" i="13"/>
  <c r="Q221" i="13"/>
  <c r="Q222" i="13"/>
  <c r="Q223" i="13"/>
  <c r="Q224" i="13"/>
  <c r="Q225" i="13"/>
  <c r="Q226" i="13"/>
  <c r="Q227" i="13"/>
  <c r="Q228" i="13"/>
  <c r="Q201" i="13"/>
  <c r="Q202" i="13"/>
  <c r="Q203" i="13"/>
  <c r="Q204" i="13"/>
  <c r="Q205" i="13"/>
  <c r="Q206" i="13"/>
  <c r="Q207" i="13"/>
  <c r="Q208" i="13"/>
  <c r="Q209" i="13"/>
  <c r="Q210" i="13"/>
  <c r="Q211" i="13"/>
  <c r="Q212" i="13"/>
  <c r="Q213" i="13"/>
  <c r="Q214" i="13"/>
  <c r="Q215" i="13"/>
  <c r="Q216" i="13"/>
  <c r="Q217" i="13"/>
  <c r="Q200" i="13"/>
  <c r="Q193" i="13"/>
  <c r="Q194" i="13"/>
  <c r="Q195" i="13"/>
  <c r="Q196" i="13"/>
  <c r="Q197" i="13"/>
  <c r="Q198" i="13"/>
  <c r="Q199" i="13"/>
  <c r="Q192" i="13"/>
  <c r="Q191" i="13"/>
  <c r="Q190" i="13"/>
  <c r="Q170" i="13"/>
  <c r="Q171" i="13"/>
  <c r="Q172" i="13"/>
  <c r="Q173" i="13"/>
  <c r="Q174" i="13"/>
  <c r="Q175" i="13"/>
  <c r="Q176" i="13"/>
  <c r="Q177" i="13"/>
  <c r="Q178" i="13"/>
  <c r="Q179" i="13"/>
  <c r="Q180" i="13"/>
  <c r="Q181" i="13"/>
  <c r="Q182" i="13"/>
  <c r="Q183" i="13"/>
  <c r="Q184" i="13"/>
  <c r="Q185" i="13"/>
  <c r="Q186" i="13"/>
  <c r="Q187" i="13"/>
  <c r="Q188" i="13"/>
  <c r="Q189" i="13"/>
  <c r="Q153" i="13"/>
  <c r="Q154" i="13"/>
  <c r="Q155" i="13"/>
  <c r="Q156" i="13"/>
  <c r="Q157" i="13"/>
  <c r="Q158" i="13"/>
  <c r="Q159" i="13"/>
  <c r="Q160" i="13"/>
  <c r="Q161" i="13"/>
  <c r="Q162" i="13"/>
  <c r="Q163" i="13"/>
  <c r="Q164" i="13"/>
  <c r="Q165" i="13"/>
  <c r="Q166" i="13"/>
  <c r="Q167" i="13"/>
  <c r="Q168" i="13"/>
  <c r="Q169" i="13"/>
  <c r="Q152" i="13"/>
  <c r="Q150" i="13"/>
  <c r="Q151" i="13"/>
  <c r="Q149" i="13"/>
  <c r="Q148" i="13"/>
  <c r="Q147" i="13"/>
  <c r="Q145" i="13"/>
  <c r="Q146" i="13"/>
  <c r="Q144" i="13"/>
  <c r="Q136" i="13"/>
  <c r="Q137" i="13"/>
  <c r="Q138" i="13"/>
  <c r="Q139" i="13"/>
  <c r="Q140" i="13"/>
  <c r="Q141" i="13"/>
  <c r="Q142" i="13"/>
  <c r="Q143" i="13"/>
  <c r="Q135" i="13"/>
  <c r="Q124" i="13"/>
  <c r="Q125" i="13"/>
  <c r="Q126" i="13"/>
  <c r="Q127" i="13"/>
  <c r="Q128" i="13"/>
  <c r="Q129" i="13"/>
  <c r="Q130" i="13"/>
  <c r="Q131" i="13"/>
  <c r="Q132" i="13"/>
  <c r="Q133" i="13"/>
  <c r="Q134" i="13"/>
  <c r="Q107" i="13"/>
  <c r="Q108" i="13"/>
  <c r="Q109" i="13"/>
  <c r="Q110" i="13"/>
  <c r="Q111" i="13"/>
  <c r="Q112" i="13"/>
  <c r="Q113" i="13"/>
  <c r="Q114" i="13"/>
  <c r="Q115" i="13"/>
  <c r="Q116" i="13"/>
  <c r="Q117" i="13"/>
  <c r="Q118" i="13"/>
  <c r="Q119" i="13"/>
  <c r="Q120" i="13"/>
  <c r="Q121" i="13"/>
  <c r="Q122" i="13"/>
  <c r="Q123" i="13"/>
  <c r="Q106" i="13"/>
  <c r="Q97" i="13"/>
  <c r="Q98" i="13"/>
  <c r="Q99" i="13"/>
  <c r="Q100" i="13"/>
  <c r="Q101" i="13"/>
  <c r="Q102" i="13"/>
  <c r="Q103" i="13"/>
  <c r="Q104" i="13"/>
  <c r="Q105" i="13"/>
  <c r="Q96" i="13"/>
  <c r="Q93" i="13"/>
  <c r="Q94" i="13"/>
  <c r="Q95" i="13"/>
  <c r="Q92" i="13"/>
  <c r="Q83" i="13"/>
  <c r="Q84" i="13"/>
  <c r="Q85" i="13"/>
  <c r="Q86" i="13"/>
  <c r="Q87" i="13"/>
  <c r="Q88" i="13"/>
  <c r="Q89" i="13"/>
  <c r="Q90" i="13"/>
  <c r="Q91" i="13"/>
  <c r="Q82" i="13"/>
  <c r="Q74" i="13"/>
  <c r="Q75" i="13"/>
  <c r="Q76" i="13"/>
  <c r="Q77" i="13"/>
  <c r="Q78" i="13"/>
  <c r="Q79" i="13"/>
  <c r="Q80" i="13"/>
  <c r="Q81" i="13"/>
  <c r="Q73" i="13"/>
  <c r="Q61" i="13"/>
  <c r="Q62" i="13"/>
  <c r="Q63" i="13"/>
  <c r="Q64" i="13"/>
  <c r="Q65" i="13"/>
  <c r="Q66" i="13"/>
  <c r="Q67" i="13"/>
  <c r="Q68" i="13"/>
  <c r="Q69" i="13"/>
  <c r="Q70" i="13"/>
  <c r="Q71" i="13"/>
  <c r="Q72" i="13"/>
  <c r="Q60" i="13"/>
  <c r="Q56" i="13"/>
  <c r="Q57" i="13"/>
  <c r="Q58" i="13"/>
  <c r="Q59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13" i="13"/>
  <c r="Q12" i="13"/>
  <c r="Q5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2" i="1"/>
  <c r="Q73" i="1"/>
  <c r="Q74" i="1"/>
  <c r="Q75" i="1"/>
  <c r="Q76" i="1"/>
  <c r="Q77" i="1"/>
  <c r="Q78" i="1"/>
  <c r="Q79" i="1"/>
  <c r="Q80" i="1"/>
  <c r="Q82" i="1"/>
  <c r="Q83" i="1"/>
  <c r="Q84" i="1"/>
  <c r="Q85" i="1"/>
  <c r="Q86" i="1"/>
  <c r="Q87" i="1"/>
  <c r="Q88" i="1"/>
  <c r="Q89" i="1"/>
  <c r="Q90" i="1"/>
  <c r="Q91" i="1"/>
  <c r="Q93" i="1"/>
  <c r="Q94" i="1"/>
  <c r="Q95" i="1"/>
  <c r="Q96" i="1"/>
  <c r="Q98" i="1"/>
  <c r="Q99" i="1"/>
  <c r="Q100" i="1"/>
  <c r="Q101" i="1"/>
  <c r="Q102" i="1"/>
  <c r="Q103" i="1"/>
  <c r="Q104" i="1"/>
  <c r="Q105" i="1"/>
  <c r="Q106" i="1"/>
  <c r="Q107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2" i="1"/>
  <c r="Q143" i="1"/>
  <c r="Q144" i="1"/>
  <c r="Q145" i="1"/>
  <c r="Q146" i="1"/>
  <c r="Q147" i="1"/>
  <c r="Q148" i="1"/>
  <c r="Q149" i="1"/>
  <c r="Q150" i="1"/>
  <c r="Q152" i="1"/>
  <c r="Q153" i="1"/>
  <c r="Q154" i="1"/>
  <c r="Q156" i="1"/>
  <c r="Q157" i="1"/>
  <c r="Q159" i="1"/>
  <c r="Q160" i="1"/>
  <c r="Q161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5" i="1"/>
  <c r="Q206" i="1"/>
  <c r="Q208" i="1"/>
  <c r="Q209" i="1"/>
  <c r="Q210" i="1"/>
  <c r="Q211" i="1"/>
  <c r="Q212" i="1"/>
  <c r="Q213" i="1"/>
  <c r="Q214" i="1"/>
  <c r="Q215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50" i="1"/>
  <c r="Q251" i="1"/>
  <c r="Q252" i="1"/>
  <c r="Q254" i="1"/>
  <c r="Q255" i="1"/>
  <c r="Q256" i="1"/>
  <c r="Q257" i="1"/>
  <c r="Q258" i="1"/>
  <c r="Q259" i="1"/>
  <c r="Q260" i="1"/>
  <c r="Q261" i="1"/>
  <c r="Q263" i="1"/>
  <c r="Q264" i="1"/>
  <c r="Q265" i="1"/>
  <c r="Q266" i="1"/>
  <c r="Q267" i="1"/>
  <c r="Q268" i="1"/>
  <c r="Q269" i="1"/>
  <c r="Q270" i="1"/>
  <c r="Q275" i="1"/>
  <c r="Q276" i="1"/>
  <c r="Q277" i="1"/>
  <c r="Q278" i="1"/>
  <c r="Q279" i="1"/>
  <c r="Q280" i="1"/>
  <c r="Q282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30" i="1"/>
  <c r="Q331" i="1"/>
  <c r="Q332" i="1"/>
  <c r="Q333" i="1"/>
  <c r="Q334" i="1"/>
  <c r="Q335" i="1"/>
  <c r="Q336" i="1"/>
  <c r="Q338" i="1"/>
  <c r="Q339" i="1"/>
  <c r="Q341" i="1"/>
  <c r="Q343" i="1"/>
  <c r="Q344" i="1"/>
  <c r="Q345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2" i="1"/>
  <c r="Q433" i="1"/>
  <c r="Q434" i="1"/>
  <c r="Q435" i="1"/>
  <c r="Q442" i="1"/>
  <c r="Q443" i="1"/>
  <c r="Q444" i="1"/>
  <c r="Q445" i="1"/>
  <c r="Q446" i="1"/>
  <c r="Q447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5" i="1"/>
  <c r="Q496" i="1"/>
  <c r="Q497" i="1"/>
  <c r="Q498" i="1"/>
  <c r="Q499" i="1"/>
  <c r="Q501" i="1"/>
  <c r="Q502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5" i="1"/>
  <c r="Q550" i="1"/>
  <c r="Q551" i="1"/>
  <c r="Q552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9" i="1"/>
  <c r="Q640" i="1"/>
  <c r="Q641" i="1"/>
  <c r="Q642" i="1"/>
  <c r="Q645" i="1"/>
  <c r="Q646" i="1"/>
  <c r="Q647" i="1"/>
  <c r="Q648" i="1"/>
  <c r="Q649" i="1"/>
  <c r="Q650" i="1"/>
  <c r="Q651" i="1"/>
  <c r="Q664" i="1"/>
  <c r="Q652" i="1"/>
  <c r="Q653" i="1"/>
  <c r="Q654" i="1"/>
  <c r="Q655" i="1"/>
  <c r="Q660" i="1"/>
  <c r="Q661" i="1"/>
  <c r="Q662" i="1"/>
  <c r="Q663" i="1"/>
  <c r="Q666" i="1"/>
  <c r="Q667" i="1"/>
  <c r="Q668" i="1"/>
  <c r="Q669" i="1"/>
  <c r="Q670" i="1"/>
  <c r="Q671" i="1"/>
  <c r="Q672" i="1"/>
  <c r="Q687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O5" i="1"/>
  <c r="N5" i="1"/>
  <c r="J739" i="1"/>
  <c r="J689" i="1"/>
  <c r="J638" i="1"/>
  <c r="J441" i="1"/>
  <c r="J440" i="1" s="1"/>
  <c r="J431" i="1"/>
  <c r="J337" i="1"/>
  <c r="J253" i="1"/>
  <c r="J249" i="1"/>
  <c r="J155" i="1"/>
  <c r="J151" i="1"/>
  <c r="J92" i="1"/>
  <c r="M4" i="14" l="1"/>
  <c r="M207" i="14"/>
  <c r="M341" i="14"/>
  <c r="M331" i="14" s="1"/>
  <c r="M485" i="14"/>
  <c r="M552" i="14"/>
  <c r="M694" i="14"/>
  <c r="K688" i="1"/>
  <c r="K204" i="1"/>
  <c r="K4" i="1"/>
  <c r="O554" i="1"/>
  <c r="K643" i="1"/>
  <c r="N554" i="1"/>
  <c r="K448" i="1"/>
  <c r="N81" i="1"/>
  <c r="D643" i="1"/>
  <c r="N141" i="1"/>
  <c r="N644" i="1"/>
  <c r="O81" i="1"/>
  <c r="N665" i="1"/>
  <c r="O449" i="1"/>
  <c r="O71" i="1"/>
  <c r="O141" i="1"/>
  <c r="N500" i="1"/>
  <c r="O644" i="1"/>
  <c r="O665" i="1"/>
  <c r="O346" i="1"/>
  <c r="H340" i="1"/>
  <c r="O283" i="1"/>
  <c r="N262" i="1"/>
  <c r="N207" i="1"/>
  <c r="O158" i="1"/>
  <c r="O6" i="1"/>
  <c r="N6" i="1"/>
  <c r="N346" i="1"/>
  <c r="N283" i="1"/>
  <c r="D204" i="1"/>
  <c r="O500" i="1"/>
  <c r="N449" i="1"/>
  <c r="O207" i="1"/>
  <c r="N158" i="1"/>
  <c r="O262" i="1"/>
  <c r="J553" i="1"/>
  <c r="J688" i="1"/>
  <c r="J643" i="1"/>
  <c r="J4" i="1"/>
  <c r="J204" i="1"/>
  <c r="J448" i="1"/>
  <c r="U10" i="13"/>
  <c r="M433" i="14" l="1"/>
  <c r="K761" i="1"/>
  <c r="X1361" i="13" s="1"/>
  <c r="X684" i="13"/>
  <c r="J761" i="1"/>
  <c r="R10" i="13"/>
  <c r="S10" i="13"/>
  <c r="T10" i="13"/>
  <c r="V10" i="13"/>
  <c r="W10" i="13"/>
  <c r="Q10" i="13"/>
  <c r="W684" i="13" l="1"/>
  <c r="W1361" i="13"/>
  <c r="R8" i="13"/>
  <c r="S8" i="13"/>
  <c r="T8" i="13"/>
  <c r="U8" i="13"/>
  <c r="V8" i="13"/>
  <c r="W8" i="13"/>
  <c r="Q8" i="13"/>
  <c r="E689" i="1"/>
  <c r="F689" i="1"/>
  <c r="G689" i="1"/>
  <c r="H689" i="1"/>
  <c r="I689" i="1"/>
  <c r="M5" i="1"/>
  <c r="E739" i="1"/>
  <c r="F739" i="1"/>
  <c r="G739" i="1"/>
  <c r="H739" i="1"/>
  <c r="I739" i="1"/>
  <c r="Q739" i="1"/>
  <c r="E441" i="1"/>
  <c r="F441" i="1"/>
  <c r="F440" i="1" s="1"/>
  <c r="G441" i="1"/>
  <c r="H441" i="1"/>
  <c r="H440" i="1" s="1"/>
  <c r="I441" i="1"/>
  <c r="I440" i="1" s="1"/>
  <c r="Q441" i="1"/>
  <c r="E638" i="1"/>
  <c r="F638" i="1"/>
  <c r="G638" i="1"/>
  <c r="H638" i="1"/>
  <c r="I638" i="1"/>
  <c r="D638" i="1"/>
  <c r="E249" i="1"/>
  <c r="F249" i="1"/>
  <c r="G249" i="1"/>
  <c r="H249" i="1"/>
  <c r="I249" i="1"/>
  <c r="Q249" i="1"/>
  <c r="Q253" i="1"/>
  <c r="N71" i="1"/>
  <c r="D92" i="1"/>
  <c r="E92" i="1"/>
  <c r="Q141" i="1"/>
  <c r="E151" i="1"/>
  <c r="E155" i="1"/>
  <c r="E253" i="1"/>
  <c r="E337" i="1"/>
  <c r="D431" i="1"/>
  <c r="E431" i="1"/>
  <c r="R4" i="13"/>
  <c r="S4" i="13"/>
  <c r="T4" i="13"/>
  <c r="U4" i="13"/>
  <c r="V4" i="13"/>
  <c r="W4" i="13"/>
  <c r="Q4" i="13"/>
  <c r="O249" i="1" l="1"/>
  <c r="O441" i="1"/>
  <c r="O689" i="1"/>
  <c r="N249" i="1"/>
  <c r="N689" i="1"/>
  <c r="N739" i="1"/>
  <c r="Q92" i="1"/>
  <c r="D4" i="1"/>
  <c r="Q4" i="1" s="1"/>
  <c r="O638" i="1"/>
  <c r="N441" i="1"/>
  <c r="O739" i="1"/>
  <c r="N638" i="1"/>
  <c r="O97" i="1"/>
  <c r="N97" i="1"/>
  <c r="Q97" i="1"/>
  <c r="Q283" i="1"/>
  <c r="Q6" i="1"/>
  <c r="Q207" i="1"/>
  <c r="Q500" i="1"/>
  <c r="Q665" i="1"/>
  <c r="Q449" i="1"/>
  <c r="Q644" i="1"/>
  <c r="Q638" i="1"/>
  <c r="Q71" i="1"/>
  <c r="Q262" i="1"/>
  <c r="Q158" i="1"/>
  <c r="Q346" i="1"/>
  <c r="Q554" i="1"/>
  <c r="Q689" i="1"/>
  <c r="Q151" i="1"/>
  <c r="Q431" i="1"/>
  <c r="Q155" i="1"/>
  <c r="Q81" i="1"/>
  <c r="Q337" i="1"/>
  <c r="G440" i="1"/>
  <c r="O440" i="1" s="1"/>
  <c r="E440" i="1"/>
  <c r="D440" i="1"/>
  <c r="G553" i="1"/>
  <c r="D688" i="1"/>
  <c r="F643" i="1"/>
  <c r="G688" i="1"/>
  <c r="E643" i="1"/>
  <c r="H643" i="1"/>
  <c r="I688" i="1"/>
  <c r="H688" i="1"/>
  <c r="E4" i="1"/>
  <c r="F688" i="1"/>
  <c r="E688" i="1"/>
  <c r="G643" i="1"/>
  <c r="I643" i="1"/>
  <c r="F553" i="1"/>
  <c r="E553" i="1"/>
  <c r="D553" i="1"/>
  <c r="G448" i="1"/>
  <c r="I553" i="1"/>
  <c r="H448" i="1"/>
  <c r="H553" i="1"/>
  <c r="F448" i="1"/>
  <c r="E448" i="1"/>
  <c r="I448" i="1"/>
  <c r="D448" i="1"/>
  <c r="E204" i="1"/>
  <c r="N553" i="1" l="1"/>
  <c r="O553" i="1"/>
  <c r="O688" i="1"/>
  <c r="N688" i="1"/>
  <c r="O448" i="1"/>
  <c r="Q440" i="1"/>
  <c r="N440" i="1"/>
  <c r="N643" i="1"/>
  <c r="O643" i="1"/>
  <c r="Q553" i="1"/>
  <c r="N448" i="1"/>
  <c r="D761" i="1"/>
  <c r="Q1361" i="13" s="1"/>
  <c r="Q688" i="1"/>
  <c r="Q340" i="1"/>
  <c r="Q448" i="1"/>
  <c r="Q643" i="1"/>
  <c r="Q204" i="1"/>
  <c r="E761" i="1"/>
  <c r="R684" i="13" l="1"/>
  <c r="R1361" i="13"/>
  <c r="Q684" i="13"/>
  <c r="Q761" i="1"/>
  <c r="F92" i="1"/>
  <c r="G92" i="1"/>
  <c r="H92" i="1"/>
  <c r="I92" i="1"/>
  <c r="O92" i="1" l="1"/>
  <c r="N92" i="1"/>
  <c r="F431" i="1"/>
  <c r="G431" i="1"/>
  <c r="H431" i="1"/>
  <c r="I431" i="1"/>
  <c r="F253" i="1"/>
  <c r="G253" i="1"/>
  <c r="H253" i="1"/>
  <c r="I253" i="1"/>
  <c r="F337" i="1"/>
  <c r="G337" i="1"/>
  <c r="H337" i="1"/>
  <c r="I337" i="1"/>
  <c r="F151" i="1"/>
  <c r="G151" i="1"/>
  <c r="H151" i="1"/>
  <c r="I151" i="1"/>
  <c r="O151" i="1" l="1"/>
  <c r="O337" i="1"/>
  <c r="O253" i="1"/>
  <c r="O431" i="1"/>
  <c r="N151" i="1"/>
  <c r="N431" i="1"/>
  <c r="N337" i="1"/>
  <c r="N253" i="1"/>
  <c r="I204" i="1"/>
  <c r="H204" i="1"/>
  <c r="G204" i="1"/>
  <c r="F204" i="1"/>
  <c r="N204" i="1" l="1"/>
  <c r="N340" i="1"/>
  <c r="O340" i="1"/>
  <c r="O204" i="1"/>
  <c r="G155" i="1"/>
  <c r="H155" i="1"/>
  <c r="I155" i="1"/>
  <c r="F155" i="1"/>
  <c r="O155" i="1" l="1"/>
  <c r="N155" i="1"/>
  <c r="F4" i="1"/>
  <c r="F761" i="1" s="1"/>
  <c r="S1361" i="13" s="1"/>
  <c r="I4" i="1"/>
  <c r="I761" i="1" s="1"/>
  <c r="G4" i="1"/>
  <c r="G761" i="1" s="1"/>
  <c r="T1361" i="13" s="1"/>
  <c r="H4" i="1"/>
  <c r="H761" i="1" s="1"/>
  <c r="U684" i="13" l="1"/>
  <c r="U1361" i="13"/>
  <c r="V684" i="13"/>
  <c r="V1361" i="13"/>
  <c r="T684" i="13"/>
  <c r="O761" i="1"/>
  <c r="S684" i="13"/>
  <c r="N761" i="1"/>
  <c r="H551" i="14" l="1"/>
  <c r="G551" i="14"/>
  <c r="F551" i="14"/>
  <c r="E551" i="14"/>
  <c r="L551" i="14"/>
  <c r="J551" i="14"/>
  <c r="I551" i="14"/>
  <c r="K551" i="14"/>
  <c r="D551" i="14" l="1"/>
  <c r="M551" i="14"/>
  <c r="L768" i="14" l="1"/>
  <c r="AC730" i="15" s="1"/>
  <c r="H768" i="14"/>
  <c r="Y730" i="15" s="1"/>
  <c r="E768" i="14"/>
  <c r="V730" i="15" s="1"/>
  <c r="M768" i="14"/>
  <c r="D768" i="14"/>
  <c r="U730" i="15" s="1"/>
  <c r="J768" i="14"/>
  <c r="AA730" i="15" s="1"/>
  <c r="K768" i="14"/>
  <c r="AB730" i="15" s="1"/>
  <c r="F768" i="14"/>
  <c r="W730" i="15" s="1"/>
  <c r="G768" i="14"/>
  <c r="X730" i="15" s="1"/>
  <c r="I768" i="14"/>
  <c r="Z730" i="15" s="1"/>
  <c r="AD730" i="15" l="1"/>
</calcChain>
</file>

<file path=xl/sharedStrings.xml><?xml version="1.0" encoding="utf-8"?>
<sst xmlns="http://schemas.openxmlformats.org/spreadsheetml/2006/main" count="14105" uniqueCount="646">
  <si>
    <t>Master's</t>
  </si>
  <si>
    <t>Professional</t>
  </si>
  <si>
    <t>Total</t>
  </si>
  <si>
    <t>English</t>
  </si>
  <si>
    <t>Pharmacy</t>
  </si>
  <si>
    <t>Chemistry</t>
  </si>
  <si>
    <t>Psychological and Quantitative Foundations</t>
  </si>
  <si>
    <t>Music</t>
  </si>
  <si>
    <t>Nursing</t>
  </si>
  <si>
    <t>Physical Therapy</t>
  </si>
  <si>
    <t>Teaching and Learning</t>
  </si>
  <si>
    <t>Art</t>
  </si>
  <si>
    <t>MPH Program</t>
  </si>
  <si>
    <t>Social Work</t>
  </si>
  <si>
    <t>Communication Studies</t>
  </si>
  <si>
    <t>Health and Human Physiology</t>
  </si>
  <si>
    <t>Interdepartmental Studies</t>
  </si>
  <si>
    <t>Finance</t>
  </si>
  <si>
    <t>Psychology</t>
  </si>
  <si>
    <t>Doctorate</t>
  </si>
  <si>
    <t>?</t>
  </si>
  <si>
    <t>=reason for disrepancy TBD</t>
  </si>
  <si>
    <t>NOTES TO BE PUBLISHED</t>
  </si>
  <si>
    <t>Source Note</t>
  </si>
  <si>
    <t>Definitions</t>
  </si>
  <si>
    <t>Explanatory Notes</t>
  </si>
  <si>
    <t>Reporting Variations</t>
  </si>
  <si>
    <t>DETAIL NOTES TO BE SHARED ON REQUEST</t>
  </si>
  <si>
    <t>Source Notes - Detail</t>
  </si>
  <si>
    <t>Reporting Variations - Detail</t>
  </si>
  <si>
    <t>Reporting Variations - Related Reports</t>
  </si>
  <si>
    <t>Version Notes (notes regarding changes made to versions of this report)</t>
  </si>
  <si>
    <t>Other Notes</t>
  </si>
  <si>
    <t>Questions</t>
  </si>
  <si>
    <t>B</t>
  </si>
  <si>
    <t>M</t>
  </si>
  <si>
    <t>D</t>
  </si>
  <si>
    <t>P</t>
  </si>
  <si>
    <t>Human Physiology</t>
  </si>
  <si>
    <t>Library and Information Science</t>
  </si>
  <si>
    <t>From Deb January 2019: Note that the DPT remains one of the five most doctoral degrees granted. Moving it under professional degrees is currently under discussion, but I guess we can leave it there until the decision is made?</t>
  </si>
  <si>
    <t>Enterprise Leadership</t>
  </si>
  <si>
    <t>TOTAL</t>
  </si>
  <si>
    <t>Bachelor of Arts</t>
  </si>
  <si>
    <t>Bachelor of Applied Studies</t>
  </si>
  <si>
    <t>Bachelor of Business Administration</t>
  </si>
  <si>
    <t>Bachelor of Fine Arts</t>
  </si>
  <si>
    <t>Bachelor of Liberal Studies</t>
  </si>
  <si>
    <t>Bachelor of Music</t>
  </si>
  <si>
    <t>Bachelor of Science</t>
  </si>
  <si>
    <t>Bachelor of Science in Engineering</t>
  </si>
  <si>
    <t>Bachelor of Science in Nursing</t>
  </si>
  <si>
    <t>Specialist in Education</t>
  </si>
  <si>
    <t>Master of Laws</t>
  </si>
  <si>
    <t>Master of Arts</t>
  </si>
  <si>
    <t>Master of Accountancy</t>
  </si>
  <si>
    <t>Master of Arts in Teaching</t>
  </si>
  <si>
    <t>Master of Business Administration</t>
  </si>
  <si>
    <t>Master of Computer Science</t>
  </si>
  <si>
    <t>Master of Fine Arts</t>
  </si>
  <si>
    <t>Master of Health Administration</t>
  </si>
  <si>
    <t>Master in Medical Education</t>
  </si>
  <si>
    <t>Master of Physician Assistant Studies</t>
  </si>
  <si>
    <t>Master of Public Health</t>
  </si>
  <si>
    <t>Master of Science</t>
  </si>
  <si>
    <t>Master of Science in Nursing</t>
  </si>
  <si>
    <t>Master of Social Work</t>
  </si>
  <si>
    <t>Doctor of Audiology</t>
  </si>
  <si>
    <t>Doctor of Musical Arts</t>
  </si>
  <si>
    <t>Doctor of Nursing Practice</t>
  </si>
  <si>
    <t>Doctor of Physical Therapy</t>
  </si>
  <si>
    <t>Doctor of Philosophy</t>
  </si>
  <si>
    <t>Doctor of Dental Surgery</t>
  </si>
  <si>
    <t>Juris Doctor</t>
  </si>
  <si>
    <t>Doctor of Medicine</t>
  </si>
  <si>
    <t>Doctor of Pharmacy</t>
  </si>
  <si>
    <t>Bachelor of Arts in Education</t>
  </si>
  <si>
    <t>Bachelor of Science in Medicine</t>
  </si>
  <si>
    <t>Master of Studies in Law</t>
  </si>
  <si>
    <t>Doctor of Juridical Science</t>
  </si>
  <si>
    <t>Professional MBA Program</t>
  </si>
  <si>
    <t>Marketing</t>
  </si>
  <si>
    <t>Educational Policy and Leadership Studies</t>
  </si>
  <si>
    <t>Business Analytics</t>
  </si>
  <si>
    <t>Health Management and Policy</t>
  </si>
  <si>
    <t>Strategic Communication</t>
  </si>
  <si>
    <t>History</t>
  </si>
  <si>
    <t>MBA Executive Program</t>
  </si>
  <si>
    <t>Nursing-RN</t>
  </si>
  <si>
    <t>African American Studies</t>
  </si>
  <si>
    <t>Asian Civilizations</t>
  </si>
  <si>
    <t>Dentistry</t>
  </si>
  <si>
    <t>Medical Education</t>
  </si>
  <si>
    <t>Mechanical Engineering</t>
  </si>
  <si>
    <t>French</t>
  </si>
  <si>
    <t>Italian</t>
  </si>
  <si>
    <t>Electrical and Computer Engineering</t>
  </si>
  <si>
    <t>Philosophy</t>
  </si>
  <si>
    <t>Rehabilitation and Counselor Education</t>
  </si>
  <si>
    <t>Interdisciplinary Studies</t>
  </si>
  <si>
    <t>Accounting</t>
  </si>
  <si>
    <t>Management</t>
  </si>
  <si>
    <t>Occupational and Environmental Health</t>
  </si>
  <si>
    <t>MBA Full-time Program</t>
  </si>
  <si>
    <t>Translational Biomedicine</t>
  </si>
  <si>
    <t>Medicine</t>
  </si>
  <si>
    <t>Law</t>
  </si>
  <si>
    <t>Mathematics</t>
  </si>
  <si>
    <t>English and Creative Writing</t>
  </si>
  <si>
    <t>Anthropology</t>
  </si>
  <si>
    <t>Juridical Science</t>
  </si>
  <si>
    <t>Political Science</t>
  </si>
  <si>
    <t>Epidemiology</t>
  </si>
  <si>
    <t>Spanish</t>
  </si>
  <si>
    <t>Informatics</t>
  </si>
  <si>
    <t>Economics</t>
  </si>
  <si>
    <t>Electrical Engineering</t>
  </si>
  <si>
    <t>Computer Science</t>
  </si>
  <si>
    <t>Sociology</t>
  </si>
  <si>
    <t>Geography</t>
  </si>
  <si>
    <t>Business Administration</t>
  </si>
  <si>
    <t>Biochemistry</t>
  </si>
  <si>
    <t>Comparative Literature - Translation</t>
  </si>
  <si>
    <t>Ethics and Public Policy</t>
  </si>
  <si>
    <t>Biology</t>
  </si>
  <si>
    <t>Medical Laboratory Science</t>
  </si>
  <si>
    <t>Urban and Regional Planning</t>
  </si>
  <si>
    <t>Statistics</t>
  </si>
  <si>
    <t>Elementary Education</t>
  </si>
  <si>
    <t>Genetics</t>
  </si>
  <si>
    <t>Theatre Arts</t>
  </si>
  <si>
    <t>Chemical Engineering</t>
  </si>
  <si>
    <t>Chemical and Biochemical Engineering</t>
  </si>
  <si>
    <t>Film Studies</t>
  </si>
  <si>
    <t>Integrated Biology</t>
  </si>
  <si>
    <t>Religious Studies</t>
  </si>
  <si>
    <t>Sport and Recreation Management</t>
  </si>
  <si>
    <t>Neuroscience</t>
  </si>
  <si>
    <t>Speech Pathology and Audiology</t>
  </si>
  <si>
    <t>CIMBA Program--MBA</t>
  </si>
  <si>
    <t>Biomedical Engineering</t>
  </si>
  <si>
    <t>Pharmacology</t>
  </si>
  <si>
    <t>Physics</t>
  </si>
  <si>
    <t>Human Toxicology</t>
  </si>
  <si>
    <t>Second Language Acquisition</t>
  </si>
  <si>
    <t>Nuclear Medicine Technology</t>
  </si>
  <si>
    <t>Radiation Sciences</t>
  </si>
  <si>
    <t>Book Arts</t>
  </si>
  <si>
    <t>Civil Engineering</t>
  </si>
  <si>
    <t>Biostatistics</t>
  </si>
  <si>
    <t>Molecular and Cellular Biology</t>
  </si>
  <si>
    <t>Oral Science</t>
  </si>
  <si>
    <t>American Studies</t>
  </si>
  <si>
    <t>Microbiology</t>
  </si>
  <si>
    <t>Geoscience</t>
  </si>
  <si>
    <t>Civil and Environmental Engineering</t>
  </si>
  <si>
    <t>Applied Mathematical and Computational Sciences</t>
  </si>
  <si>
    <t>Immunology</t>
  </si>
  <si>
    <t>Physician Assistant Studies</t>
  </si>
  <si>
    <t>Actuarial Science</t>
  </si>
  <si>
    <t>Asian Languages and Literature</t>
  </si>
  <si>
    <t>Linguistics</t>
  </si>
  <si>
    <t>Cinema</t>
  </si>
  <si>
    <t>Biomedical Science</t>
  </si>
  <si>
    <t>Mass Communications</t>
  </si>
  <si>
    <t>Health Services and Policy</t>
  </si>
  <si>
    <t>Ancient Civilization</t>
  </si>
  <si>
    <t>Criminology, Law and Justice</t>
  </si>
  <si>
    <t>Russian</t>
  </si>
  <si>
    <t>Gender, Women's and Sexuality Studies</t>
  </si>
  <si>
    <t>Journalism and Mass Communication</t>
  </si>
  <si>
    <t>International Studies</t>
  </si>
  <si>
    <t>Business Analytics and Information Systems</t>
  </si>
  <si>
    <t>Industrial Engineering</t>
  </si>
  <si>
    <t>Classics</t>
  </si>
  <si>
    <t>French and Francophone World Studies</t>
  </si>
  <si>
    <t>International Relations</t>
  </si>
  <si>
    <t>Environmental Policy and Planning</t>
  </si>
  <si>
    <t>Therapeutic Recreation</t>
  </si>
  <si>
    <t>Art History</t>
  </si>
  <si>
    <t>Environmental Sciences</t>
  </si>
  <si>
    <t>Astronomy</t>
  </si>
  <si>
    <t>Free Radical and Radiation Biology</t>
  </si>
  <si>
    <t>Sport Studies</t>
  </si>
  <si>
    <t>Applied Physics</t>
  </si>
  <si>
    <t>Orthodontics</t>
  </si>
  <si>
    <t>Science Education</t>
  </si>
  <si>
    <t>Computer Science and Engineering</t>
  </si>
  <si>
    <t>Leisure Studies</t>
  </si>
  <si>
    <t>German</t>
  </si>
  <si>
    <t>Global Health Studies</t>
  </si>
  <si>
    <t>Speech and Hearing Science</t>
  </si>
  <si>
    <t>Dance</t>
  </si>
  <si>
    <t>Environmental Engineering</t>
  </si>
  <si>
    <t>Athletic Training</t>
  </si>
  <si>
    <t>Dental Public Health</t>
  </si>
  <si>
    <t>Community and Behavioral Health</t>
  </si>
  <si>
    <t>Classical Languages</t>
  </si>
  <si>
    <t>Biomedical Sciences</t>
  </si>
  <si>
    <t>Clinical Investigation</t>
  </si>
  <si>
    <t>Operative Dentistry</t>
  </si>
  <si>
    <t>Social Justice</t>
  </si>
  <si>
    <t>Film and Video Production</t>
  </si>
  <si>
    <t>MBA International Executive Program</t>
  </si>
  <si>
    <t>Spanish Creative Writing</t>
  </si>
  <si>
    <t>Portuguese</t>
  </si>
  <si>
    <t>Health and Sport Studies</t>
  </si>
  <si>
    <t>Management Information Systems</t>
  </si>
  <si>
    <t>Integrative Physiology</t>
  </si>
  <si>
    <t>Journalism</t>
  </si>
  <si>
    <t>Physical Rehabilitation Science</t>
  </si>
  <si>
    <t>Anatomy and Cell Biology</t>
  </si>
  <si>
    <t>Exercise Science</t>
  </si>
  <si>
    <t>Health Policy</t>
  </si>
  <si>
    <t>Molecular Physiology and Biophysics</t>
  </si>
  <si>
    <t>Pathology</t>
  </si>
  <si>
    <t>Comparative Literature</t>
  </si>
  <si>
    <t>Education</t>
  </si>
  <si>
    <t>Latin</t>
  </si>
  <si>
    <t>Baccalaureate</t>
  </si>
  <si>
    <t>Might be able to get close enough to IPEDS going back to 20133</t>
  </si>
  <si>
    <t>Last 5 Yrs</t>
  </si>
  <si>
    <t>continued</t>
  </si>
  <si>
    <t>&lt;--page row count</t>
  </si>
  <si>
    <t>Doctor of Philosophy, continued</t>
  </si>
  <si>
    <t>Bachelor of Science, continued</t>
  </si>
  <si>
    <t>Bachelor of Arts, continued</t>
  </si>
  <si>
    <t>&lt;--MOD(Row(),4)</t>
  </si>
  <si>
    <t>objective_type</t>
  </si>
  <si>
    <t>objective_descr</t>
  </si>
  <si>
    <t>program_descr</t>
  </si>
  <si>
    <t>hc_20133</t>
  </si>
  <si>
    <t>hc_20143</t>
  </si>
  <si>
    <t>hc_20153</t>
  </si>
  <si>
    <t>hc_20163</t>
  </si>
  <si>
    <t>hc_20173</t>
  </si>
  <si>
    <t>hc_20183</t>
  </si>
  <si>
    <t>hc_20193</t>
  </si>
  <si>
    <t>Art Education</t>
  </si>
  <si>
    <t>English Education</t>
  </si>
  <si>
    <t>Greek</t>
  </si>
  <si>
    <t>Mathematics Education</t>
  </si>
  <si>
    <t>Music Education</t>
  </si>
  <si>
    <t>Public Health</t>
  </si>
  <si>
    <t>Social Studies Education</t>
  </si>
  <si>
    <t>Business Accelerated Admission</t>
  </si>
  <si>
    <t>Business Direct Admission</t>
  </si>
  <si>
    <t>Business Standard Admission</t>
  </si>
  <si>
    <t>Data Science</t>
  </si>
  <si>
    <t>Science Studies</t>
  </si>
  <si>
    <t>Sustainability Science</t>
  </si>
  <si>
    <t>Undeclared Engineering</t>
  </si>
  <si>
    <t>C</t>
  </si>
  <si>
    <t>Certificate</t>
  </si>
  <si>
    <t>Adult Gerontology Acute Care Nurse Practitioner</t>
  </si>
  <si>
    <t>Advanced Practice Nursing</t>
  </si>
  <si>
    <t>Aging and Longevity Studies</t>
  </si>
  <si>
    <t>Agricultural Safety and Health</t>
  </si>
  <si>
    <t>American Sign Language and Deaf Studies</t>
  </si>
  <si>
    <t>Arts Entrepreneurship</t>
  </si>
  <si>
    <t>Book Studies/Book Arts and Technologies</t>
  </si>
  <si>
    <t>Business Fundamentals</t>
  </si>
  <si>
    <t>Classics Post-Bac</t>
  </si>
  <si>
    <t>Clinical and Translational Science</t>
  </si>
  <si>
    <t>Cognitive Science of Language</t>
  </si>
  <si>
    <t>College Teaching</t>
  </si>
  <si>
    <t>Critical Cultural Competence</t>
  </si>
  <si>
    <t>Diagnostic Cardiac Sonography</t>
  </si>
  <si>
    <t>Diagnostic Medical Sonography</t>
  </si>
  <si>
    <t>Dietetic Internship Program</t>
  </si>
  <si>
    <t>Disability Studies</t>
  </si>
  <si>
    <t>Drug Discovery</t>
  </si>
  <si>
    <t>Emerging Infectious Disease Epidemiology</t>
  </si>
  <si>
    <t>EMT Paramedic Program</t>
  </si>
  <si>
    <t>Endodontics</t>
  </si>
  <si>
    <t>Entrepreneurial Management</t>
  </si>
  <si>
    <t>Event Management</t>
  </si>
  <si>
    <t>Family Nurse Practitioner</t>
  </si>
  <si>
    <t>Fundraising and Philanthropy Communication</t>
  </si>
  <si>
    <t>Geographic Information Science</t>
  </si>
  <si>
    <t>Geriatric and Special Needs Dentistry</t>
  </si>
  <si>
    <t>Health Systems</t>
  </si>
  <si>
    <t>Healthcare Management</t>
  </si>
  <si>
    <t>Human Rights</t>
  </si>
  <si>
    <t>International Business</t>
  </si>
  <si>
    <t>Interscholastic Athletic/Activities Administration</t>
  </si>
  <si>
    <t>Large Data Analysis</t>
  </si>
  <si>
    <t>Latin American Studies</t>
  </si>
  <si>
    <t>Leadership</t>
  </si>
  <si>
    <t>Leadership Studies</t>
  </si>
  <si>
    <t>Literary Translation</t>
  </si>
  <si>
    <t>Media Entrepreneurialism</t>
  </si>
  <si>
    <t>Medieval Studies Certificate</t>
  </si>
  <si>
    <t>Multicultural Education and Culturally Competent Practice</t>
  </si>
  <si>
    <t>Museum Studies</t>
  </si>
  <si>
    <t>Native American and Indigenous Studies</t>
  </si>
  <si>
    <t>Naval Hydrodynamics</t>
  </si>
  <si>
    <t>Nonprofit Leadership and Philanthropy</t>
  </si>
  <si>
    <t>Nonprofit Management</t>
  </si>
  <si>
    <t>Online Teaching</t>
  </si>
  <si>
    <t>Oral and Maxillofacial Pathology</t>
  </si>
  <si>
    <t>Oral and Maxillofacial Radiology</t>
  </si>
  <si>
    <t>Orthoptics</t>
  </si>
  <si>
    <t>Palliative Care</t>
  </si>
  <si>
    <t>Pediatric Dentistry</t>
  </si>
  <si>
    <t>Pediatric Nurse Practitioner-Acute Care</t>
  </si>
  <si>
    <t>Pediatric Nurse Practitioner-Primary Care</t>
  </si>
  <si>
    <t>Perfusion Technology</t>
  </si>
  <si>
    <t>Periodontics</t>
  </si>
  <si>
    <t>Physician Assistant</t>
  </si>
  <si>
    <t>Political Risk Analysis</t>
  </si>
  <si>
    <t>Prosthodontics</t>
  </si>
  <si>
    <t>Psychiatric/Mental Health Nurse Practitioner</t>
  </si>
  <si>
    <t>Public Digital Arts</t>
  </si>
  <si>
    <t>Public Digital Humanities</t>
  </si>
  <si>
    <t>Public Health-Undergraduate</t>
  </si>
  <si>
    <t>Radiation Therapy</t>
  </si>
  <si>
    <t>Radiologic Technology</t>
  </si>
  <si>
    <t>Resilience and Trauma-Informed Perspectives</t>
  </si>
  <si>
    <t>Risk Management and Insurance</t>
  </si>
  <si>
    <t>Sacred Music</t>
  </si>
  <si>
    <t>Secondary Education</t>
  </si>
  <si>
    <t>Sexuality Studies</t>
  </si>
  <si>
    <t>Social Science Analytics</t>
  </si>
  <si>
    <t>Special Education</t>
  </si>
  <si>
    <t>Sustainability Program</t>
  </si>
  <si>
    <t>Sustainable Water Development</t>
  </si>
  <si>
    <t>Teaching English as a Foreign Language</t>
  </si>
  <si>
    <t>Technological Entrepreneurship</t>
  </si>
  <si>
    <t>Translational and Clinical Investigation</t>
  </si>
  <si>
    <t>Transportation Studies</t>
  </si>
  <si>
    <t>Wind Energy</t>
  </si>
  <si>
    <t>Writing</t>
  </si>
  <si>
    <t>Biosciences Program</t>
  </si>
  <si>
    <t>Medical Scientist Training Program</t>
  </si>
  <si>
    <t>Master of Clinical Anatomy</t>
  </si>
  <si>
    <t>Clinical Anatomy</t>
  </si>
  <si>
    <t>Master of Clinical Nutrition</t>
  </si>
  <si>
    <t>Clinical Nutrition</t>
  </si>
  <si>
    <t>O</t>
  </si>
  <si>
    <t>Degree</t>
  </si>
  <si>
    <t>Actuarial Science Interest</t>
  </si>
  <si>
    <t>Athletic Training Interest</t>
  </si>
  <si>
    <t>Biomedical Sciences Interest</t>
  </si>
  <si>
    <t>Child Life Interest</t>
  </si>
  <si>
    <t>Dance Interest</t>
  </si>
  <si>
    <t>Elementary Education Interest</t>
  </si>
  <si>
    <t>Engineering Interest</t>
  </si>
  <si>
    <t>Health Promotion Interest</t>
  </si>
  <si>
    <t>Human Physiology Interest</t>
  </si>
  <si>
    <t>Journalism and Mass Communication Interest</t>
  </si>
  <si>
    <t>Liberal Studies Interest</t>
  </si>
  <si>
    <t>Medical Laboratory Science Interest</t>
  </si>
  <si>
    <t>Music Interest</t>
  </si>
  <si>
    <t>Nuclear Medicine Technology Interest</t>
  </si>
  <si>
    <t>Nursing Interest</t>
  </si>
  <si>
    <t>Open Major</t>
  </si>
  <si>
    <t>Pharmacy Interest</t>
  </si>
  <si>
    <t>Political Science Interest</t>
  </si>
  <si>
    <t>Pre RN-BSN Program</t>
  </si>
  <si>
    <t>Pre-Accounting</t>
  </si>
  <si>
    <t>Pre-Athletic Training</t>
  </si>
  <si>
    <t>Pre-Business</t>
  </si>
  <si>
    <t>Pre-Child Life</t>
  </si>
  <si>
    <t>Pre-Chiropractic</t>
  </si>
  <si>
    <t>Pre-Dentistry</t>
  </si>
  <si>
    <t>Pre-Law</t>
  </si>
  <si>
    <t>Pre-Medicine</t>
  </si>
  <si>
    <t>Pre-Mortuary Science</t>
  </si>
  <si>
    <t>Pre-Occupational Therapy</t>
  </si>
  <si>
    <t>Pre-Optometry</t>
  </si>
  <si>
    <t>Pre-Physical Therapy</t>
  </si>
  <si>
    <t>Pre-Physician Assistant Program</t>
  </si>
  <si>
    <t>Pre-Podiatry</t>
  </si>
  <si>
    <t>Pre-Veterinary Medicine</t>
  </si>
  <si>
    <t>Public Health Interest</t>
  </si>
  <si>
    <t>Radiation Sciences Interest</t>
  </si>
  <si>
    <t>Social Work Interest</t>
  </si>
  <si>
    <t>Therapeutic Recreation Interest</t>
  </si>
  <si>
    <t>University College Open Major</t>
  </si>
  <si>
    <t>Athletic Coach</t>
  </si>
  <si>
    <t>Deaf or Hard of Hearing Education</t>
  </si>
  <si>
    <t>English as a Second Language Education</t>
  </si>
  <si>
    <t>Middle School</t>
  </si>
  <si>
    <t>Reading Education</t>
  </si>
  <si>
    <t>School Social Worker</t>
  </si>
  <si>
    <t>School Speech Language Pathologist</t>
  </si>
  <si>
    <t>School Teacher Librarian</t>
  </si>
  <si>
    <t>Secondary Teacher Certification Program (TEP)</t>
  </si>
  <si>
    <t>Talented and Gifted Education</t>
  </si>
  <si>
    <t>Minor</t>
  </si>
  <si>
    <t>Aerospace Studies</t>
  </si>
  <si>
    <t>American Sign Language</t>
  </si>
  <si>
    <t>Arabic Language</t>
  </si>
  <si>
    <t>Communication Sciences and Disorders</t>
  </si>
  <si>
    <t>Educational Psychology</t>
  </si>
  <si>
    <t>Gender, Health, and Healthcare Equity</t>
  </si>
  <si>
    <t>Health and the Human Condition</t>
  </si>
  <si>
    <t>Health Promotion</t>
  </si>
  <si>
    <t>Human Relations</t>
  </si>
  <si>
    <t>Korean Studies</t>
  </si>
  <si>
    <t>Latina/o Studies</t>
  </si>
  <si>
    <t>Mass Communication</t>
  </si>
  <si>
    <t>Military Science</t>
  </si>
  <si>
    <t>Physical Activity and Nutrition Science</t>
  </si>
  <si>
    <t>Rhetoric and Persuasion</t>
  </si>
  <si>
    <t>Russian and Eastern European Studies</t>
  </si>
  <si>
    <t>Theory Pedagogy</t>
  </si>
  <si>
    <t>Translation for Global Literacy</t>
  </si>
  <si>
    <t>None</t>
  </si>
  <si>
    <t>Business Non-degree Student</t>
  </si>
  <si>
    <t>CIMBA Program--Graduate</t>
  </si>
  <si>
    <t>CIMBA Program--Undergraduate</t>
  </si>
  <si>
    <t>CLAS Fellow</t>
  </si>
  <si>
    <t>CLAS Non-degree Student</t>
  </si>
  <si>
    <t>Continuing Education Distance</t>
  </si>
  <si>
    <t>Continuing Education On Campus</t>
  </si>
  <si>
    <t>Dentistry Fellow</t>
  </si>
  <si>
    <t>Dentistry Non-degree Student</t>
  </si>
  <si>
    <t>Distance and Online Nondegree</t>
  </si>
  <si>
    <t>Doris Duke Scholar</t>
  </si>
  <si>
    <t>Engineering Non-degree Student</t>
  </si>
  <si>
    <t>Fellow Physician</t>
  </si>
  <si>
    <t>Graduate Nondepartmental</t>
  </si>
  <si>
    <t>Graduate Workshop</t>
  </si>
  <si>
    <t>Hawkeye Talent Initiative</t>
  </si>
  <si>
    <t>High School Student</t>
  </si>
  <si>
    <t>Law Non-degree Student</t>
  </si>
  <si>
    <t>Nursing Non-degree Student</t>
  </si>
  <si>
    <t>Pharmacy Fellow</t>
  </si>
  <si>
    <t>Post Doctoral</t>
  </si>
  <si>
    <t>Pre MBA Professional MBA Program</t>
  </si>
  <si>
    <t>Pre-Iowa Link Summer Program</t>
  </si>
  <si>
    <t>Regents Exchange</t>
  </si>
  <si>
    <t>Regents Online Exchange</t>
  </si>
  <si>
    <t>Resident Physician</t>
  </si>
  <si>
    <t>Secondary Education Interest</t>
  </si>
  <si>
    <t>Secondary Student Training Program</t>
  </si>
  <si>
    <t>Study Abroad Non-degree Student</t>
  </si>
  <si>
    <t>Undergraduate Workshop</t>
  </si>
  <si>
    <t>University College Non-Degree Student</t>
  </si>
  <si>
    <t>Visiting Student - International</t>
  </si>
  <si>
    <t>Visiting Student - USA</t>
  </si>
  <si>
    <t>Iowa Young Writers' Studio</t>
  </si>
  <si>
    <t>UI REACH Program</t>
  </si>
  <si>
    <t>Upward Bound</t>
  </si>
  <si>
    <t>Upward Bound Bridge</t>
  </si>
  <si>
    <t>Post Graduate Training</t>
  </si>
  <si>
    <t>MBA Program</t>
  </si>
  <si>
    <t>Project Lead The Way</t>
  </si>
  <si>
    <t>Undergraduate</t>
  </si>
  <si>
    <t>Postgraduate</t>
  </si>
  <si>
    <t>Graduate</t>
  </si>
  <si>
    <t>Intensive English Program</t>
  </si>
  <si>
    <t>pv_level</t>
  </si>
  <si>
    <t>Digest Total</t>
  </si>
  <si>
    <t>ProView "IEP only" = all primary and non-primary IEP</t>
  </si>
  <si>
    <t>ProView Total (excluding primary IEP)</t>
  </si>
  <si>
    <t xml:space="preserve">  Difference (ProView - Digest)</t>
  </si>
  <si>
    <t>see enrollments by student level IEP2 tab</t>
  </si>
  <si>
    <t>Fall Semester Enrollment by Objective and Program of Study</t>
  </si>
  <si>
    <t>Undergraduate Certificate</t>
  </si>
  <si>
    <t>Graduate Certificate</t>
  </si>
  <si>
    <t>Degree (Preparatory)</t>
  </si>
  <si>
    <t>Postgraduate Training</t>
  </si>
  <si>
    <t>Undergraduate Minor</t>
  </si>
  <si>
    <t>Graduate Minor</t>
  </si>
  <si>
    <t xml:space="preserve">Minor </t>
  </si>
  <si>
    <t xml:space="preserve">Education Licensure or Endorsement </t>
  </si>
  <si>
    <t>Non-Degree</t>
  </si>
  <si>
    <r>
      <t xml:space="preserve">Fall Semester Enrollment by Objective and Program of Study, </t>
    </r>
    <r>
      <rPr>
        <b/>
        <i/>
        <sz val="11"/>
        <rFont val="Arial"/>
        <family val="2"/>
      </rPr>
      <t>continued</t>
    </r>
  </si>
  <si>
    <t xml:space="preserve">  Non-Degree counts include graduate students registered under "professional improvement" status and undergraduate students registered for</t>
  </si>
  <si>
    <t xml:space="preserve">Notes: "Program of study" (POS) counts for this report are rolled up at the program level (by declaration type and objective) and do not include declared </t>
  </si>
  <si>
    <t xml:space="preserve">  sub-programs as unique POSs.  Individual students are counted multiple times if they are enrolled in multiple programs of study.</t>
  </si>
  <si>
    <t xml:space="preserve">  "personal development," as well as other students in programs without a declared degree objective.</t>
  </si>
  <si>
    <t>Degree (Preparatory), continued</t>
  </si>
  <si>
    <t>Master of Arts, continued</t>
  </si>
  <si>
    <t>Graduate Certificate, continued</t>
  </si>
  <si>
    <t>Undergraduate Minor, continued</t>
  </si>
  <si>
    <t>Undergraduate Non-Degree, continued</t>
  </si>
  <si>
    <t>Graduate Non-Degree</t>
  </si>
  <si>
    <t xml:space="preserve">Undergraduate Non-Degree  </t>
  </si>
  <si>
    <t>Graduate Licensure or Endorsement</t>
  </si>
  <si>
    <t>Undergraduate Licensure or Endorsement</t>
  </si>
  <si>
    <t>FROM DETAIL QUERY</t>
  </si>
  <si>
    <t>SNAPSHOT_TYPE</t>
  </si>
  <si>
    <t>PGMS_OBJECTIVE_TYPE_KEY</t>
  </si>
  <si>
    <t>PGMS_OBJECTIVE_DESCR</t>
  </si>
  <si>
    <t>PGMS_PROGRAM_DESCR</t>
  </si>
  <si>
    <t>FALL13_ID_COUNT</t>
  </si>
  <si>
    <t>FALL14_ID_COUNT</t>
  </si>
  <si>
    <t>FALL15_ID_COUNT</t>
  </si>
  <si>
    <t>FALL16_ID_COUNT</t>
  </si>
  <si>
    <t>FALL17_ID_COUNT</t>
  </si>
  <si>
    <t>FALL18_ID_COUNT</t>
  </si>
  <si>
    <t>FALL19_ID_COUNT</t>
  </si>
  <si>
    <t>CENSUS</t>
  </si>
  <si>
    <t>PGMS_LEVEL_OF_STUDY_KEY</t>
  </si>
  <si>
    <t>U</t>
  </si>
  <si>
    <t>G</t>
  </si>
  <si>
    <t>PG</t>
  </si>
  <si>
    <t>Non-primary POSs of primary IEP students counted in ProView but not Digest</t>
  </si>
  <si>
    <t xml:space="preserve">  Total</t>
  </si>
  <si>
    <t>Sub-programs counted as separate POSs in ProView but not Digest</t>
  </si>
  <si>
    <t>&lt;--ProView will be fixed to exclude these when primary IEP excluded</t>
  </si>
  <si>
    <t>FROM SUMMARY TABLE</t>
  </si>
  <si>
    <t>FROM STORED PROCEDURE</t>
  </si>
  <si>
    <t>03.07.20 still counts non-primary of primary IEP</t>
  </si>
  <si>
    <t>includes 3 non-prim IEP that are also multiple subprograms</t>
  </si>
  <si>
    <t>ProView if multiple subs filtered out, non-prim IEP still in</t>
  </si>
  <si>
    <t>hc_20203</t>
  </si>
  <si>
    <t>Screenwriting Arts</t>
  </si>
  <si>
    <t>Education Studies and Human Relations</t>
  </si>
  <si>
    <t>World Language Education</t>
  </si>
  <si>
    <t>Master of Public Affairs</t>
  </si>
  <si>
    <t>Public Affairs</t>
  </si>
  <si>
    <t>Doctor of Education</t>
  </si>
  <si>
    <t>Special Collections Librarianship</t>
  </si>
  <si>
    <t>Latina/o/x Studies</t>
  </si>
  <si>
    <t>Religion and Media</t>
  </si>
  <si>
    <t>FALL20_ID_COUNT</t>
  </si>
  <si>
    <t>FROM DIRECT QUERY</t>
  </si>
  <si>
    <t>2020</t>
  </si>
  <si>
    <t>change 2013-14 to 2020-21</t>
  </si>
  <si>
    <t>Master of Fine Arts, continued</t>
  </si>
  <si>
    <t>Master of Science, continued</t>
  </si>
  <si>
    <t>Undergraduate Certificate, continued</t>
  </si>
  <si>
    <t>Undergraduate Licensure or Endorsement, continued</t>
  </si>
  <si>
    <t>FALL21_ID_COUNT</t>
  </si>
  <si>
    <t>Education Studies and Human Relations Interest</t>
  </si>
  <si>
    <t>Pre-Medical Laboratory Science</t>
  </si>
  <si>
    <t>Therapeutic Recreation (NCTRC Certification) Interest</t>
  </si>
  <si>
    <t>Naval Science and Technology</t>
  </si>
  <si>
    <t>Applied Behavior Analysis</t>
  </si>
  <si>
    <t>Innovation</t>
  </si>
  <si>
    <t>Media Management</t>
  </si>
  <si>
    <t>News and Media Literacy</t>
  </si>
  <si>
    <t>Dyslexia Specialist</t>
  </si>
  <si>
    <t>Interdisciplinary Summer Undergraduate Program</t>
  </si>
  <si>
    <t>Summer Research Experiences for Undergraduates</t>
  </si>
  <si>
    <t>hc_20213</t>
  </si>
  <si>
    <t>2021</t>
  </si>
  <si>
    <t>Health Studies</t>
  </si>
  <si>
    <t>Translation</t>
  </si>
  <si>
    <t>Counselor Education</t>
  </si>
  <si>
    <t>Sustainable Development</t>
  </si>
  <si>
    <t>Artificial Intelligence, Modeling and Simulation in Engineering</t>
  </si>
  <si>
    <t>Social Justice and the Performing Arts</t>
  </si>
  <si>
    <t>Urban Studies</t>
  </si>
  <si>
    <t>Adult Gerontology Primary Care Nurse Practitioner</t>
  </si>
  <si>
    <t>K-12 Equity and Inclusion</t>
  </si>
  <si>
    <t>Talent Development</t>
  </si>
  <si>
    <t>Transportation Planning</t>
  </si>
  <si>
    <t>Lifestyle Medicine</t>
  </si>
  <si>
    <t>Public Policy</t>
  </si>
  <si>
    <t>Project Lead The Way at Iowa</t>
  </si>
  <si>
    <t>hc_20223</t>
  </si>
  <si>
    <t>FALL22_ID_COUNT</t>
  </si>
  <si>
    <t>Sum of FALL22_ID_COUNT</t>
  </si>
  <si>
    <t>Row Labels</t>
  </si>
  <si>
    <t>Grand Total</t>
  </si>
  <si>
    <t>(All)</t>
  </si>
  <si>
    <t>Sum of FALL21_ID_COUNT</t>
  </si>
  <si>
    <t>Sum of FALL19_ID_COUNT</t>
  </si>
  <si>
    <t>Sum of FALL18_ID_COUNT</t>
  </si>
  <si>
    <t>Sum of FALL17_ID_COUNT</t>
  </si>
  <si>
    <t>Sum of FALL20_ID_COUNT</t>
  </si>
  <si>
    <t>Difference from direct query</t>
  </si>
  <si>
    <t>Difference from report</t>
  </si>
  <si>
    <t>FALL23_ID_COUNT</t>
  </si>
  <si>
    <t>Biochemistry and Molecular Biology</t>
  </si>
  <si>
    <t>Gender, Women's, and Sexuality Studies</t>
  </si>
  <si>
    <t>Sport Media and Culture</t>
  </si>
  <si>
    <t>Pre-Dietetics</t>
  </si>
  <si>
    <t>Health Services and Policy Research</t>
  </si>
  <si>
    <t>Criminology</t>
  </si>
  <si>
    <t>Medieval Studies</t>
  </si>
  <si>
    <t>Sustainability</t>
  </si>
  <si>
    <t>Corporate Finance</t>
  </si>
  <si>
    <t>Financial Decision-Making</t>
  </si>
  <si>
    <t>Institutional Research and Effectiveness</t>
  </si>
  <si>
    <t>Investment Management</t>
  </si>
  <si>
    <t>Responsible Resource Management</t>
  </si>
  <si>
    <t>Arabic Studies</t>
  </si>
  <si>
    <t>Inclusive Recreation</t>
  </si>
  <si>
    <t>Sum of FALL23_ID_COUNT</t>
  </si>
  <si>
    <t>TEST</t>
  </si>
  <si>
    <t>Sum of FALL16_ID_COUNT</t>
  </si>
  <si>
    <t>Sum of FALL15_ID_COUNT</t>
  </si>
  <si>
    <t>Sum of FALL14_ID_COUNT</t>
  </si>
  <si>
    <t>Sum of FALL13_ID_COUNT</t>
  </si>
  <si>
    <t>hc_20233</t>
  </si>
  <si>
    <t>test</t>
  </si>
  <si>
    <t>FROM WORKING</t>
  </si>
  <si>
    <t>chk</t>
  </si>
  <si>
    <t xml:space="preserve">Notes: "Program of study" (POS) counts for this report are rolled up at the program level (by declaration type and objective) and do not include declared  sub-programs as unique POSs.  Individual </t>
  </si>
  <si>
    <t xml:space="preserve">      students are counted multiple times if they are enrolled in multiple programs of study.</t>
  </si>
  <si>
    <t xml:space="preserve">  Non-Degree counts include graduate students registered under "professional improvement" status and undergraduate students registered for  "personal development," as well as other students in </t>
  </si>
  <si>
    <t xml:space="preserve">      programs without a declared degree objective.</t>
  </si>
  <si>
    <t xml:space="preserve">  Name changes (as of first fall census date after change was implemented)</t>
  </si>
  <si>
    <t>Graduate Licensure or Endorsement, continued</t>
  </si>
  <si>
    <t>&lt;--ProView needs to be fixed to exclude these when primary IEP excluded</t>
  </si>
  <si>
    <t>should match counts here</t>
  </si>
  <si>
    <t>should match ProView summary table</t>
  </si>
  <si>
    <r>
      <t>SELECT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</t>
    </r>
    <r>
      <rPr>
        <sz val="10"/>
        <color rgb="FF0033B3"/>
        <rFont val="Consolas"/>
        <family val="3"/>
      </rPr>
      <t>SESSION</t>
    </r>
  </si>
  <si>
    <r>
      <t>FROM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DBO.WORKING_POS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</t>
    </r>
  </si>
  <si>
    <r>
      <t>WHERE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SUBSTRING</t>
    </r>
    <r>
      <rPr>
        <sz val="10"/>
        <color rgb="FF000000"/>
        <rFont val="Consolas"/>
        <family val="3"/>
      </rPr>
      <t>(A.</t>
    </r>
    <r>
      <rPr>
        <sz val="10"/>
        <color rgb="FF0033B3"/>
        <rFont val="Consolas"/>
        <family val="3"/>
      </rPr>
      <t>SESSION</t>
    </r>
    <r>
      <rPr>
        <sz val="10"/>
        <color rgb="FF000000"/>
        <rFont val="Consolas"/>
        <family val="3"/>
      </rPr>
      <t>,</t>
    </r>
    <r>
      <rPr>
        <sz val="10"/>
        <color rgb="FF1750EB"/>
        <rFont val="Consolas"/>
        <family val="3"/>
      </rPr>
      <t>5</t>
    </r>
    <r>
      <rPr>
        <sz val="10"/>
        <color rgb="FF000000"/>
        <rFont val="Consolas"/>
        <family val="3"/>
      </rPr>
      <t>,</t>
    </r>
    <r>
      <rPr>
        <sz val="10"/>
        <color rgb="FF1750EB"/>
        <rFont val="Consolas"/>
        <family val="3"/>
      </rPr>
      <t>1</t>
    </r>
    <r>
      <rPr>
        <sz val="10"/>
        <color rgb="FF000000"/>
        <rFont val="Consolas"/>
        <family val="3"/>
      </rPr>
      <t>)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=</t>
    </r>
    <r>
      <rPr>
        <sz val="10"/>
        <color rgb="FF999999"/>
        <rFont val="Consolas"/>
        <family val="3"/>
      </rPr>
      <t xml:space="preserve"> </t>
    </r>
    <r>
      <rPr>
        <sz val="10"/>
        <color rgb="FF067D17"/>
        <rFont val="Consolas"/>
        <family val="3"/>
      </rPr>
      <t>'3'</t>
    </r>
  </si>
  <si>
    <r>
      <t>AND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</t>
    </r>
    <r>
      <rPr>
        <sz val="10"/>
        <color rgb="FF0033B3"/>
        <rFont val="Consolas"/>
        <family val="3"/>
      </rPr>
      <t>SESSION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&gt;=</t>
    </r>
    <r>
      <rPr>
        <sz val="10"/>
        <color rgb="FF067D17"/>
        <rFont val="Consolas"/>
        <family val="3"/>
      </rPr>
      <t>'20133'</t>
    </r>
  </si>
  <si>
    <r>
      <t>AND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A.SNAPSHOT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=</t>
    </r>
    <r>
      <rPr>
        <sz val="10"/>
        <color rgb="FF999999"/>
        <rFont val="Consolas"/>
        <family val="3"/>
      </rPr>
      <t xml:space="preserve"> </t>
    </r>
    <r>
      <rPr>
        <sz val="10"/>
        <color rgb="FF067D17"/>
        <rFont val="Consolas"/>
        <family val="3"/>
      </rPr>
      <t>'CENSUS'</t>
    </r>
  </si>
  <si>
    <r>
      <t>AND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A.DECLARATION_TYPE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&lt;&gt;</t>
    </r>
    <r>
      <rPr>
        <sz val="10"/>
        <color rgb="FF999999"/>
        <rFont val="Consolas"/>
        <family val="3"/>
      </rPr>
      <t xml:space="preserve"> </t>
    </r>
    <r>
      <rPr>
        <sz val="10"/>
        <color rgb="FF067D17"/>
        <rFont val="Consolas"/>
        <family val="3"/>
      </rPr>
      <t>'NOTATION'</t>
    </r>
  </si>
  <si>
    <r>
      <t>AND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A.ENROLLMENT_STATUS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=</t>
    </r>
    <r>
      <rPr>
        <sz val="10"/>
        <color rgb="FF999999"/>
        <rFont val="Consolas"/>
        <family val="3"/>
      </rPr>
      <t xml:space="preserve"> </t>
    </r>
    <r>
      <rPr>
        <sz val="10"/>
        <color rgb="FF067D17"/>
        <rFont val="Consolas"/>
        <family val="3"/>
      </rPr>
      <t>'ENROLLED'</t>
    </r>
  </si>
  <si>
    <r>
      <t>AND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A.IN_HEADCOUNT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=</t>
    </r>
    <r>
      <rPr>
        <sz val="10"/>
        <color rgb="FF999999"/>
        <rFont val="Consolas"/>
        <family val="3"/>
      </rPr>
      <t xml:space="preserve"> </t>
    </r>
    <r>
      <rPr>
        <sz val="10"/>
        <color rgb="FF067D17"/>
        <rFont val="Consolas"/>
        <family val="3"/>
      </rPr>
      <t>'Y'</t>
    </r>
  </si>
  <si>
    <r>
      <t>AND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A.PROGRAM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&lt;&gt;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(</t>
    </r>
    <r>
      <rPr>
        <sz val="10"/>
        <color rgb="FF0033B3"/>
        <rFont val="Consolas"/>
        <family val="3"/>
      </rPr>
      <t>CASE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WHEN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A.IS_PRIMARY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=</t>
    </r>
    <r>
      <rPr>
        <sz val="10"/>
        <color rgb="FF999999"/>
        <rFont val="Consolas"/>
        <family val="3"/>
      </rPr>
      <t xml:space="preserve"> </t>
    </r>
    <r>
      <rPr>
        <sz val="10"/>
        <color rgb="FF067D17"/>
        <rFont val="Consolas"/>
        <family val="3"/>
      </rPr>
      <t>'Y'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THEN</t>
    </r>
    <r>
      <rPr>
        <sz val="10"/>
        <color rgb="FF999999"/>
        <rFont val="Consolas"/>
        <family val="3"/>
      </rPr>
      <t xml:space="preserve"> </t>
    </r>
    <r>
      <rPr>
        <sz val="10"/>
        <color rgb="FF067D17"/>
        <rFont val="Consolas"/>
        <family val="3"/>
      </rPr>
      <t>'IEP'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ELSE</t>
    </r>
    <r>
      <rPr>
        <sz val="10"/>
        <color rgb="FF999999"/>
        <rFont val="Consolas"/>
        <family val="3"/>
      </rPr>
      <t xml:space="preserve"> </t>
    </r>
    <r>
      <rPr>
        <sz val="10"/>
        <color rgb="FF067D17"/>
        <rFont val="Consolas"/>
        <family val="3"/>
      </rPr>
      <t>'XYZ'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END</t>
    </r>
    <r>
      <rPr>
        <sz val="10"/>
        <color rgb="FF000000"/>
        <rFont val="Consolas"/>
        <family val="3"/>
      </rPr>
      <t>)</t>
    </r>
    <r>
      <rPr>
        <sz val="10"/>
        <color rgb="FF999999"/>
        <rFont val="Consolas"/>
        <family val="3"/>
      </rPr>
      <t xml:space="preserve">       </t>
    </r>
  </si>
  <si>
    <r>
      <t>GROUP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BY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</t>
    </r>
    <r>
      <rPr>
        <sz val="10"/>
        <color rgb="FF0033B3"/>
        <rFont val="Consolas"/>
        <family val="3"/>
      </rPr>
      <t>SESSION</t>
    </r>
  </si>
  <si>
    <t>simple comparison counts</t>
  </si>
  <si>
    <r>
      <t xml:space="preserve">        </t>
    </r>
    <r>
      <rPr>
        <sz val="10"/>
        <color rgb="FF000000"/>
        <rFont val="Consolas"/>
        <family val="3"/>
      </rPr>
      <t>,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COUNT</t>
    </r>
    <r>
      <rPr>
        <sz val="10"/>
        <color rgb="FF000000"/>
        <rFont val="Consolas"/>
        <family val="3"/>
      </rPr>
      <t>(A.MASTER_ID)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AS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PROVIEW_COUNT</t>
    </r>
    <r>
      <rPr>
        <sz val="10"/>
        <color rgb="FF999999"/>
        <rFont val="Consolas"/>
        <family val="3"/>
      </rPr>
      <t xml:space="preserve">        </t>
    </r>
  </si>
  <si>
    <r>
      <t xml:space="preserve">        </t>
    </r>
    <r>
      <rPr>
        <sz val="10"/>
        <color rgb="FF000000"/>
        <rFont val="Consolas"/>
        <family val="3"/>
      </rPr>
      <t>,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COUNT</t>
    </r>
    <r>
      <rPr>
        <sz val="10"/>
        <color rgb="FF000000"/>
        <rFont val="Consolas"/>
        <family val="3"/>
      </rPr>
      <t>(</t>
    </r>
    <r>
      <rPr>
        <sz val="10"/>
        <color rgb="FF0033B3"/>
        <rFont val="Consolas"/>
        <family val="3"/>
      </rPr>
      <t>DISTINCT</t>
    </r>
    <r>
      <rPr>
        <sz val="10"/>
        <color rgb="FF999999"/>
        <rFont val="Consolas"/>
        <family val="3"/>
      </rPr>
      <t xml:space="preserve">  </t>
    </r>
    <r>
      <rPr>
        <sz val="10"/>
        <color rgb="FF0033B3"/>
        <rFont val="Consolas"/>
        <family val="3"/>
      </rPr>
      <t>CAST</t>
    </r>
    <r>
      <rPr>
        <sz val="10"/>
        <color rgb="FF000000"/>
        <rFont val="Consolas"/>
        <family val="3"/>
      </rPr>
      <t>(A.MASTER_ID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AS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VARCHAR</t>
    </r>
    <r>
      <rPr>
        <sz val="10"/>
        <color rgb="FF000000"/>
        <rFont val="Consolas"/>
        <family val="3"/>
      </rPr>
      <t>(</t>
    </r>
    <r>
      <rPr>
        <sz val="10"/>
        <color rgb="FF1750EB"/>
        <rFont val="Consolas"/>
        <family val="3"/>
      </rPr>
      <t>25</t>
    </r>
    <r>
      <rPr>
        <sz val="10"/>
        <color rgb="FF000000"/>
        <rFont val="Consolas"/>
        <family val="3"/>
      </rPr>
      <t>))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+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A.DECLARATION_TYPE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+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A.OBJECTIVE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+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A.PROGRAM</t>
    </r>
    <r>
      <rPr>
        <sz val="10"/>
        <color rgb="FF999999"/>
        <rFont val="Consolas"/>
        <family val="3"/>
      </rPr>
      <t xml:space="preserve">  </t>
    </r>
    <r>
      <rPr>
        <sz val="10"/>
        <color rgb="FF000000"/>
        <rFont val="Consolas"/>
        <family val="3"/>
      </rPr>
      <t>+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PV_LEVEL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+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ISNULL(A.SUB_PROGRAM,</t>
    </r>
    <r>
      <rPr>
        <sz val="10"/>
        <color rgb="FF067D17"/>
        <rFont val="Consolas"/>
        <family val="3"/>
      </rPr>
      <t>'X'</t>
    </r>
    <r>
      <rPr>
        <sz val="10"/>
        <color rgb="FF000000"/>
        <rFont val="Consolas"/>
        <family val="3"/>
      </rPr>
      <t>)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+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ISNULL(A.MULTI_NONPRIM,</t>
    </r>
    <r>
      <rPr>
        <sz val="10"/>
        <color rgb="FF067D17"/>
        <rFont val="Consolas"/>
        <family val="3"/>
      </rPr>
      <t>'X'</t>
    </r>
    <r>
      <rPr>
        <sz val="10"/>
        <color rgb="FF000000"/>
        <rFont val="Consolas"/>
        <family val="3"/>
      </rPr>
      <t>)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)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AS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PROVIEW_COUNT2</t>
    </r>
  </si>
  <si>
    <t>summary table includes multi_nonprim, excluded here</t>
  </si>
  <si>
    <t>stored procedure excludes multi_nonprim</t>
  </si>
  <si>
    <r>
      <t xml:space="preserve">        </t>
    </r>
    <r>
      <rPr>
        <sz val="10"/>
        <color rgb="FF000000"/>
        <rFont val="Consolas"/>
        <family val="3"/>
      </rPr>
      <t>,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COUNT</t>
    </r>
    <r>
      <rPr>
        <sz val="10"/>
        <color rgb="FF000000"/>
        <rFont val="Consolas"/>
        <family val="3"/>
      </rPr>
      <t>(</t>
    </r>
    <r>
      <rPr>
        <sz val="10"/>
        <color rgb="FF0033B3"/>
        <rFont val="Consolas"/>
        <family val="3"/>
      </rPr>
      <t>DISTINCT</t>
    </r>
    <r>
      <rPr>
        <sz val="10"/>
        <color rgb="FF999999"/>
        <rFont val="Consolas"/>
        <family val="3"/>
      </rPr>
      <t xml:space="preserve">  </t>
    </r>
    <r>
      <rPr>
        <sz val="10"/>
        <color rgb="FF0033B3"/>
        <rFont val="Consolas"/>
        <family val="3"/>
      </rPr>
      <t>CAST</t>
    </r>
    <r>
      <rPr>
        <sz val="10"/>
        <color rgb="FF000000"/>
        <rFont val="Consolas"/>
        <family val="3"/>
      </rPr>
      <t>(A.MASTER_ID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AS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VARCHAR</t>
    </r>
    <r>
      <rPr>
        <sz val="10"/>
        <color rgb="FF000000"/>
        <rFont val="Consolas"/>
        <family val="3"/>
      </rPr>
      <t>(</t>
    </r>
    <r>
      <rPr>
        <sz val="10"/>
        <color rgb="FF1750EB"/>
        <rFont val="Consolas"/>
        <family val="3"/>
      </rPr>
      <t>25</t>
    </r>
    <r>
      <rPr>
        <sz val="10"/>
        <color rgb="FF000000"/>
        <rFont val="Consolas"/>
        <family val="3"/>
      </rPr>
      <t>))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+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A.DECLARATION_TYPE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+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A.OBJECTIVE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+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PV_LEVEL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+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A.PROGRAM)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AS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SUMMARY_DIGEST_COUNT</t>
    </r>
    <r>
      <rPr>
        <sz val="10"/>
        <color rgb="FF999999"/>
        <rFont val="Consolas"/>
        <family val="3"/>
      </rPr>
      <t xml:space="preserve">   </t>
    </r>
  </si>
  <si>
    <r>
      <t xml:space="preserve">        </t>
    </r>
    <r>
      <rPr>
        <sz val="10"/>
        <color rgb="FF000000"/>
        <rFont val="Consolas"/>
        <family val="3"/>
      </rPr>
      <t>,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COUNT</t>
    </r>
    <r>
      <rPr>
        <sz val="10"/>
        <color rgb="FF000000"/>
        <rFont val="Consolas"/>
        <family val="3"/>
      </rPr>
      <t>(</t>
    </r>
    <r>
      <rPr>
        <sz val="10"/>
        <color rgb="FF0033B3"/>
        <rFont val="Consolas"/>
        <family val="3"/>
      </rPr>
      <t>CASE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WHEN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A.MULTI_NONPRIM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IS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NOT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NULL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THEN</t>
    </r>
    <r>
      <rPr>
        <sz val="10"/>
        <color rgb="FF999999"/>
        <rFont val="Consolas"/>
        <family val="3"/>
      </rPr>
      <t xml:space="preserve"> </t>
    </r>
    <r>
      <rPr>
        <sz val="10"/>
        <color rgb="FF000000"/>
        <rFont val="Consolas"/>
        <family val="3"/>
      </rPr>
      <t>A.MASTER_ID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ELSE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NULL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END</t>
    </r>
    <r>
      <rPr>
        <sz val="10"/>
        <color rgb="FF000000"/>
        <rFont val="Consolas"/>
        <family val="3"/>
      </rPr>
      <t>)</t>
    </r>
    <r>
      <rPr>
        <sz val="10"/>
        <color rgb="FF999999"/>
        <rFont val="Consolas"/>
        <family val="3"/>
      </rPr>
      <t xml:space="preserve">   </t>
    </r>
  </si>
  <si>
    <r>
      <t>ORDER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BY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SESSION</t>
    </r>
    <r>
      <rPr>
        <sz val="10"/>
        <color rgb="FF999999"/>
        <rFont val="Consolas"/>
        <family val="3"/>
      </rPr>
      <t xml:space="preserve"> </t>
    </r>
    <r>
      <rPr>
        <sz val="10"/>
        <color rgb="FF0033B3"/>
        <rFont val="Consolas"/>
        <family val="3"/>
      </rPr>
      <t>DESC</t>
    </r>
  </si>
  <si>
    <t>ProView/Summary table total counting multiple enrollments in a program</t>
  </si>
  <si>
    <t>ProView/Summary table total not counting multiple enrollments in a program</t>
  </si>
  <si>
    <t>ProView counts every record including subprograms (except NOTATION), unless multiple enrollments in a program are excluded</t>
  </si>
  <si>
    <t>Digest rolls up by declaration type, objective, level, and program.  Summa</t>
  </si>
  <si>
    <t>includes 3 non-prim IEP that are also multiple nonprimary subprograms already removed</t>
  </si>
  <si>
    <t>Biochemistry was renamed Biochemistry and Molecular Biology (fall 2023).</t>
  </si>
  <si>
    <t>Sport Studies was renamed Sport Media and Culture (fall 2023).</t>
  </si>
  <si>
    <t>Arabic Language was renamed Arabic Studies (fall 2022).</t>
  </si>
  <si>
    <t>The MA in Journalism was renamed Mass Communication (fall 2022).</t>
  </si>
  <si>
    <t>The PhD in Mass Communications renamed Mass Communication (fall 2022).</t>
  </si>
  <si>
    <t>The minor in Physical Activity and Nutrition Science was renamed Lifestyle Medicine (fall 2022).</t>
  </si>
  <si>
    <t>Rehabilitation and Counselor Education was renamed Counselor Education (fall 2022).</t>
  </si>
  <si>
    <t>Transportation Studies was renamed Transportation Planning (fall 2022).</t>
  </si>
  <si>
    <t>The minor in Mass Communication was renamed News and Media Literacy (fall 2021).</t>
  </si>
  <si>
    <t>Foreign Language Education was renamed World Language Education (fall 2020).</t>
  </si>
  <si>
    <t>Comparative Literature - Translation was renamed Literary Translation (fall 2019).</t>
  </si>
  <si>
    <t>Event Planning was renamed Event Management (fall 2019).</t>
  </si>
  <si>
    <t>The BS in Science Education was renamed Science Studies (fall 2019).</t>
  </si>
  <si>
    <t>American Indian and Native Studies was renamed Native American and Indigenous Studies (fall 2018).</t>
  </si>
  <si>
    <t>Aging Studies was renamed Aging and Longevity Studies (fall 2017).</t>
  </si>
  <si>
    <t>Inclusive Recreation Interest was renamed Therapeutic Recreation Interest (fall 2016).</t>
  </si>
  <si>
    <t>Performing Arts Entrepreneurship was renamed Arts Entrepreneurship (fall 2016).</t>
  </si>
  <si>
    <t>The MBA for Professionals and Managers was renamed the Professional MBA Program (fall 2016).</t>
  </si>
  <si>
    <t xml:space="preserve">  The BA in Health and Human Physiology transitioned to the BS in Exercise Science, BS in Health Promotion, and BA in Health Studies (fall 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</si>
</sst>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2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  <scheme val="minor"/>
    </font>
    <font>
      <b/>
      <sz val="8"/>
      <color rgb="FFC00000"/>
      <name val="Arial"/>
      <family val="2"/>
      <scheme val="minor"/>
    </font>
    <font>
      <sz val="8"/>
      <name val="Arial"/>
      <family val="2"/>
      <scheme val="minor"/>
    </font>
    <font>
      <sz val="8"/>
      <color rgb="FFC00000"/>
      <name val="Arial"/>
      <family val="2"/>
      <scheme val="minor"/>
    </font>
    <font>
      <i/>
      <sz val="8"/>
      <color theme="1"/>
      <name val="Arial"/>
      <family val="2"/>
    </font>
    <font>
      <b/>
      <i/>
      <sz val="11"/>
      <name val="Arial"/>
      <family val="2"/>
    </font>
    <font>
      <sz val="10"/>
      <color theme="1"/>
      <name val="Arial"/>
      <family val="2"/>
      <scheme val="minor"/>
    </font>
    <font>
      <i/>
      <sz val="8"/>
      <name val="Arial"/>
      <family val="2"/>
    </font>
    <font>
      <i/>
      <sz val="8"/>
      <color theme="1"/>
      <name val="Arial"/>
      <family val="2"/>
      <scheme val="minor"/>
    </font>
    <font>
      <sz val="8"/>
      <color rgb="FFFF0000"/>
      <name val="Arial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0033B3"/>
      <name val="Consolas"/>
      <family val="3"/>
    </font>
    <font>
      <sz val="10"/>
      <color rgb="FF999999"/>
      <name val="Consolas"/>
      <family val="3"/>
    </font>
    <font>
      <sz val="10"/>
      <color rgb="FF000000"/>
      <name val="Consolas"/>
      <family val="3"/>
    </font>
    <font>
      <sz val="10"/>
      <color rgb="FF1750EB"/>
      <name val="Consolas"/>
      <family val="3"/>
    </font>
    <font>
      <sz val="10"/>
      <color rgb="FF067D17"/>
      <name val="Consolas"/>
      <family val="3"/>
    </font>
    <font>
      <b/>
      <sz val="8"/>
      <name val="Arial"/>
      <family val="2"/>
      <scheme val="minor"/>
    </font>
    <font>
      <sz val="1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1" fontId="2" fillId="0" borderId="0" xfId="0" applyNumberFormat="1" applyFont="1" applyAlignment="1">
      <alignment horizontal="left"/>
    </xf>
    <xf numFmtId="1" fontId="2" fillId="0" borderId="1" xfId="0" applyNumberFormat="1" applyFont="1" applyBorder="1" applyAlignment="1">
      <alignment horizontal="right"/>
    </xf>
    <xf numFmtId="0" fontId="3" fillId="0" borderId="0" xfId="0" applyFont="1"/>
    <xf numFmtId="1" fontId="4" fillId="0" borderId="0" xfId="0" applyNumberFormat="1" applyFont="1" applyAlignment="1">
      <alignment horizontal="centerContinuous" vertical="center" wrapText="1"/>
    </xf>
    <xf numFmtId="0" fontId="5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2" borderId="0" xfId="0" applyFont="1" applyFill="1" applyAlignment="1">
      <alignment horizontal="center"/>
    </xf>
    <xf numFmtId="0" fontId="9" fillId="2" borderId="0" xfId="0" quotePrefix="1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0" fontId="8" fillId="3" borderId="0" xfId="0" applyFont="1" applyFill="1"/>
    <xf numFmtId="0" fontId="5" fillId="3" borderId="0" xfId="0" applyFont="1" applyFill="1"/>
    <xf numFmtId="0" fontId="5" fillId="0" borderId="0" xfId="0" applyFont="1" applyAlignment="1">
      <alignment vertical="top" wrapText="1"/>
    </xf>
    <xf numFmtId="0" fontId="8" fillId="4" borderId="0" xfId="0" applyFont="1" applyFill="1"/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4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3" fontId="10" fillId="0" borderId="0" xfId="2" applyNumberFormat="1" applyFont="1"/>
    <xf numFmtId="0" fontId="5" fillId="0" borderId="0" xfId="0" applyFont="1" applyAlignment="1">
      <alignment horizontal="left" vertical="top" wrapText="1" indent="1"/>
    </xf>
    <xf numFmtId="3" fontId="10" fillId="0" borderId="0" xfId="0" quotePrefix="1" applyNumberFormat="1" applyFont="1" applyAlignment="1">
      <alignment horizontal="right"/>
    </xf>
    <xf numFmtId="3" fontId="10" fillId="0" borderId="0" xfId="0" applyNumberFormat="1" applyFont="1"/>
    <xf numFmtId="0" fontId="3" fillId="0" borderId="0" xfId="0" applyFont="1" applyAlignment="1">
      <alignment vertical="top" wrapText="1"/>
    </xf>
    <xf numFmtId="0" fontId="11" fillId="0" borderId="0" xfId="0" applyFont="1"/>
    <xf numFmtId="164" fontId="5" fillId="0" borderId="0" xfId="1" applyNumberFormat="1" applyFont="1"/>
    <xf numFmtId="0" fontId="11" fillId="0" borderId="0" xfId="0" applyFont="1" applyAlignment="1">
      <alignment wrapText="1"/>
    </xf>
    <xf numFmtId="164" fontId="5" fillId="0" borderId="0" xfId="0" applyNumberFormat="1" applyFont="1"/>
    <xf numFmtId="1" fontId="2" fillId="0" borderId="0" xfId="0" applyNumberFormat="1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7" fillId="0" borderId="0" xfId="0" applyFont="1"/>
    <xf numFmtId="0" fontId="6" fillId="0" borderId="0" xfId="0" applyFont="1"/>
    <xf numFmtId="164" fontId="7" fillId="0" borderId="0" xfId="0" applyNumberFormat="1" applyFont="1"/>
    <xf numFmtId="1" fontId="2" fillId="5" borderId="2" xfId="0" applyNumberFormat="1" applyFont="1" applyFill="1" applyBorder="1" applyAlignment="1">
      <alignment horizontal="left"/>
    </xf>
    <xf numFmtId="0" fontId="6" fillId="5" borderId="2" xfId="0" applyFont="1" applyFill="1" applyBorder="1"/>
    <xf numFmtId="1" fontId="3" fillId="5" borderId="2" xfId="0" applyNumberFormat="1" applyFont="1" applyFill="1" applyBorder="1" applyAlignment="1">
      <alignment horizontal="left"/>
    </xf>
    <xf numFmtId="164" fontId="2" fillId="5" borderId="2" xfId="1" applyNumberFormat="1" applyFont="1" applyFill="1" applyBorder="1" applyAlignment="1">
      <alignment horizontal="right"/>
    </xf>
    <xf numFmtId="164" fontId="6" fillId="0" borderId="0" xfId="1" applyNumberFormat="1" applyFont="1" applyBorder="1"/>
    <xf numFmtId="164" fontId="5" fillId="0" borderId="0" xfId="1" applyNumberFormat="1" applyFont="1" applyBorder="1"/>
    <xf numFmtId="164" fontId="7" fillId="0" borderId="0" xfId="1" applyNumberFormat="1" applyFont="1" applyBorder="1"/>
    <xf numFmtId="164" fontId="8" fillId="0" borderId="0" xfId="1" applyNumberFormat="1" applyFont="1" applyBorder="1"/>
    <xf numFmtId="1" fontId="2" fillId="0" borderId="0" xfId="0" applyNumberFormat="1" applyFont="1" applyAlignment="1">
      <alignment horizontal="right"/>
    </xf>
    <xf numFmtId="164" fontId="12" fillId="0" borderId="0" xfId="1" applyNumberFormat="1" applyFont="1" applyBorder="1" applyAlignment="1">
      <alignment horizontal="right"/>
    </xf>
    <xf numFmtId="0" fontId="7" fillId="0" borderId="0" xfId="0" quotePrefix="1" applyFont="1"/>
    <xf numFmtId="0" fontId="5" fillId="4" borderId="0" xfId="0" applyFont="1" applyFill="1"/>
    <xf numFmtId="164" fontId="3" fillId="5" borderId="2" xfId="1" applyNumberFormat="1" applyFont="1" applyFill="1" applyBorder="1" applyAlignment="1">
      <alignment horizontal="lef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64" fontId="7" fillId="0" borderId="0" xfId="1" applyNumberFormat="1" applyFont="1" applyBorder="1" applyAlignment="1">
      <alignment horizontal="centerContinuous"/>
    </xf>
    <xf numFmtId="0" fontId="14" fillId="0" borderId="0" xfId="0" applyFont="1"/>
    <xf numFmtId="1" fontId="15" fillId="0" borderId="1" xfId="0" applyNumberFormat="1" applyFont="1" applyBorder="1" applyAlignment="1">
      <alignment horizontal="left"/>
    </xf>
    <xf numFmtId="0" fontId="5" fillId="0" borderId="1" xfId="0" applyFont="1" applyBorder="1"/>
    <xf numFmtId="3" fontId="5" fillId="0" borderId="0" xfId="1" applyNumberFormat="1" applyFont="1"/>
    <xf numFmtId="3" fontId="5" fillId="0" borderId="1" xfId="1" applyNumberFormat="1" applyFont="1" applyBorder="1"/>
    <xf numFmtId="3" fontId="5" fillId="0" borderId="0" xfId="0" applyNumberFormat="1" applyFont="1"/>
    <xf numFmtId="49" fontId="8" fillId="0" borderId="1" xfId="0" applyNumberFormat="1" applyFont="1" applyBorder="1" applyAlignment="1">
      <alignment horizontal="right"/>
    </xf>
    <xf numFmtId="3" fontId="5" fillId="6" borderId="1" xfId="1" applyNumberFormat="1" applyFont="1" applyFill="1" applyBorder="1"/>
    <xf numFmtId="0" fontId="5" fillId="0" borderId="0" xfId="0" quotePrefix="1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165" fontId="7" fillId="0" borderId="0" xfId="0" applyNumberFormat="1" applyFont="1"/>
    <xf numFmtId="0" fontId="17" fillId="0" borderId="0" xfId="0" applyFont="1"/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/>
    <xf numFmtId="0" fontId="5" fillId="0" borderId="0" xfId="0" applyFont="1" applyAlignment="1">
      <alignment horizontal="left" indent="1"/>
    </xf>
    <xf numFmtId="0" fontId="5" fillId="6" borderId="0" xfId="0" applyFont="1" applyFill="1"/>
    <xf numFmtId="0" fontId="7" fillId="0" borderId="0" xfId="0" applyFont="1" applyAlignment="1">
      <alignment horizontal="left" indent="1"/>
    </xf>
    <xf numFmtId="0" fontId="12" fillId="0" borderId="0" xfId="0" applyFont="1"/>
    <xf numFmtId="164" fontId="6" fillId="0" borderId="0" xfId="1" applyNumberFormat="1" applyFont="1" applyFill="1" applyBorder="1"/>
    <xf numFmtId="164" fontId="5" fillId="0" borderId="0" xfId="1" applyNumberFormat="1" applyFont="1" applyFill="1"/>
    <xf numFmtId="0" fontId="10" fillId="7" borderId="0" xfId="0" applyFont="1" applyFill="1"/>
    <xf numFmtId="0" fontId="5" fillId="6" borderId="0" xfId="0" quotePrefix="1" applyFont="1" applyFill="1"/>
    <xf numFmtId="164" fontId="17" fillId="0" borderId="0" xfId="1" applyNumberFormat="1" applyFont="1"/>
    <xf numFmtId="164" fontId="10" fillId="0" borderId="0" xfId="1" applyNumberFormat="1" applyFont="1"/>
    <xf numFmtId="3" fontId="5" fillId="0" borderId="1" xfId="1" applyNumberFormat="1" applyFont="1" applyFill="1" applyBorder="1"/>
    <xf numFmtId="3" fontId="17" fillId="0" borderId="0" xfId="1" applyNumberFormat="1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17" fillId="0" borderId="0" xfId="1" applyNumberFormat="1" applyFont="1" applyFill="1"/>
    <xf numFmtId="164" fontId="10" fillId="0" borderId="0" xfId="1" applyNumberFormat="1" applyFont="1" applyFill="1"/>
    <xf numFmtId="3" fontId="5" fillId="0" borderId="0" xfId="1" applyNumberFormat="1" applyFont="1" applyFill="1" applyBorder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10" fillId="4" borderId="0" xfId="0" applyFont="1" applyFill="1"/>
    <xf numFmtId="0" fontId="25" fillId="0" borderId="0" xfId="0" applyFont="1"/>
    <xf numFmtId="0" fontId="10" fillId="0" borderId="0" xfId="0" pivotButton="1" applyFont="1"/>
    <xf numFmtId="0" fontId="10" fillId="0" borderId="0" xfId="0" applyFont="1" applyAlignment="1">
      <alignment horizontal="left"/>
    </xf>
    <xf numFmtId="0" fontId="26" fillId="0" borderId="0" xfId="0" applyFont="1"/>
    <xf numFmtId="0" fontId="10" fillId="0" borderId="0" xfId="0" applyFont="1" applyFill="1"/>
    <xf numFmtId="0" fontId="5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79">
    <dxf>
      <fill>
        <patternFill>
          <bgColor theme="9" tint="-9.9948118533890809E-2"/>
        </patternFill>
      </fill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fill>
        <patternFill>
          <bgColor theme="9" tint="-9.9948118533890809E-2"/>
        </patternFill>
      </fill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border>
        <bottom style="dotted">
          <color theme="0" tint="-0.24994659260841701"/>
        </bottom>
        <vertical/>
        <horizontal/>
      </border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ows, Kristina" refreshedDate="45343.680168055558" createdVersion="8" refreshedVersion="8" minRefreshableVersion="3" recordCount="707" xr:uid="{F46A60A5-FC1E-4160-90F1-D058DB129F61}">
  <cacheSource type="worksheet">
    <worksheetSource ref="B21:R728" sheet="CheckSourcesEnrOnly"/>
  </cacheSource>
  <cacheFields count="17">
    <cacheField name="SNAPSHOT_TYPE" numFmtId="0">
      <sharedItems/>
    </cacheField>
    <cacheField name="TEST" numFmtId="0">
      <sharedItems containsSemiMixedTypes="0" containsString="0" containsNumber="1" containsInteger="1" minValue="0" maxValue="1"/>
    </cacheField>
    <cacheField name="PGMS_LEVEL_OF_STUDY_KEY" numFmtId="0">
      <sharedItems/>
    </cacheField>
    <cacheField name="PGMS_OBJECTIVE_TYPE_KEY" numFmtId="0">
      <sharedItems count="6">
        <s v="B"/>
        <s v="O"/>
        <s v="M"/>
        <s v="D"/>
        <s v="P"/>
        <s v="C"/>
      </sharedItems>
    </cacheField>
    <cacheField name="PGMS_OBJECTIVE_DESCR" numFmtId="0">
      <sharedItems count="47">
        <s v="Bachelor of Applied Studies"/>
        <s v="Bachelor of Arts"/>
        <s v="Bachelor of Business Administration"/>
        <s v="Bachelor of Fine Arts"/>
        <s v="Bachelor of Liberal Studies"/>
        <s v="Bachelor of Music"/>
        <s v="Bachelor of Science"/>
        <s v="Bachelor of Science in Engineering"/>
        <s v="Bachelor of Science in Nursing"/>
        <s v="Degree"/>
        <s v="Master in Medical Education"/>
        <s v="Master of Accountancy"/>
        <s v="Master of Arts"/>
        <s v="Master of Arts in Teaching"/>
        <s v="Master of Business Administration"/>
        <s v="Master of Clinical Anatomy"/>
        <s v="Master of Clinical Nutrition"/>
        <s v="Master of Computer Science"/>
        <s v="Master of Fine Arts"/>
        <s v="Master of Health Administration"/>
        <s v="Master of Laws"/>
        <s v="Master of Physician Assistant Studies"/>
        <s v="Master of Public Affairs"/>
        <s v="Master of Public Health"/>
        <s v="Master of Science"/>
        <s v="Master of Science in Nursing"/>
        <s v="Master of Social Work"/>
        <s v="Master of Studies in Law"/>
        <s v="Specialist in Education"/>
        <s v="Doctor of Audiology"/>
        <s v="Doctor of Education"/>
        <s v="Doctor of Juridical Science"/>
        <s v="Doctor of Musical Arts"/>
        <s v="Doctor of Nursing Practice"/>
        <s v="Doctor of Philosophy"/>
        <s v="Doctor of Physical Therapy"/>
        <s v="Doctor of Dental Surgery"/>
        <s v="Doctor of Medicine"/>
        <s v="Doctor of Pharmacy"/>
        <s v="Juris Doctor"/>
        <s v="Post Graduate Training"/>
        <s v="Certificate"/>
        <s v="Minor"/>
        <s v="Education"/>
        <s v="None"/>
        <s v="Bachelor of Arts in Education" u="1"/>
        <s v="Bachelor of Science in Medicine" u="1"/>
      </sharedItems>
    </cacheField>
    <cacheField name="PGMS_PROGRAM_DESCR" numFmtId="0">
      <sharedItems/>
    </cacheField>
    <cacheField name="FALL13_ID_COUNT" numFmtId="0">
      <sharedItems containsSemiMixedTypes="0" containsString="0" containsNumber="1" containsInteger="1" minValue="0" maxValue="2062"/>
    </cacheField>
    <cacheField name="FALL14_ID_COUNT" numFmtId="0">
      <sharedItems containsSemiMixedTypes="0" containsString="0" containsNumber="1" containsInteger="1" minValue="0" maxValue="2105"/>
    </cacheField>
    <cacheField name="FALL15_ID_COUNT" numFmtId="0">
      <sharedItems containsSemiMixedTypes="0" containsString="0" containsNumber="1" containsInteger="1" minValue="0" maxValue="2104"/>
    </cacheField>
    <cacheField name="FALL16_ID_COUNT" numFmtId="0">
      <sharedItems containsSemiMixedTypes="0" containsString="0" containsNumber="1" containsInteger="1" minValue="0" maxValue="2055"/>
    </cacheField>
    <cacheField name="FALL17_ID_COUNT" numFmtId="0">
      <sharedItems containsSemiMixedTypes="0" containsString="0" containsNumber="1" containsInteger="1" minValue="0" maxValue="1899"/>
    </cacheField>
    <cacheField name="FALL18_ID_COUNT" numFmtId="0">
      <sharedItems containsSemiMixedTypes="0" containsString="0" containsNumber="1" containsInteger="1" minValue="0" maxValue="1696"/>
    </cacheField>
    <cacheField name="FALL19_ID_COUNT" numFmtId="0">
      <sharedItems containsSemiMixedTypes="0" containsString="0" containsNumber="1" containsInteger="1" minValue="0" maxValue="1506"/>
    </cacheField>
    <cacheField name="FALL20_ID_COUNT" numFmtId="0">
      <sharedItems containsSemiMixedTypes="0" containsString="0" containsNumber="1" containsInteger="1" minValue="0" maxValue="1420"/>
    </cacheField>
    <cacheField name="FALL21_ID_COUNT" numFmtId="0">
      <sharedItems containsSemiMixedTypes="0" containsString="0" containsNumber="1" containsInteger="1" minValue="0" maxValue="1387"/>
    </cacheField>
    <cacheField name="FALL22_ID_COUNT" numFmtId="0">
      <sharedItems containsSemiMixedTypes="0" containsString="0" containsNumber="1" containsInteger="1" minValue="0" maxValue="1403"/>
    </cacheField>
    <cacheField name="FALL23_ID_COUNT" numFmtId="0">
      <sharedItems containsSemiMixedTypes="0" containsString="0" containsNumber="1" containsInteger="1" minValue="0" maxValue="15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7">
  <r>
    <s v="CENSUS"/>
    <n v="0"/>
    <s v="U"/>
    <x v="0"/>
    <x v="0"/>
    <s v="Bachelor of Applied Studies"/>
    <n v="212"/>
    <n v="210"/>
    <n v="173"/>
    <n v="173"/>
    <n v="152"/>
    <n v="128"/>
    <n v="106"/>
    <n v="93"/>
    <n v="81"/>
    <n v="76"/>
    <n v="76"/>
  </r>
  <r>
    <s v="CENSUS"/>
    <n v="0"/>
    <s v="U"/>
    <x v="0"/>
    <x v="1"/>
    <s v="African American Studies"/>
    <n v="15"/>
    <n v="21"/>
    <n v="18"/>
    <n v="13"/>
    <n v="13"/>
    <n v="13"/>
    <n v="15"/>
    <n v="8"/>
    <n v="10"/>
    <n v="18"/>
    <n v="16"/>
  </r>
  <r>
    <s v="CENSUS"/>
    <n v="0"/>
    <s v="U"/>
    <x v="0"/>
    <x v="1"/>
    <s v="American Studies"/>
    <n v="19"/>
    <n v="14"/>
    <n v="9"/>
    <n v="10"/>
    <n v="16"/>
    <n v="9"/>
    <n v="9"/>
    <n v="10"/>
    <n v="9"/>
    <n v="5"/>
    <n v="9"/>
  </r>
  <r>
    <s v="CENSUS"/>
    <n v="0"/>
    <s v="U"/>
    <x v="0"/>
    <x v="1"/>
    <s v="Ancient Civilization"/>
    <n v="21"/>
    <n v="23"/>
    <n v="21"/>
    <n v="26"/>
    <n v="26"/>
    <n v="16"/>
    <n v="23"/>
    <n v="26"/>
    <n v="25"/>
    <n v="42"/>
    <n v="49"/>
  </r>
  <r>
    <s v="CENSUS"/>
    <n v="0"/>
    <s v="U"/>
    <x v="0"/>
    <x v="1"/>
    <s v="Anthropology"/>
    <n v="160"/>
    <n v="126"/>
    <n v="102"/>
    <n v="92"/>
    <n v="96"/>
    <n v="92"/>
    <n v="81"/>
    <n v="78"/>
    <n v="87"/>
    <n v="84"/>
    <n v="77"/>
  </r>
  <r>
    <s v="CENSUS"/>
    <n v="0"/>
    <s v="U"/>
    <x v="0"/>
    <x v="1"/>
    <s v="Art"/>
    <n v="572"/>
    <n v="566"/>
    <n v="545"/>
    <n v="561"/>
    <n v="536"/>
    <n v="517"/>
    <n v="472"/>
    <n v="414"/>
    <n v="391"/>
    <n v="386"/>
    <n v="364"/>
  </r>
  <r>
    <s v="CENSUS"/>
    <n v="0"/>
    <s v="U"/>
    <x v="0"/>
    <x v="1"/>
    <s v="Art Education"/>
    <n v="0"/>
    <n v="0"/>
    <n v="0"/>
    <n v="0"/>
    <n v="0"/>
    <n v="0"/>
    <n v="12"/>
    <n v="15"/>
    <n v="14"/>
    <n v="18"/>
    <n v="19"/>
  </r>
  <r>
    <s v="CENSUS"/>
    <n v="0"/>
    <s v="U"/>
    <x v="0"/>
    <x v="1"/>
    <s v="Art History"/>
    <n v="50"/>
    <n v="45"/>
    <n v="42"/>
    <n v="35"/>
    <n v="38"/>
    <n v="39"/>
    <n v="24"/>
    <n v="22"/>
    <n v="31"/>
    <n v="38"/>
    <n v="44"/>
  </r>
  <r>
    <s v="CENSUS"/>
    <n v="0"/>
    <s v="U"/>
    <x v="0"/>
    <x v="1"/>
    <s v="Asian Languages and Literature"/>
    <n v="81"/>
    <n v="79"/>
    <n v="84"/>
    <n v="87"/>
    <n v="101"/>
    <n v="84"/>
    <n v="78"/>
    <n v="70"/>
    <n v="50"/>
    <n v="49"/>
    <n v="47"/>
  </r>
  <r>
    <s v="CENSUS"/>
    <n v="0"/>
    <s v="U"/>
    <x v="0"/>
    <x v="1"/>
    <s v="Astronomy"/>
    <n v="8"/>
    <n v="7"/>
    <n v="6"/>
    <n v="6"/>
    <n v="5"/>
    <n v="8"/>
    <n v="8"/>
    <n v="10"/>
    <n v="10"/>
    <n v="16"/>
    <n v="14"/>
  </r>
  <r>
    <s v="CENSUS"/>
    <n v="0"/>
    <s v="U"/>
    <x v="0"/>
    <x v="1"/>
    <s v="Biochemistry and Molecular Biology"/>
    <n v="48"/>
    <n v="52"/>
    <n v="58"/>
    <n v="156"/>
    <n v="183"/>
    <n v="183"/>
    <n v="167"/>
    <n v="144"/>
    <n v="160"/>
    <n v="181"/>
    <n v="188"/>
  </r>
  <r>
    <s v="CENSUS"/>
    <n v="0"/>
    <s v="U"/>
    <x v="0"/>
    <x v="1"/>
    <s v="Biology"/>
    <n v="251"/>
    <n v="386"/>
    <n v="434"/>
    <n v="519"/>
    <n v="468"/>
    <n v="486"/>
    <n v="435"/>
    <n v="430"/>
    <n v="456"/>
    <n v="493"/>
    <n v="462"/>
  </r>
  <r>
    <s v="CENSUS"/>
    <n v="0"/>
    <s v="U"/>
    <x v="0"/>
    <x v="1"/>
    <s v="Chemistry"/>
    <n v="51"/>
    <n v="68"/>
    <n v="98"/>
    <n v="91"/>
    <n v="117"/>
    <n v="129"/>
    <n v="104"/>
    <n v="106"/>
    <n v="104"/>
    <n v="115"/>
    <n v="137"/>
  </r>
  <r>
    <s v="CENSUS"/>
    <n v="0"/>
    <s v="U"/>
    <x v="0"/>
    <x v="1"/>
    <s v="Cinema"/>
    <n v="218"/>
    <n v="214"/>
    <n v="224"/>
    <n v="233"/>
    <n v="277"/>
    <n v="285"/>
    <n v="283"/>
    <n v="278"/>
    <n v="257"/>
    <n v="272"/>
    <n v="265"/>
  </r>
  <r>
    <s v="CENSUS"/>
    <n v="0"/>
    <s v="U"/>
    <x v="0"/>
    <x v="1"/>
    <s v="Classical Languages"/>
    <n v="22"/>
    <n v="18"/>
    <n v="18"/>
    <n v="15"/>
    <n v="13"/>
    <n v="18"/>
    <n v="13"/>
    <n v="15"/>
    <n v="12"/>
    <n v="15"/>
    <n v="17"/>
  </r>
  <r>
    <s v="CENSUS"/>
    <n v="0"/>
    <s v="U"/>
    <x v="0"/>
    <x v="1"/>
    <s v="Communication Studies"/>
    <n v="874"/>
    <n v="874"/>
    <n v="772"/>
    <n v="683"/>
    <n v="619"/>
    <n v="619"/>
    <n v="645"/>
    <n v="606"/>
    <n v="512"/>
    <n v="460"/>
    <n v="452"/>
  </r>
  <r>
    <s v="CENSUS"/>
    <n v="0"/>
    <s v="U"/>
    <x v="0"/>
    <x v="1"/>
    <s v="Comparative Literature"/>
    <n v="6"/>
    <n v="5"/>
    <n v="7"/>
    <n v="8"/>
    <n v="3"/>
    <n v="6"/>
    <n v="5"/>
    <n v="2"/>
    <n v="1"/>
    <n v="0"/>
    <n v="0"/>
  </r>
  <r>
    <s v="CENSUS"/>
    <n v="0"/>
    <s v="U"/>
    <x v="0"/>
    <x v="1"/>
    <s v="Computer Science"/>
    <n v="261"/>
    <n v="247"/>
    <n v="270"/>
    <n v="303"/>
    <n v="308"/>
    <n v="297"/>
    <n v="269"/>
    <n v="261"/>
    <n v="252"/>
    <n v="299"/>
    <n v="324"/>
  </r>
  <r>
    <s v="CENSUS"/>
    <n v="0"/>
    <s v="U"/>
    <x v="0"/>
    <x v="1"/>
    <s v="Criminology, Law and Justice"/>
    <n v="0"/>
    <n v="0"/>
    <n v="0"/>
    <n v="88"/>
    <n v="238"/>
    <n v="327"/>
    <n v="360"/>
    <n v="363"/>
    <n v="329"/>
    <n v="358"/>
    <n v="375"/>
  </r>
  <r>
    <s v="CENSUS"/>
    <n v="0"/>
    <s v="U"/>
    <x v="0"/>
    <x v="1"/>
    <s v="Dance"/>
    <n v="95"/>
    <n v="103"/>
    <n v="105"/>
    <n v="92"/>
    <n v="78"/>
    <n v="67"/>
    <n v="61"/>
    <n v="61"/>
    <n v="50"/>
    <n v="46"/>
    <n v="50"/>
  </r>
  <r>
    <s v="CENSUS"/>
    <n v="0"/>
    <s v="U"/>
    <x v="0"/>
    <x v="1"/>
    <s v="Economics"/>
    <n v="320"/>
    <n v="381"/>
    <n v="395"/>
    <n v="320"/>
    <n v="243"/>
    <n v="267"/>
    <n v="247"/>
    <n v="183"/>
    <n v="156"/>
    <n v="146"/>
    <n v="120"/>
  </r>
  <r>
    <s v="CENSUS"/>
    <n v="0"/>
    <s v="U"/>
    <x v="0"/>
    <x v="1"/>
    <s v="Education Studies and Human Relations"/>
    <n v="0"/>
    <n v="0"/>
    <n v="0"/>
    <n v="0"/>
    <n v="0"/>
    <n v="0"/>
    <n v="0"/>
    <n v="4"/>
    <n v="43"/>
    <n v="83"/>
    <n v="73"/>
  </r>
  <r>
    <s v="CENSUS"/>
    <n v="0"/>
    <s v="U"/>
    <x v="0"/>
    <x v="1"/>
    <s v="Elementary Education"/>
    <n v="264"/>
    <n v="235"/>
    <n v="256"/>
    <n v="259"/>
    <n v="288"/>
    <n v="341"/>
    <n v="337"/>
    <n v="368"/>
    <n v="411"/>
    <n v="490"/>
    <n v="521"/>
  </r>
  <r>
    <s v="CENSUS"/>
    <n v="0"/>
    <s v="U"/>
    <x v="0"/>
    <x v="1"/>
    <s v="English"/>
    <n v="880"/>
    <n v="836"/>
    <n v="793"/>
    <n v="680"/>
    <n v="324"/>
    <n v="301"/>
    <n v="248"/>
    <n v="235"/>
    <n v="195"/>
    <n v="194"/>
    <n v="190"/>
  </r>
  <r>
    <s v="CENSUS"/>
    <n v="0"/>
    <s v="U"/>
    <x v="0"/>
    <x v="1"/>
    <s v="English and Creative Writing"/>
    <n v="0"/>
    <n v="0"/>
    <n v="0"/>
    <n v="106"/>
    <n v="521"/>
    <n v="612"/>
    <n v="652"/>
    <n v="661"/>
    <n v="649"/>
    <n v="697"/>
    <n v="720"/>
  </r>
  <r>
    <s v="CENSUS"/>
    <n v="0"/>
    <s v="U"/>
    <x v="0"/>
    <x v="1"/>
    <s v="English Education"/>
    <n v="0"/>
    <n v="0"/>
    <n v="0"/>
    <n v="0"/>
    <n v="0"/>
    <n v="0"/>
    <n v="39"/>
    <n v="38"/>
    <n v="42"/>
    <n v="39"/>
    <n v="39"/>
  </r>
  <r>
    <s v="CENSUS"/>
    <n v="0"/>
    <s v="U"/>
    <x v="0"/>
    <x v="1"/>
    <s v="Enterprise Leadership"/>
    <n v="0"/>
    <n v="3"/>
    <n v="206"/>
    <n v="405"/>
    <n v="528"/>
    <n v="623"/>
    <n v="713"/>
    <n v="688"/>
    <n v="557"/>
    <n v="482"/>
    <n v="554"/>
  </r>
  <r>
    <s v="CENSUS"/>
    <n v="0"/>
    <s v="U"/>
    <x v="0"/>
    <x v="1"/>
    <s v="Environmental Policy and Planning"/>
    <n v="23"/>
    <n v="36"/>
    <n v="43"/>
    <n v="38"/>
    <n v="49"/>
    <n v="72"/>
    <n v="78"/>
    <n v="82"/>
    <n v="69"/>
    <n v="54"/>
    <n v="67"/>
  </r>
  <r>
    <s v="CENSUS"/>
    <n v="0"/>
    <s v="U"/>
    <x v="0"/>
    <x v="1"/>
    <s v="Environmental Sciences"/>
    <n v="49"/>
    <n v="41"/>
    <n v="62"/>
    <n v="60"/>
    <n v="46"/>
    <n v="46"/>
    <n v="49"/>
    <n v="48"/>
    <n v="68"/>
    <n v="77"/>
    <n v="79"/>
  </r>
  <r>
    <s v="CENSUS"/>
    <n v="0"/>
    <s v="U"/>
    <x v="0"/>
    <x v="1"/>
    <s v="Ethics and Public Policy"/>
    <n v="118"/>
    <n v="128"/>
    <n v="134"/>
    <n v="141"/>
    <n v="155"/>
    <n v="147"/>
    <n v="161"/>
    <n v="133"/>
    <n v="144"/>
    <n v="149"/>
    <n v="147"/>
  </r>
  <r>
    <s v="CENSUS"/>
    <n v="0"/>
    <s v="U"/>
    <x v="0"/>
    <x v="1"/>
    <s v="French"/>
    <n v="70"/>
    <n v="58"/>
    <n v="66"/>
    <n v="60"/>
    <n v="69"/>
    <n v="56"/>
    <n v="52"/>
    <n v="40"/>
    <n v="37"/>
    <n v="41"/>
    <n v="31"/>
  </r>
  <r>
    <s v="CENSUS"/>
    <n v="0"/>
    <s v="U"/>
    <x v="0"/>
    <x v="1"/>
    <s v="Gender, Women's, and Sexuality Studies"/>
    <n v="37"/>
    <n v="27"/>
    <n v="32"/>
    <n v="54"/>
    <n v="53"/>
    <n v="43"/>
    <n v="38"/>
    <n v="24"/>
    <n v="24"/>
    <n v="30"/>
    <n v="29"/>
  </r>
  <r>
    <s v="CENSUS"/>
    <n v="0"/>
    <s v="U"/>
    <x v="0"/>
    <x v="1"/>
    <s v="Geography"/>
    <n v="43"/>
    <n v="29"/>
    <n v="30"/>
    <n v="35"/>
    <n v="43"/>
    <n v="47"/>
    <n v="36"/>
    <n v="22"/>
    <n v="21"/>
    <n v="13"/>
    <n v="22"/>
  </r>
  <r>
    <s v="CENSUS"/>
    <n v="0"/>
    <s v="U"/>
    <x v="0"/>
    <x v="1"/>
    <s v="Geoscience"/>
    <n v="15"/>
    <n v="13"/>
    <n v="8"/>
    <n v="12"/>
    <n v="12"/>
    <n v="19"/>
    <n v="13"/>
    <n v="15"/>
    <n v="11"/>
    <n v="11"/>
    <n v="17"/>
  </r>
  <r>
    <s v="CENSUS"/>
    <n v="0"/>
    <s v="U"/>
    <x v="0"/>
    <x v="1"/>
    <s v="German"/>
    <n v="33"/>
    <n v="38"/>
    <n v="37"/>
    <n v="39"/>
    <n v="38"/>
    <n v="31"/>
    <n v="22"/>
    <n v="21"/>
    <n v="24"/>
    <n v="21"/>
    <n v="22"/>
  </r>
  <r>
    <s v="CENSUS"/>
    <n v="0"/>
    <s v="U"/>
    <x v="0"/>
    <x v="1"/>
    <s v="Global Health Studies"/>
    <n v="0"/>
    <n v="0"/>
    <n v="0"/>
    <n v="2"/>
    <n v="47"/>
    <n v="60"/>
    <n v="51"/>
    <n v="38"/>
    <n v="35"/>
    <n v="24"/>
    <n v="20"/>
  </r>
  <r>
    <s v="CENSUS"/>
    <n v="0"/>
    <s v="U"/>
    <x v="0"/>
    <x v="1"/>
    <s v="Health and Human Physiology"/>
    <n v="708"/>
    <n v="808"/>
    <n v="800"/>
    <n v="851"/>
    <n v="913"/>
    <n v="917"/>
    <n v="890"/>
    <n v="894"/>
    <n v="864"/>
    <n v="961"/>
    <n v="0"/>
  </r>
  <r>
    <s v="CENSUS"/>
    <n v="0"/>
    <s v="U"/>
    <x v="0"/>
    <x v="1"/>
    <s v="Health Studies"/>
    <n v="0"/>
    <n v="0"/>
    <n v="0"/>
    <n v="0"/>
    <n v="0"/>
    <n v="0"/>
    <n v="0"/>
    <n v="0"/>
    <n v="0"/>
    <n v="1"/>
    <n v="312"/>
  </r>
  <r>
    <s v="CENSUS"/>
    <n v="0"/>
    <s v="U"/>
    <x v="0"/>
    <x v="1"/>
    <s v="History"/>
    <n v="306"/>
    <n v="292"/>
    <n v="274"/>
    <n v="255"/>
    <n v="265"/>
    <n v="266"/>
    <n v="282"/>
    <n v="259"/>
    <n v="244"/>
    <n v="270"/>
    <n v="249"/>
  </r>
  <r>
    <s v="CENSUS"/>
    <n v="0"/>
    <s v="U"/>
    <x v="0"/>
    <x v="1"/>
    <s v="Informatics"/>
    <n v="99"/>
    <n v="100"/>
    <n v="99"/>
    <n v="109"/>
    <n v="130"/>
    <n v="131"/>
    <n v="123"/>
    <n v="110"/>
    <n v="91"/>
    <n v="78"/>
    <n v="69"/>
  </r>
  <r>
    <s v="CENSUS"/>
    <n v="0"/>
    <s v="U"/>
    <x v="0"/>
    <x v="1"/>
    <s v="Interdepartmental Studies"/>
    <n v="430"/>
    <n v="374"/>
    <n v="319"/>
    <n v="283"/>
    <n v="213"/>
    <n v="198"/>
    <n v="224"/>
    <n v="224"/>
    <n v="213"/>
    <n v="209"/>
    <n v="244"/>
  </r>
  <r>
    <s v="CENSUS"/>
    <n v="0"/>
    <s v="U"/>
    <x v="0"/>
    <x v="1"/>
    <s v="International Relations"/>
    <n v="120"/>
    <n v="165"/>
    <n v="134"/>
    <n v="134"/>
    <n v="150"/>
    <n v="136"/>
    <n v="124"/>
    <n v="107"/>
    <n v="107"/>
    <n v="100"/>
    <n v="91"/>
  </r>
  <r>
    <s v="CENSUS"/>
    <n v="0"/>
    <s v="U"/>
    <x v="0"/>
    <x v="1"/>
    <s v="International Studies"/>
    <n v="271"/>
    <n v="227"/>
    <n v="219"/>
    <n v="201"/>
    <n v="146"/>
    <n v="114"/>
    <n v="99"/>
    <n v="89"/>
    <n v="71"/>
    <n v="70"/>
    <n v="57"/>
  </r>
  <r>
    <s v="CENSUS"/>
    <n v="0"/>
    <s v="U"/>
    <x v="0"/>
    <x v="1"/>
    <s v="Italian"/>
    <n v="9"/>
    <n v="14"/>
    <n v="11"/>
    <n v="11"/>
    <n v="11"/>
    <n v="8"/>
    <n v="7"/>
    <n v="8"/>
    <n v="7"/>
    <n v="6"/>
    <n v="7"/>
  </r>
  <r>
    <s v="CENSUS"/>
    <n v="0"/>
    <s v="U"/>
    <x v="0"/>
    <x v="1"/>
    <s v="Journalism and Mass Communication"/>
    <n v="379"/>
    <n v="407"/>
    <n v="601"/>
    <n v="639"/>
    <n v="608"/>
    <n v="583"/>
    <n v="499"/>
    <n v="450"/>
    <n v="382"/>
    <n v="389"/>
    <n v="392"/>
  </r>
  <r>
    <s v="CENSUS"/>
    <n v="0"/>
    <s v="U"/>
    <x v="0"/>
    <x v="1"/>
    <s v="Linguistics"/>
    <n v="95"/>
    <n v="91"/>
    <n v="79"/>
    <n v="78"/>
    <n v="80"/>
    <n v="74"/>
    <n v="75"/>
    <n v="64"/>
    <n v="55"/>
    <n v="59"/>
    <n v="66"/>
  </r>
  <r>
    <s v="CENSUS"/>
    <n v="0"/>
    <s v="U"/>
    <x v="0"/>
    <x v="1"/>
    <s v="Mathematics"/>
    <n v="147"/>
    <n v="215"/>
    <n v="269"/>
    <n v="276"/>
    <n v="302"/>
    <n v="265"/>
    <n v="209"/>
    <n v="194"/>
    <n v="157"/>
    <n v="148"/>
    <n v="109"/>
  </r>
  <r>
    <s v="CENSUS"/>
    <n v="0"/>
    <s v="U"/>
    <x v="0"/>
    <x v="1"/>
    <s v="Mathematics Education"/>
    <n v="0"/>
    <n v="0"/>
    <n v="0"/>
    <n v="0"/>
    <n v="0"/>
    <n v="0"/>
    <n v="16"/>
    <n v="18"/>
    <n v="20"/>
    <n v="23"/>
    <n v="17"/>
  </r>
  <r>
    <s v="CENSUS"/>
    <n v="0"/>
    <s v="U"/>
    <x v="0"/>
    <x v="1"/>
    <s v="Music"/>
    <n v="34"/>
    <n v="38"/>
    <n v="30"/>
    <n v="40"/>
    <n v="30"/>
    <n v="28"/>
    <n v="46"/>
    <n v="46"/>
    <n v="61"/>
    <n v="59"/>
    <n v="53"/>
  </r>
  <r>
    <s v="CENSUS"/>
    <n v="0"/>
    <s v="U"/>
    <x v="0"/>
    <x v="1"/>
    <s v="Music Education"/>
    <n v="0"/>
    <n v="0"/>
    <n v="0"/>
    <n v="0"/>
    <n v="0"/>
    <n v="0"/>
    <n v="46"/>
    <n v="54"/>
    <n v="66"/>
    <n v="50"/>
    <n v="51"/>
  </r>
  <r>
    <s v="CENSUS"/>
    <n v="0"/>
    <s v="U"/>
    <x v="0"/>
    <x v="1"/>
    <s v="Philosophy"/>
    <n v="82"/>
    <n v="82"/>
    <n v="83"/>
    <n v="98"/>
    <n v="91"/>
    <n v="110"/>
    <n v="94"/>
    <n v="82"/>
    <n v="63"/>
    <n v="67"/>
    <n v="57"/>
  </r>
  <r>
    <s v="CENSUS"/>
    <n v="0"/>
    <s v="U"/>
    <x v="0"/>
    <x v="1"/>
    <s v="Physics"/>
    <n v="11"/>
    <n v="16"/>
    <n v="24"/>
    <n v="28"/>
    <n v="28"/>
    <n v="26"/>
    <n v="26"/>
    <n v="24"/>
    <n v="23"/>
    <n v="30"/>
    <n v="32"/>
  </r>
  <r>
    <s v="CENSUS"/>
    <n v="0"/>
    <s v="U"/>
    <x v="0"/>
    <x v="1"/>
    <s v="Political Science"/>
    <n v="402"/>
    <n v="363"/>
    <n v="302"/>
    <n v="332"/>
    <n v="410"/>
    <n v="435"/>
    <n v="461"/>
    <n v="421"/>
    <n v="474"/>
    <n v="467"/>
    <n v="409"/>
  </r>
  <r>
    <s v="CENSUS"/>
    <n v="0"/>
    <s v="U"/>
    <x v="0"/>
    <x v="1"/>
    <s v="Portuguese"/>
    <n v="4"/>
    <n v="4"/>
    <n v="4"/>
    <n v="4"/>
    <n v="3"/>
    <n v="2"/>
    <n v="1"/>
    <n v="1"/>
    <n v="1"/>
    <n v="0"/>
    <n v="0"/>
  </r>
  <r>
    <s v="CENSUS"/>
    <n v="0"/>
    <s v="U"/>
    <x v="0"/>
    <x v="1"/>
    <s v="Psychology"/>
    <n v="1184"/>
    <n v="1124"/>
    <n v="1077"/>
    <n v="1142"/>
    <n v="1071"/>
    <n v="1029"/>
    <n v="1060"/>
    <n v="1088"/>
    <n v="1159"/>
    <n v="1196"/>
    <n v="1184"/>
  </r>
  <r>
    <s v="CENSUS"/>
    <n v="0"/>
    <s v="U"/>
    <x v="0"/>
    <x v="1"/>
    <s v="Public Health"/>
    <n v="0"/>
    <n v="0"/>
    <n v="0"/>
    <n v="14"/>
    <n v="32"/>
    <n v="83"/>
    <n v="116"/>
    <n v="138"/>
    <n v="136"/>
    <n v="119"/>
    <n v="99"/>
  </r>
  <r>
    <s v="CENSUS"/>
    <n v="0"/>
    <s v="U"/>
    <x v="0"/>
    <x v="1"/>
    <s v="Religious Studies"/>
    <n v="45"/>
    <n v="28"/>
    <n v="32"/>
    <n v="38"/>
    <n v="33"/>
    <n v="36"/>
    <n v="24"/>
    <n v="25"/>
    <n v="21"/>
    <n v="18"/>
    <n v="12"/>
  </r>
  <r>
    <s v="CENSUS"/>
    <n v="0"/>
    <s v="U"/>
    <x v="0"/>
    <x v="1"/>
    <s v="Russian"/>
    <n v="32"/>
    <n v="23"/>
    <n v="25"/>
    <n v="20"/>
    <n v="24"/>
    <n v="31"/>
    <n v="29"/>
    <n v="21"/>
    <n v="12"/>
    <n v="11"/>
    <n v="14"/>
  </r>
  <r>
    <s v="CENSUS"/>
    <n v="0"/>
    <s v="U"/>
    <x v="0"/>
    <x v="1"/>
    <s v="Science Education"/>
    <n v="0"/>
    <n v="0"/>
    <n v="0"/>
    <n v="0"/>
    <n v="0"/>
    <n v="0"/>
    <n v="17"/>
    <n v="16"/>
    <n v="18"/>
    <n v="17"/>
    <n v="12"/>
  </r>
  <r>
    <s v="CENSUS"/>
    <n v="0"/>
    <s v="U"/>
    <x v="0"/>
    <x v="1"/>
    <s v="Screenwriting Arts"/>
    <n v="0"/>
    <n v="0"/>
    <n v="0"/>
    <n v="0"/>
    <n v="0"/>
    <n v="0"/>
    <n v="0"/>
    <n v="69"/>
    <n v="103"/>
    <n v="137"/>
    <n v="176"/>
  </r>
  <r>
    <s v="CENSUS"/>
    <n v="0"/>
    <s v="U"/>
    <x v="0"/>
    <x v="1"/>
    <s v="Social Justice"/>
    <n v="0"/>
    <n v="0"/>
    <n v="0"/>
    <n v="0"/>
    <n v="4"/>
    <n v="28"/>
    <n v="31"/>
    <n v="42"/>
    <n v="49"/>
    <n v="37"/>
    <n v="29"/>
  </r>
  <r>
    <s v="CENSUS"/>
    <n v="0"/>
    <s v="U"/>
    <x v="0"/>
    <x v="1"/>
    <s v="Social Studies Education"/>
    <n v="0"/>
    <n v="0"/>
    <n v="0"/>
    <n v="0"/>
    <n v="0"/>
    <n v="0"/>
    <n v="44"/>
    <n v="45"/>
    <n v="60"/>
    <n v="71"/>
    <n v="67"/>
  </r>
  <r>
    <s v="CENSUS"/>
    <n v="0"/>
    <s v="U"/>
    <x v="0"/>
    <x v="1"/>
    <s v="Social Work"/>
    <n v="122"/>
    <n v="112"/>
    <n v="118"/>
    <n v="104"/>
    <n v="106"/>
    <n v="104"/>
    <n v="115"/>
    <n v="103"/>
    <n v="80"/>
    <n v="75"/>
    <n v="91"/>
  </r>
  <r>
    <s v="CENSUS"/>
    <n v="0"/>
    <s v="U"/>
    <x v="0"/>
    <x v="1"/>
    <s v="Sociology"/>
    <n v="257"/>
    <n v="276"/>
    <n v="294"/>
    <n v="226"/>
    <n v="184"/>
    <n v="152"/>
    <n v="116"/>
    <n v="108"/>
    <n v="125"/>
    <n v="119"/>
    <n v="102"/>
  </r>
  <r>
    <s v="CENSUS"/>
    <n v="0"/>
    <s v="U"/>
    <x v="0"/>
    <x v="1"/>
    <s v="Spanish"/>
    <n v="288"/>
    <n v="272"/>
    <n v="272"/>
    <n v="223"/>
    <n v="231"/>
    <n v="216"/>
    <n v="198"/>
    <n v="189"/>
    <n v="148"/>
    <n v="114"/>
    <n v="119"/>
  </r>
  <r>
    <s v="CENSUS"/>
    <n v="0"/>
    <s v="U"/>
    <x v="0"/>
    <x v="1"/>
    <s v="Speech and Hearing Science"/>
    <n v="289"/>
    <n v="264"/>
    <n v="252"/>
    <n v="242"/>
    <n v="276"/>
    <n v="305"/>
    <n v="301"/>
    <n v="314"/>
    <n v="297"/>
    <n v="274"/>
    <n v="273"/>
  </r>
  <r>
    <s v="CENSUS"/>
    <n v="0"/>
    <s v="U"/>
    <x v="0"/>
    <x v="1"/>
    <s v="Sport Media and Culture"/>
    <n v="146"/>
    <n v="140"/>
    <n v="101"/>
    <n v="73"/>
    <n v="77"/>
    <n v="69"/>
    <n v="51"/>
    <n v="51"/>
    <n v="52"/>
    <n v="72"/>
    <n v="80"/>
  </r>
  <r>
    <s v="CENSUS"/>
    <n v="0"/>
    <s v="U"/>
    <x v="0"/>
    <x v="1"/>
    <s v="Theatre Arts"/>
    <n v="201"/>
    <n v="189"/>
    <n v="195"/>
    <n v="171"/>
    <n v="183"/>
    <n v="193"/>
    <n v="177"/>
    <n v="175"/>
    <n v="161"/>
    <n v="144"/>
    <n v="132"/>
  </r>
  <r>
    <s v="CENSUS"/>
    <n v="0"/>
    <s v="U"/>
    <x v="0"/>
    <x v="1"/>
    <s v="Translation"/>
    <n v="0"/>
    <n v="0"/>
    <n v="0"/>
    <n v="0"/>
    <n v="0"/>
    <n v="0"/>
    <n v="0"/>
    <n v="0"/>
    <n v="0"/>
    <n v="7"/>
    <n v="23"/>
  </r>
  <r>
    <s v="CENSUS"/>
    <n v="0"/>
    <s v="U"/>
    <x v="0"/>
    <x v="1"/>
    <s v="World Language Education"/>
    <n v="0"/>
    <n v="0"/>
    <n v="0"/>
    <n v="0"/>
    <n v="0"/>
    <n v="0"/>
    <n v="14"/>
    <n v="10"/>
    <n v="11"/>
    <n v="8"/>
    <n v="13"/>
  </r>
  <r>
    <s v="CENSUS"/>
    <n v="0"/>
    <s v="U"/>
    <x v="0"/>
    <x v="2"/>
    <s v="Accounting"/>
    <n v="318"/>
    <n v="294"/>
    <n v="313"/>
    <n v="279"/>
    <n v="280"/>
    <n v="325"/>
    <n v="311"/>
    <n v="280"/>
    <n v="295"/>
    <n v="313"/>
    <n v="295"/>
  </r>
  <r>
    <s v="CENSUS"/>
    <n v="0"/>
    <s v="U"/>
    <x v="0"/>
    <x v="2"/>
    <s v="Business Accelerated Admission"/>
    <n v="99"/>
    <n v="5"/>
    <n v="0"/>
    <n v="0"/>
    <n v="0"/>
    <n v="0"/>
    <n v="0"/>
    <n v="0"/>
    <n v="0"/>
    <n v="0"/>
    <n v="0"/>
  </r>
  <r>
    <s v="CENSUS"/>
    <n v="0"/>
    <s v="U"/>
    <x v="0"/>
    <x v="2"/>
    <s v="Business Analytics and Information Systems"/>
    <n v="38"/>
    <n v="130"/>
    <n v="172"/>
    <n v="195"/>
    <n v="233"/>
    <n v="332"/>
    <n v="366"/>
    <n v="358"/>
    <n v="358"/>
    <n v="367"/>
    <n v="413"/>
  </r>
  <r>
    <s v="CENSUS"/>
    <n v="0"/>
    <s v="U"/>
    <x v="0"/>
    <x v="2"/>
    <s v="Business Direct Admission"/>
    <n v="393"/>
    <n v="492"/>
    <n v="707"/>
    <n v="924"/>
    <n v="1038"/>
    <n v="1077"/>
    <n v="1076"/>
    <n v="991"/>
    <n v="928"/>
    <n v="1021"/>
    <n v="1147"/>
  </r>
  <r>
    <s v="CENSUS"/>
    <n v="0"/>
    <s v="U"/>
    <x v="0"/>
    <x v="2"/>
    <s v="Business Standard Admission"/>
    <n v="185"/>
    <n v="273"/>
    <n v="264"/>
    <n v="215"/>
    <n v="329"/>
    <n v="263"/>
    <n v="236"/>
    <n v="209"/>
    <n v="372"/>
    <n v="312"/>
    <n v="374"/>
  </r>
  <r>
    <s v="CENSUS"/>
    <n v="0"/>
    <s v="U"/>
    <x v="0"/>
    <x v="2"/>
    <s v="Economics"/>
    <n v="108"/>
    <n v="91"/>
    <n v="87"/>
    <n v="91"/>
    <n v="86"/>
    <n v="87"/>
    <n v="85"/>
    <n v="87"/>
    <n v="98"/>
    <n v="99"/>
    <n v="63"/>
  </r>
  <r>
    <s v="CENSUS"/>
    <n v="0"/>
    <s v="U"/>
    <x v="0"/>
    <x v="2"/>
    <s v="Finance"/>
    <n v="746"/>
    <n v="710"/>
    <n v="662"/>
    <n v="601"/>
    <n v="602"/>
    <n v="686"/>
    <n v="647"/>
    <n v="740"/>
    <n v="732"/>
    <n v="763"/>
    <n v="775"/>
  </r>
  <r>
    <s v="CENSUS"/>
    <n v="0"/>
    <s v="U"/>
    <x v="0"/>
    <x v="2"/>
    <s v="Management"/>
    <n v="244"/>
    <n v="249"/>
    <n v="227"/>
    <n v="224"/>
    <n v="209"/>
    <n v="214"/>
    <n v="219"/>
    <n v="260"/>
    <n v="269"/>
    <n v="302"/>
    <n v="271"/>
  </r>
  <r>
    <s v="CENSUS"/>
    <n v="0"/>
    <s v="U"/>
    <x v="0"/>
    <x v="2"/>
    <s v="Management Information Systems"/>
    <n v="65"/>
    <n v="11"/>
    <n v="0"/>
    <n v="0"/>
    <n v="0"/>
    <n v="0"/>
    <n v="0"/>
    <n v="0"/>
    <n v="0"/>
    <n v="0"/>
    <n v="0"/>
  </r>
  <r>
    <s v="CENSUS"/>
    <n v="0"/>
    <s v="U"/>
    <x v="0"/>
    <x v="2"/>
    <s v="Marketing"/>
    <n v="284"/>
    <n v="287"/>
    <n v="256"/>
    <n v="267"/>
    <n v="257"/>
    <n v="293"/>
    <n v="351"/>
    <n v="394"/>
    <n v="437"/>
    <n v="488"/>
    <n v="481"/>
  </r>
  <r>
    <s v="CENSUS"/>
    <n v="0"/>
    <s v="U"/>
    <x v="0"/>
    <x v="2"/>
    <s v="Risk Management and Insurance"/>
    <n v="0"/>
    <n v="0"/>
    <n v="0"/>
    <n v="0"/>
    <n v="0"/>
    <n v="0"/>
    <n v="0"/>
    <n v="0"/>
    <n v="0"/>
    <n v="0"/>
    <n v="98"/>
  </r>
  <r>
    <s v="CENSUS"/>
    <n v="0"/>
    <s v="U"/>
    <x v="0"/>
    <x v="3"/>
    <s v="Art"/>
    <n v="75"/>
    <n v="76"/>
    <n v="56"/>
    <n v="52"/>
    <n v="65"/>
    <n v="62"/>
    <n v="55"/>
    <n v="53"/>
    <n v="51"/>
    <n v="41"/>
    <n v="64"/>
  </r>
  <r>
    <s v="CENSUS"/>
    <n v="0"/>
    <s v="U"/>
    <x v="0"/>
    <x v="3"/>
    <s v="Dance"/>
    <n v="13"/>
    <n v="7"/>
    <n v="14"/>
    <n v="14"/>
    <n v="23"/>
    <n v="24"/>
    <n v="25"/>
    <n v="25"/>
    <n v="26"/>
    <n v="32"/>
    <n v="23"/>
  </r>
  <r>
    <s v="CENSUS"/>
    <n v="0"/>
    <s v="U"/>
    <x v="0"/>
    <x v="4"/>
    <s v="Bachelor of Liberal Studies"/>
    <n v="63"/>
    <n v="101"/>
    <n v="160"/>
    <n v="186"/>
    <n v="187"/>
    <n v="206"/>
    <n v="203"/>
    <n v="213"/>
    <n v="185"/>
    <n v="169"/>
    <n v="162"/>
  </r>
  <r>
    <s v="CENSUS"/>
    <n v="0"/>
    <s v="U"/>
    <x v="0"/>
    <x v="5"/>
    <s v="Music"/>
    <n v="197"/>
    <n v="194"/>
    <n v="192"/>
    <n v="210"/>
    <n v="219"/>
    <n v="216"/>
    <n v="204"/>
    <n v="219"/>
    <n v="214"/>
    <n v="214"/>
    <n v="222"/>
  </r>
  <r>
    <s v="CENSUS"/>
    <n v="0"/>
    <s v="U"/>
    <x v="0"/>
    <x v="6"/>
    <s v="Actuarial Science"/>
    <n v="55"/>
    <n v="51"/>
    <n v="42"/>
    <n v="50"/>
    <n v="59"/>
    <n v="66"/>
    <n v="60"/>
    <n v="46"/>
    <n v="41"/>
    <n v="41"/>
    <n v="33"/>
  </r>
  <r>
    <s v="CENSUS"/>
    <n v="0"/>
    <s v="U"/>
    <x v="0"/>
    <x v="6"/>
    <s v="Anthropology"/>
    <n v="18"/>
    <n v="26"/>
    <n v="28"/>
    <n v="38"/>
    <n v="30"/>
    <n v="44"/>
    <n v="39"/>
    <n v="31"/>
    <n v="22"/>
    <n v="29"/>
    <n v="16"/>
  </r>
  <r>
    <s v="CENSUS"/>
    <n v="0"/>
    <s v="U"/>
    <x v="0"/>
    <x v="6"/>
    <s v="Applied Physics"/>
    <n v="8"/>
    <n v="6"/>
    <n v="6"/>
    <n v="14"/>
    <n v="8"/>
    <n v="9"/>
    <n v="9"/>
    <n v="7"/>
    <n v="9"/>
    <n v="9"/>
    <n v="6"/>
  </r>
  <r>
    <s v="CENSUS"/>
    <n v="0"/>
    <s v="U"/>
    <x v="0"/>
    <x v="6"/>
    <s v="Astronomy"/>
    <n v="31"/>
    <n v="22"/>
    <n v="26"/>
    <n v="28"/>
    <n v="42"/>
    <n v="39"/>
    <n v="41"/>
    <n v="32"/>
    <n v="30"/>
    <n v="38"/>
    <n v="38"/>
  </r>
  <r>
    <s v="CENSUS"/>
    <n v="0"/>
    <s v="U"/>
    <x v="0"/>
    <x v="6"/>
    <s v="Athletic Training"/>
    <n v="44"/>
    <n v="46"/>
    <n v="52"/>
    <n v="53"/>
    <n v="46"/>
    <n v="27"/>
    <n v="16"/>
    <n v="0"/>
    <n v="0"/>
    <n v="0"/>
    <n v="0"/>
  </r>
  <r>
    <s v="CENSUS"/>
    <n v="0"/>
    <s v="U"/>
    <x v="0"/>
    <x v="6"/>
    <s v="Biochemistry and Molecular Biology"/>
    <n v="115"/>
    <n v="80"/>
    <n v="76"/>
    <n v="69"/>
    <n v="65"/>
    <n v="56"/>
    <n v="42"/>
    <n v="49"/>
    <n v="39"/>
    <n v="37"/>
    <n v="43"/>
  </r>
  <r>
    <s v="CENSUS"/>
    <n v="0"/>
    <s v="U"/>
    <x v="0"/>
    <x v="6"/>
    <s v="Biology"/>
    <n v="493"/>
    <n v="388"/>
    <n v="342"/>
    <n v="413"/>
    <n v="425"/>
    <n v="366"/>
    <n v="285"/>
    <n v="264"/>
    <n v="257"/>
    <n v="228"/>
    <n v="228"/>
  </r>
  <r>
    <s v="CENSUS"/>
    <n v="0"/>
    <s v="U"/>
    <x v="0"/>
    <x v="6"/>
    <s v="Biomedical Sciences"/>
    <n v="0"/>
    <n v="0"/>
    <n v="17"/>
    <n v="25"/>
    <n v="41"/>
    <n v="62"/>
    <n v="74"/>
    <n v="88"/>
    <n v="86"/>
    <n v="92"/>
    <n v="90"/>
  </r>
  <r>
    <s v="CENSUS"/>
    <n v="0"/>
    <s v="U"/>
    <x v="0"/>
    <x v="6"/>
    <s v="Chemistry"/>
    <n v="155"/>
    <n v="125"/>
    <n v="121"/>
    <n v="111"/>
    <n v="92"/>
    <n v="79"/>
    <n v="85"/>
    <n v="71"/>
    <n v="88"/>
    <n v="82"/>
    <n v="85"/>
  </r>
  <r>
    <s v="CENSUS"/>
    <n v="0"/>
    <s v="U"/>
    <x v="0"/>
    <x v="6"/>
    <s v="Computer Science"/>
    <n v="125"/>
    <n v="206"/>
    <n v="268"/>
    <n v="340"/>
    <n v="320"/>
    <n v="331"/>
    <n v="298"/>
    <n v="243"/>
    <n v="222"/>
    <n v="191"/>
    <n v="188"/>
  </r>
  <r>
    <s v="CENSUS"/>
    <n v="0"/>
    <s v="U"/>
    <x v="0"/>
    <x v="6"/>
    <s v="Criminology, Law and Justice"/>
    <n v="0"/>
    <n v="0"/>
    <n v="0"/>
    <n v="3"/>
    <n v="23"/>
    <n v="42"/>
    <n v="40"/>
    <n v="46"/>
    <n v="49"/>
    <n v="31"/>
    <n v="15"/>
  </r>
  <r>
    <s v="CENSUS"/>
    <n v="0"/>
    <s v="U"/>
    <x v="0"/>
    <x v="6"/>
    <s v="Data Science"/>
    <n v="0"/>
    <n v="0"/>
    <n v="0"/>
    <n v="0"/>
    <n v="0"/>
    <n v="1"/>
    <n v="22"/>
    <n v="28"/>
    <n v="40"/>
    <n v="54"/>
    <n v="72"/>
  </r>
  <r>
    <s v="CENSUS"/>
    <n v="0"/>
    <s v="U"/>
    <x v="0"/>
    <x v="6"/>
    <s v="Economics"/>
    <n v="135"/>
    <n v="142"/>
    <n v="126"/>
    <n v="118"/>
    <n v="97"/>
    <n v="79"/>
    <n v="58"/>
    <n v="51"/>
    <n v="43"/>
    <n v="33"/>
    <n v="32"/>
  </r>
  <r>
    <s v="CENSUS"/>
    <n v="0"/>
    <s v="U"/>
    <x v="0"/>
    <x v="6"/>
    <s v="Elementary Education"/>
    <n v="0"/>
    <n v="0"/>
    <n v="3"/>
    <n v="7"/>
    <n v="0"/>
    <n v="0"/>
    <n v="0"/>
    <n v="0"/>
    <n v="0"/>
    <n v="0"/>
    <n v="0"/>
  </r>
  <r>
    <s v="CENSUS"/>
    <n v="0"/>
    <s v="U"/>
    <x v="0"/>
    <x v="6"/>
    <s v="Environmental Policy and Planning"/>
    <n v="10"/>
    <n v="17"/>
    <n v="18"/>
    <n v="16"/>
    <n v="20"/>
    <n v="28"/>
    <n v="26"/>
    <n v="20"/>
    <n v="21"/>
    <n v="18"/>
    <n v="17"/>
  </r>
  <r>
    <s v="CENSUS"/>
    <n v="0"/>
    <s v="U"/>
    <x v="0"/>
    <x v="6"/>
    <s v="Environmental Sciences"/>
    <n v="103"/>
    <n v="96"/>
    <n v="94"/>
    <n v="120"/>
    <n v="118"/>
    <n v="99"/>
    <n v="94"/>
    <n v="94"/>
    <n v="100"/>
    <n v="109"/>
    <n v="109"/>
  </r>
  <r>
    <s v="CENSUS"/>
    <n v="0"/>
    <s v="U"/>
    <x v="0"/>
    <x v="6"/>
    <s v="Exercise Science"/>
    <n v="0"/>
    <n v="0"/>
    <n v="0"/>
    <n v="0"/>
    <n v="0"/>
    <n v="0"/>
    <n v="0"/>
    <n v="0"/>
    <n v="0"/>
    <n v="3"/>
    <n v="631"/>
  </r>
  <r>
    <s v="CENSUS"/>
    <n v="0"/>
    <s v="U"/>
    <x v="0"/>
    <x v="6"/>
    <s v="Geography"/>
    <n v="23"/>
    <n v="16"/>
    <n v="16"/>
    <n v="14"/>
    <n v="23"/>
    <n v="18"/>
    <n v="11"/>
    <n v="12"/>
    <n v="10"/>
    <n v="9"/>
    <n v="8"/>
  </r>
  <r>
    <s v="CENSUS"/>
    <n v="0"/>
    <s v="U"/>
    <x v="0"/>
    <x v="6"/>
    <s v="Geoscience"/>
    <n v="38"/>
    <n v="37"/>
    <n v="38"/>
    <n v="41"/>
    <n v="36"/>
    <n v="47"/>
    <n v="41"/>
    <n v="32"/>
    <n v="28"/>
    <n v="36"/>
    <n v="45"/>
  </r>
  <r>
    <s v="CENSUS"/>
    <n v="0"/>
    <s v="U"/>
    <x v="0"/>
    <x v="6"/>
    <s v="Global Health Studies"/>
    <n v="0"/>
    <n v="0"/>
    <n v="0"/>
    <n v="8"/>
    <n v="46"/>
    <n v="57"/>
    <n v="62"/>
    <n v="60"/>
    <n v="52"/>
    <n v="38"/>
    <n v="25"/>
  </r>
  <r>
    <s v="CENSUS"/>
    <n v="0"/>
    <s v="U"/>
    <x v="0"/>
    <x v="6"/>
    <s v="Health Promotion"/>
    <n v="0"/>
    <n v="0"/>
    <n v="0"/>
    <n v="0"/>
    <n v="0"/>
    <n v="0"/>
    <n v="0"/>
    <n v="0"/>
    <n v="0"/>
    <n v="1"/>
    <n v="59"/>
  </r>
  <r>
    <s v="CENSUS"/>
    <n v="0"/>
    <s v="U"/>
    <x v="0"/>
    <x v="6"/>
    <s v="Human Physiology"/>
    <n v="491"/>
    <n v="803"/>
    <n v="892"/>
    <n v="904"/>
    <n v="913"/>
    <n v="787"/>
    <n v="661"/>
    <n v="636"/>
    <n v="635"/>
    <n v="613"/>
    <n v="636"/>
  </r>
  <r>
    <s v="CENSUS"/>
    <n v="0"/>
    <s v="U"/>
    <x v="0"/>
    <x v="6"/>
    <s v="Informatics"/>
    <n v="7"/>
    <n v="13"/>
    <n v="12"/>
    <n v="22"/>
    <n v="12"/>
    <n v="18"/>
    <n v="10"/>
    <n v="6"/>
    <n v="10"/>
    <n v="8"/>
    <n v="13"/>
  </r>
  <r>
    <s v="CENSUS"/>
    <n v="0"/>
    <s v="U"/>
    <x v="0"/>
    <x v="6"/>
    <s v="Integrative Physiology"/>
    <n v="4"/>
    <n v="2"/>
    <n v="1"/>
    <n v="0"/>
    <n v="0"/>
    <n v="0"/>
    <n v="0"/>
    <n v="0"/>
    <n v="0"/>
    <n v="0"/>
    <n v="0"/>
  </r>
  <r>
    <s v="CENSUS"/>
    <n v="0"/>
    <s v="U"/>
    <x v="0"/>
    <x v="6"/>
    <s v="International Relations"/>
    <n v="12"/>
    <n v="18"/>
    <n v="20"/>
    <n v="22"/>
    <n v="24"/>
    <n v="16"/>
    <n v="12"/>
    <n v="14"/>
    <n v="10"/>
    <n v="8"/>
    <n v="10"/>
  </r>
  <r>
    <s v="CENSUS"/>
    <n v="0"/>
    <s v="U"/>
    <x v="0"/>
    <x v="6"/>
    <s v="Journalism and Mass Communication"/>
    <n v="1"/>
    <n v="9"/>
    <n v="13"/>
    <n v="23"/>
    <n v="32"/>
    <n v="21"/>
    <n v="8"/>
    <n v="4"/>
    <n v="1"/>
    <n v="0"/>
    <n v="0"/>
  </r>
  <r>
    <s v="CENSUS"/>
    <n v="0"/>
    <s v="U"/>
    <x v="0"/>
    <x v="6"/>
    <s v="Leisure Studies"/>
    <n v="419"/>
    <n v="383"/>
    <n v="68"/>
    <n v="19"/>
    <n v="1"/>
    <n v="0"/>
    <n v="0"/>
    <n v="1"/>
    <n v="0"/>
    <n v="0"/>
    <n v="0"/>
  </r>
  <r>
    <s v="CENSUS"/>
    <n v="0"/>
    <s v="U"/>
    <x v="0"/>
    <x v="6"/>
    <s v="Mathematics"/>
    <n v="297"/>
    <n v="216"/>
    <n v="177"/>
    <n v="161"/>
    <n v="112"/>
    <n v="107"/>
    <n v="124"/>
    <n v="106"/>
    <n v="72"/>
    <n v="64"/>
    <n v="55"/>
  </r>
  <r>
    <s v="CENSUS"/>
    <n v="0"/>
    <s v="U"/>
    <x v="0"/>
    <x v="6"/>
    <s v="Medical Laboratory Science"/>
    <n v="5"/>
    <n v="0"/>
    <n v="0"/>
    <n v="3"/>
    <n v="5"/>
    <n v="4"/>
    <n v="1"/>
    <n v="4"/>
    <n v="0"/>
    <n v="1"/>
    <n v="0"/>
  </r>
  <r>
    <s v="CENSUS"/>
    <n v="0"/>
    <s v="U"/>
    <x v="0"/>
    <x v="6"/>
    <s v="Microbiology"/>
    <n v="84"/>
    <n v="80"/>
    <n v="64"/>
    <n v="93"/>
    <n v="103"/>
    <n v="118"/>
    <n v="125"/>
    <n v="137"/>
    <n v="119"/>
    <n v="123"/>
    <n v="124"/>
  </r>
  <r>
    <s v="CENSUS"/>
    <n v="0"/>
    <s v="U"/>
    <x v="0"/>
    <x v="6"/>
    <s v="Neuroscience"/>
    <n v="0"/>
    <n v="0"/>
    <n v="0"/>
    <n v="0"/>
    <n v="19"/>
    <n v="172"/>
    <n v="236"/>
    <n v="283"/>
    <n v="280"/>
    <n v="289"/>
    <n v="259"/>
  </r>
  <r>
    <s v="CENSUS"/>
    <n v="0"/>
    <s v="U"/>
    <x v="0"/>
    <x v="6"/>
    <s v="Nuclear Medicine Technology"/>
    <n v="4"/>
    <n v="4"/>
    <n v="12"/>
    <n v="14"/>
    <n v="13"/>
    <n v="10"/>
    <n v="11"/>
    <n v="16"/>
    <n v="16"/>
    <n v="14"/>
    <n v="16"/>
  </r>
  <r>
    <s v="CENSUS"/>
    <n v="0"/>
    <s v="U"/>
    <x v="0"/>
    <x v="6"/>
    <s v="Physics"/>
    <n v="95"/>
    <n v="88"/>
    <n v="87"/>
    <n v="89"/>
    <n v="95"/>
    <n v="94"/>
    <n v="75"/>
    <n v="68"/>
    <n v="62"/>
    <n v="64"/>
    <n v="72"/>
  </r>
  <r>
    <s v="CENSUS"/>
    <n v="0"/>
    <s v="U"/>
    <x v="0"/>
    <x v="6"/>
    <s v="Political Science"/>
    <n v="31"/>
    <n v="34"/>
    <n v="30"/>
    <n v="34"/>
    <n v="44"/>
    <n v="35"/>
    <n v="29"/>
    <n v="18"/>
    <n v="20"/>
    <n v="15"/>
    <n v="19"/>
  </r>
  <r>
    <s v="CENSUS"/>
    <n v="0"/>
    <s v="U"/>
    <x v="0"/>
    <x v="6"/>
    <s v="Psychology"/>
    <n v="130"/>
    <n v="159"/>
    <n v="146"/>
    <n v="119"/>
    <n v="132"/>
    <n v="120"/>
    <n v="135"/>
    <n v="148"/>
    <n v="140"/>
    <n v="141"/>
    <n v="120"/>
  </r>
  <r>
    <s v="CENSUS"/>
    <n v="0"/>
    <s v="U"/>
    <x v="0"/>
    <x v="6"/>
    <s v="Public Health"/>
    <n v="0"/>
    <n v="0"/>
    <n v="0"/>
    <n v="18"/>
    <n v="47"/>
    <n v="79"/>
    <n v="88"/>
    <n v="88"/>
    <n v="87"/>
    <n v="66"/>
    <n v="86"/>
  </r>
  <r>
    <s v="CENSUS"/>
    <n v="0"/>
    <s v="U"/>
    <x v="0"/>
    <x v="6"/>
    <s v="Radiation Sciences"/>
    <n v="77"/>
    <n v="110"/>
    <n v="105"/>
    <n v="97"/>
    <n v="105"/>
    <n v="106"/>
    <n v="103"/>
    <n v="103"/>
    <n v="112"/>
    <n v="115"/>
    <n v="121"/>
  </r>
  <r>
    <s v="CENSUS"/>
    <n v="0"/>
    <s v="U"/>
    <x v="0"/>
    <x v="6"/>
    <s v="Science Studies"/>
    <n v="36"/>
    <n v="30"/>
    <n v="37"/>
    <n v="42"/>
    <n v="46"/>
    <n v="39"/>
    <n v="29"/>
    <n v="22"/>
    <n v="27"/>
    <n v="11"/>
    <n v="16"/>
  </r>
  <r>
    <s v="CENSUS"/>
    <n v="0"/>
    <s v="U"/>
    <x v="0"/>
    <x v="6"/>
    <s v="Sociology"/>
    <n v="10"/>
    <n v="14"/>
    <n v="14"/>
    <n v="6"/>
    <n v="4"/>
    <n v="3"/>
    <n v="3"/>
    <n v="4"/>
    <n v="2"/>
    <n v="2"/>
    <n v="4"/>
  </r>
  <r>
    <s v="CENSUS"/>
    <n v="0"/>
    <s v="U"/>
    <x v="0"/>
    <x v="6"/>
    <s v="Sport and Recreation Management"/>
    <n v="0"/>
    <n v="68"/>
    <n v="368"/>
    <n v="462"/>
    <n v="525"/>
    <n v="552"/>
    <n v="551"/>
    <n v="509"/>
    <n v="464"/>
    <n v="518"/>
    <n v="521"/>
  </r>
  <r>
    <s v="CENSUS"/>
    <n v="0"/>
    <s v="U"/>
    <x v="0"/>
    <x v="6"/>
    <s v="Statistics"/>
    <n v="89"/>
    <n v="106"/>
    <n v="127"/>
    <n v="151"/>
    <n v="174"/>
    <n v="193"/>
    <n v="188"/>
    <n v="148"/>
    <n v="119"/>
    <n v="90"/>
    <n v="75"/>
  </r>
  <r>
    <s v="CENSUS"/>
    <n v="0"/>
    <s v="U"/>
    <x v="0"/>
    <x v="6"/>
    <s v="Sustainability Science"/>
    <n v="0"/>
    <n v="0"/>
    <n v="0"/>
    <n v="0"/>
    <n v="0"/>
    <n v="0"/>
    <n v="3"/>
    <n v="23"/>
    <n v="32"/>
    <n v="42"/>
    <n v="41"/>
  </r>
  <r>
    <s v="CENSUS"/>
    <n v="0"/>
    <s v="U"/>
    <x v="0"/>
    <x v="6"/>
    <s v="Therapeutic Recreation"/>
    <n v="0"/>
    <n v="1"/>
    <n v="61"/>
    <n v="83"/>
    <n v="86"/>
    <n v="117"/>
    <n v="103"/>
    <n v="90"/>
    <n v="103"/>
    <n v="91"/>
    <n v="76"/>
  </r>
  <r>
    <s v="CENSUS"/>
    <n v="0"/>
    <s v="U"/>
    <x v="0"/>
    <x v="7"/>
    <s v="Biomedical Engineering"/>
    <n v="427"/>
    <n v="495"/>
    <n v="537"/>
    <n v="586"/>
    <n v="568"/>
    <n v="523"/>
    <n v="493"/>
    <n v="455"/>
    <n v="397"/>
    <n v="383"/>
    <n v="359"/>
  </r>
  <r>
    <s v="CENSUS"/>
    <n v="0"/>
    <s v="U"/>
    <x v="0"/>
    <x v="7"/>
    <s v="Chemical Engineering"/>
    <n v="178"/>
    <n v="200"/>
    <n v="238"/>
    <n v="251"/>
    <n v="240"/>
    <n v="217"/>
    <n v="206"/>
    <n v="208"/>
    <n v="182"/>
    <n v="172"/>
    <n v="155"/>
  </r>
  <r>
    <s v="CENSUS"/>
    <n v="0"/>
    <s v="U"/>
    <x v="0"/>
    <x v="7"/>
    <s v="Civil Engineering"/>
    <n v="254"/>
    <n v="246"/>
    <n v="225"/>
    <n v="231"/>
    <n v="241"/>
    <n v="230"/>
    <n v="214"/>
    <n v="188"/>
    <n v="193"/>
    <n v="191"/>
    <n v="199"/>
  </r>
  <r>
    <s v="CENSUS"/>
    <n v="0"/>
    <s v="U"/>
    <x v="0"/>
    <x v="7"/>
    <s v="Computer Science and Engineering"/>
    <n v="0"/>
    <n v="0"/>
    <n v="0"/>
    <n v="14"/>
    <n v="172"/>
    <n v="252"/>
    <n v="289"/>
    <n v="277"/>
    <n v="267"/>
    <n v="246"/>
    <n v="242"/>
  </r>
  <r>
    <s v="CENSUS"/>
    <n v="0"/>
    <s v="U"/>
    <x v="0"/>
    <x v="7"/>
    <s v="Electrical Engineering"/>
    <n v="329"/>
    <n v="350"/>
    <n v="345"/>
    <n v="339"/>
    <n v="246"/>
    <n v="213"/>
    <n v="195"/>
    <n v="156"/>
    <n v="137"/>
    <n v="137"/>
    <n v="128"/>
  </r>
  <r>
    <s v="CENSUS"/>
    <n v="0"/>
    <s v="U"/>
    <x v="0"/>
    <x v="7"/>
    <s v="Environmental Engineering"/>
    <n v="0"/>
    <n v="0"/>
    <n v="0"/>
    <n v="0"/>
    <n v="3"/>
    <n v="37"/>
    <n v="50"/>
    <n v="53"/>
    <n v="40"/>
    <n v="49"/>
    <n v="46"/>
  </r>
  <r>
    <s v="CENSUS"/>
    <n v="0"/>
    <s v="U"/>
    <x v="0"/>
    <x v="7"/>
    <s v="Industrial Engineering"/>
    <n v="137"/>
    <n v="152"/>
    <n v="159"/>
    <n v="168"/>
    <n v="176"/>
    <n v="145"/>
    <n v="142"/>
    <n v="138"/>
    <n v="116"/>
    <n v="114"/>
    <n v="105"/>
  </r>
  <r>
    <s v="CENSUS"/>
    <n v="0"/>
    <s v="U"/>
    <x v="0"/>
    <x v="7"/>
    <s v="Mechanical Engineering"/>
    <n v="441"/>
    <n v="492"/>
    <n v="478"/>
    <n v="483"/>
    <n v="446"/>
    <n v="432"/>
    <n v="464"/>
    <n v="443"/>
    <n v="411"/>
    <n v="417"/>
    <n v="402"/>
  </r>
  <r>
    <s v="CENSUS"/>
    <n v="0"/>
    <s v="U"/>
    <x v="0"/>
    <x v="7"/>
    <s v="Undeclared Engineering"/>
    <n v="239"/>
    <n v="186"/>
    <n v="170"/>
    <n v="202"/>
    <n v="126"/>
    <n v="137"/>
    <n v="94"/>
    <n v="83"/>
    <n v="73"/>
    <n v="71"/>
    <n v="83"/>
  </r>
  <r>
    <s v="CENSUS"/>
    <n v="0"/>
    <s v="U"/>
    <x v="0"/>
    <x v="8"/>
    <s v="Nursing"/>
    <n v="346"/>
    <n v="346"/>
    <n v="410"/>
    <n v="424"/>
    <n v="427"/>
    <n v="429"/>
    <n v="442"/>
    <n v="453"/>
    <n v="469"/>
    <n v="480"/>
    <n v="483"/>
  </r>
  <r>
    <s v="CENSUS"/>
    <n v="0"/>
    <s v="U"/>
    <x v="0"/>
    <x v="8"/>
    <s v="Nursing-RN"/>
    <n v="187"/>
    <n v="191"/>
    <n v="180"/>
    <n v="207"/>
    <n v="186"/>
    <n v="198"/>
    <n v="189"/>
    <n v="182"/>
    <n v="191"/>
    <n v="152"/>
    <n v="140"/>
  </r>
  <r>
    <s v="CENSUS"/>
    <n v="0"/>
    <s v="U"/>
    <x v="1"/>
    <x v="9"/>
    <s v="Actuarial Science Interest"/>
    <n v="145"/>
    <n v="140"/>
    <n v="177"/>
    <n v="188"/>
    <n v="165"/>
    <n v="130"/>
    <n v="108"/>
    <n v="95"/>
    <n v="80"/>
    <n v="65"/>
    <n v="81"/>
  </r>
  <r>
    <s v="CENSUS"/>
    <n v="0"/>
    <s v="U"/>
    <x v="1"/>
    <x v="9"/>
    <s v="Athletic Training Interest"/>
    <n v="88"/>
    <n v="65"/>
    <n v="100"/>
    <n v="80"/>
    <n v="41"/>
    <n v="5"/>
    <n v="0"/>
    <n v="0"/>
    <n v="0"/>
    <n v="0"/>
    <n v="0"/>
  </r>
  <r>
    <s v="CENSUS"/>
    <n v="0"/>
    <s v="U"/>
    <x v="1"/>
    <x v="9"/>
    <s v="Bachelor of Liberal Studies"/>
    <n v="0"/>
    <n v="7"/>
    <n v="16"/>
    <n v="20"/>
    <n v="25"/>
    <n v="2"/>
    <n v="0"/>
    <n v="0"/>
    <n v="0"/>
    <n v="0"/>
    <n v="0"/>
  </r>
  <r>
    <s v="CENSUS"/>
    <n v="0"/>
    <s v="U"/>
    <x v="1"/>
    <x v="9"/>
    <s v="Biochemistry and Molecular Biology"/>
    <n v="70"/>
    <n v="100"/>
    <n v="132"/>
    <n v="1"/>
    <n v="1"/>
    <n v="0"/>
    <n v="0"/>
    <n v="0"/>
    <n v="0"/>
    <n v="0"/>
    <n v="0"/>
  </r>
  <r>
    <s v="CENSUS"/>
    <n v="0"/>
    <s v="U"/>
    <x v="1"/>
    <x v="9"/>
    <s v="Biomedical Sciences Interest"/>
    <n v="0"/>
    <n v="0"/>
    <n v="2"/>
    <n v="0"/>
    <n v="0"/>
    <n v="2"/>
    <n v="5"/>
    <n v="6"/>
    <n v="3"/>
    <n v="3"/>
    <n v="4"/>
  </r>
  <r>
    <s v="CENSUS"/>
    <n v="0"/>
    <s v="U"/>
    <x v="1"/>
    <x v="9"/>
    <s v="Child Life Interest"/>
    <n v="70"/>
    <n v="60"/>
    <n v="80"/>
    <n v="14"/>
    <n v="2"/>
    <n v="1"/>
    <n v="0"/>
    <n v="0"/>
    <n v="0"/>
    <n v="0"/>
    <n v="0"/>
  </r>
  <r>
    <s v="CENSUS"/>
    <n v="0"/>
    <s v="U"/>
    <x v="1"/>
    <x v="9"/>
    <s v="Dance Interest"/>
    <n v="5"/>
    <n v="10"/>
    <n v="11"/>
    <n v="15"/>
    <n v="10"/>
    <n v="8"/>
    <n v="1"/>
    <n v="4"/>
    <n v="3"/>
    <n v="7"/>
    <n v="3"/>
  </r>
  <r>
    <s v="CENSUS"/>
    <n v="0"/>
    <s v="U"/>
    <x v="1"/>
    <x v="9"/>
    <s v="Education Studies and Human Relations Interest"/>
    <n v="0"/>
    <n v="0"/>
    <n v="0"/>
    <n v="0"/>
    <n v="0"/>
    <n v="0"/>
    <n v="0"/>
    <n v="0"/>
    <n v="7"/>
    <n v="4"/>
    <n v="5"/>
  </r>
  <r>
    <s v="CENSUS"/>
    <n v="0"/>
    <s v="U"/>
    <x v="1"/>
    <x v="9"/>
    <s v="Elementary Education Interest"/>
    <n v="210"/>
    <n v="249"/>
    <n v="222"/>
    <n v="253"/>
    <n v="276"/>
    <n v="239"/>
    <n v="244"/>
    <n v="218"/>
    <n v="195"/>
    <n v="103"/>
    <n v="18"/>
  </r>
  <r>
    <s v="CENSUS"/>
    <n v="0"/>
    <s v="U"/>
    <x v="1"/>
    <x v="9"/>
    <s v="Engineering Interest"/>
    <n v="0"/>
    <n v="0"/>
    <n v="0"/>
    <n v="0"/>
    <n v="0"/>
    <n v="59"/>
    <n v="132"/>
    <n v="110"/>
    <n v="101"/>
    <n v="114"/>
    <n v="96"/>
  </r>
  <r>
    <s v="CENSUS"/>
    <n v="0"/>
    <s v="U"/>
    <x v="1"/>
    <x v="9"/>
    <s v="Health Promotion Interest"/>
    <n v="69"/>
    <n v="75"/>
    <n v="17"/>
    <n v="0"/>
    <n v="0"/>
    <n v="0"/>
    <n v="0"/>
    <n v="0"/>
    <n v="0"/>
    <n v="0"/>
    <n v="0"/>
  </r>
  <r>
    <s v="CENSUS"/>
    <n v="0"/>
    <s v="U"/>
    <x v="1"/>
    <x v="9"/>
    <s v="Journalism and Mass Communication Interest"/>
    <n v="249"/>
    <n v="246"/>
    <n v="0"/>
    <n v="0"/>
    <n v="0"/>
    <n v="0"/>
    <n v="0"/>
    <n v="0"/>
    <n v="0"/>
    <n v="0"/>
    <n v="0"/>
  </r>
  <r>
    <s v="CENSUS"/>
    <n v="0"/>
    <s v="U"/>
    <x v="1"/>
    <x v="9"/>
    <s v="Liberal Studies Interest"/>
    <n v="0"/>
    <n v="0"/>
    <n v="0"/>
    <n v="4"/>
    <n v="1"/>
    <n v="2"/>
    <n v="4"/>
    <n v="2"/>
    <n v="0"/>
    <n v="1"/>
    <n v="0"/>
  </r>
  <r>
    <s v="CENSUS"/>
    <n v="0"/>
    <s v="U"/>
    <x v="1"/>
    <x v="9"/>
    <s v="Medical Laboratory Science Interest"/>
    <n v="41"/>
    <n v="25"/>
    <n v="16"/>
    <n v="21"/>
    <n v="18"/>
    <n v="16"/>
    <n v="22"/>
    <n v="24"/>
    <n v="11"/>
    <n v="8"/>
    <n v="12"/>
  </r>
  <r>
    <s v="CENSUS"/>
    <n v="0"/>
    <s v="U"/>
    <x v="1"/>
    <x v="9"/>
    <s v="Music Interest"/>
    <n v="11"/>
    <n v="30"/>
    <n v="34"/>
    <n v="24"/>
    <n v="17"/>
    <n v="30"/>
    <n v="36"/>
    <n v="28"/>
    <n v="28"/>
    <n v="26"/>
    <n v="25"/>
  </r>
  <r>
    <s v="CENSUS"/>
    <n v="0"/>
    <s v="U"/>
    <x v="1"/>
    <x v="9"/>
    <s v="Nuclear Medicine Technology Interest"/>
    <n v="12"/>
    <n v="9"/>
    <n v="6"/>
    <n v="6"/>
    <n v="12"/>
    <n v="9"/>
    <n v="8"/>
    <n v="10"/>
    <n v="6"/>
    <n v="10"/>
    <n v="12"/>
  </r>
  <r>
    <s v="CENSUS"/>
    <n v="0"/>
    <s v="U"/>
    <x v="1"/>
    <x v="9"/>
    <s v="Nursing Interest"/>
    <n v="493"/>
    <n v="519"/>
    <n v="600"/>
    <n v="739"/>
    <n v="706"/>
    <n v="651"/>
    <n v="578"/>
    <n v="506"/>
    <n v="530"/>
    <n v="541"/>
    <n v="584"/>
  </r>
  <r>
    <s v="CENSUS"/>
    <n v="0"/>
    <s v="U"/>
    <x v="1"/>
    <x v="9"/>
    <s v="Open Major"/>
    <n v="1208"/>
    <n v="1052"/>
    <n v="1031"/>
    <n v="1079"/>
    <n v="1030"/>
    <n v="878"/>
    <n v="886"/>
    <n v="720"/>
    <n v="626"/>
    <n v="635"/>
    <n v="589"/>
  </r>
  <r>
    <s v="CENSUS"/>
    <n v="0"/>
    <s v="U"/>
    <x v="1"/>
    <x v="9"/>
    <s v="Pharmacy Interest"/>
    <n v="444"/>
    <n v="429"/>
    <n v="389"/>
    <n v="360"/>
    <n v="325"/>
    <n v="298"/>
    <n v="256"/>
    <n v="224"/>
    <n v="224"/>
    <n v="222"/>
    <n v="248"/>
  </r>
  <r>
    <s v="CENSUS"/>
    <n v="0"/>
    <s v="U"/>
    <x v="1"/>
    <x v="9"/>
    <s v="Political Science Interest"/>
    <n v="0"/>
    <n v="0"/>
    <n v="1"/>
    <n v="0"/>
    <n v="2"/>
    <n v="0"/>
    <n v="0"/>
    <n v="0"/>
    <n v="0"/>
    <n v="0"/>
    <n v="0"/>
  </r>
  <r>
    <s v="CENSUS"/>
    <n v="0"/>
    <s v="U"/>
    <x v="1"/>
    <x v="9"/>
    <s v="Pre RN-BSN Program"/>
    <n v="1"/>
    <n v="3"/>
    <n v="1"/>
    <n v="1"/>
    <n v="0"/>
    <n v="0"/>
    <n v="0"/>
    <n v="0"/>
    <n v="0"/>
    <n v="0"/>
    <n v="0"/>
  </r>
  <r>
    <s v="CENSUS"/>
    <n v="0"/>
    <s v="U"/>
    <x v="1"/>
    <x v="9"/>
    <s v="Pre-Accounting"/>
    <n v="0"/>
    <n v="1"/>
    <n v="0"/>
    <n v="0"/>
    <n v="0"/>
    <n v="0"/>
    <n v="0"/>
    <n v="0"/>
    <n v="0"/>
    <n v="0"/>
    <n v="0"/>
  </r>
  <r>
    <s v="CENSUS"/>
    <n v="0"/>
    <s v="U"/>
    <x v="1"/>
    <x v="9"/>
    <s v="Pre-Athletic Training"/>
    <n v="0"/>
    <n v="0"/>
    <n v="0"/>
    <n v="0"/>
    <n v="0"/>
    <n v="9"/>
    <n v="29"/>
    <n v="44"/>
    <n v="42"/>
    <n v="71"/>
    <n v="82"/>
  </r>
  <r>
    <s v="CENSUS"/>
    <n v="0"/>
    <s v="U"/>
    <x v="1"/>
    <x v="9"/>
    <s v="Pre-Business"/>
    <n v="2062"/>
    <n v="2105"/>
    <n v="2104"/>
    <n v="2055"/>
    <n v="1899"/>
    <n v="1696"/>
    <n v="1465"/>
    <n v="1331"/>
    <n v="1189"/>
    <n v="1403"/>
    <n v="1543"/>
  </r>
  <r>
    <s v="CENSUS"/>
    <n v="0"/>
    <s v="U"/>
    <x v="1"/>
    <x v="9"/>
    <s v="Pre-Child Life"/>
    <n v="0"/>
    <n v="0"/>
    <n v="0"/>
    <n v="4"/>
    <n v="18"/>
    <n v="48"/>
    <n v="63"/>
    <n v="60"/>
    <n v="59"/>
    <n v="47"/>
    <n v="50"/>
  </r>
  <r>
    <s v="CENSUS"/>
    <n v="0"/>
    <s v="U"/>
    <x v="1"/>
    <x v="9"/>
    <s v="Pre-Chiropractic"/>
    <n v="31"/>
    <n v="25"/>
    <n v="27"/>
    <n v="25"/>
    <n v="36"/>
    <n v="32"/>
    <n v="27"/>
    <n v="38"/>
    <n v="43"/>
    <n v="57"/>
    <n v="54"/>
  </r>
  <r>
    <s v="CENSUS"/>
    <n v="0"/>
    <s v="U"/>
    <x v="1"/>
    <x v="9"/>
    <s v="Pre-Dentistry"/>
    <n v="257"/>
    <n v="259"/>
    <n v="269"/>
    <n v="286"/>
    <n v="320"/>
    <n v="322"/>
    <n v="296"/>
    <n v="266"/>
    <n v="274"/>
    <n v="288"/>
    <n v="283"/>
  </r>
  <r>
    <s v="CENSUS"/>
    <n v="0"/>
    <s v="U"/>
    <x v="1"/>
    <x v="9"/>
    <s v="Pre-Dietetics"/>
    <n v="0"/>
    <n v="0"/>
    <n v="0"/>
    <n v="0"/>
    <n v="0"/>
    <n v="0"/>
    <n v="0"/>
    <n v="0"/>
    <n v="0"/>
    <n v="0"/>
    <n v="6"/>
  </r>
  <r>
    <s v="CENSUS"/>
    <n v="0"/>
    <s v="U"/>
    <x v="1"/>
    <x v="9"/>
    <s v="Pre-Law"/>
    <n v="389"/>
    <n v="400"/>
    <n v="420"/>
    <n v="465"/>
    <n v="526"/>
    <n v="557"/>
    <n v="633"/>
    <n v="632"/>
    <n v="667"/>
    <n v="715"/>
    <n v="735"/>
  </r>
  <r>
    <s v="CENSUS"/>
    <n v="0"/>
    <s v="U"/>
    <x v="1"/>
    <x v="9"/>
    <s v="Pre-Medical Laboratory Science"/>
    <n v="0"/>
    <n v="0"/>
    <n v="0"/>
    <n v="0"/>
    <n v="0"/>
    <n v="0"/>
    <n v="0"/>
    <n v="0"/>
    <n v="2"/>
    <n v="0"/>
    <n v="0"/>
  </r>
  <r>
    <s v="CENSUS"/>
    <n v="0"/>
    <s v="U"/>
    <x v="1"/>
    <x v="9"/>
    <s v="Pre-Medicine"/>
    <n v="1244"/>
    <n v="1377"/>
    <n v="1462"/>
    <n v="1606"/>
    <n v="1659"/>
    <n v="1634"/>
    <n v="1506"/>
    <n v="1420"/>
    <n v="1387"/>
    <n v="1394"/>
    <n v="1392"/>
  </r>
  <r>
    <s v="CENSUS"/>
    <n v="0"/>
    <s v="U"/>
    <x v="1"/>
    <x v="9"/>
    <s v="Pre-Mortuary Science"/>
    <n v="1"/>
    <n v="6"/>
    <n v="3"/>
    <n v="1"/>
    <n v="1"/>
    <n v="1"/>
    <n v="2"/>
    <n v="2"/>
    <n v="2"/>
    <n v="4"/>
    <n v="2"/>
  </r>
  <r>
    <s v="CENSUS"/>
    <n v="0"/>
    <s v="U"/>
    <x v="1"/>
    <x v="9"/>
    <s v="Pre-Occupational Therapy"/>
    <n v="16"/>
    <n v="91"/>
    <n v="135"/>
    <n v="166"/>
    <n v="173"/>
    <n v="198"/>
    <n v="189"/>
    <n v="158"/>
    <n v="127"/>
    <n v="126"/>
    <n v="116"/>
  </r>
  <r>
    <s v="CENSUS"/>
    <n v="0"/>
    <s v="U"/>
    <x v="1"/>
    <x v="9"/>
    <s v="Pre-Optometry"/>
    <n v="37"/>
    <n v="39"/>
    <n v="39"/>
    <n v="32"/>
    <n v="31"/>
    <n v="32"/>
    <n v="24"/>
    <n v="25"/>
    <n v="28"/>
    <n v="30"/>
    <n v="46"/>
  </r>
  <r>
    <s v="CENSUS"/>
    <n v="0"/>
    <s v="U"/>
    <x v="1"/>
    <x v="9"/>
    <s v="Pre-Physical Therapy"/>
    <n v="434"/>
    <n v="436"/>
    <n v="442"/>
    <n v="423"/>
    <n v="417"/>
    <n v="401"/>
    <n v="382"/>
    <n v="340"/>
    <n v="378"/>
    <n v="410"/>
    <n v="442"/>
  </r>
  <r>
    <s v="CENSUS"/>
    <n v="0"/>
    <s v="U"/>
    <x v="1"/>
    <x v="9"/>
    <s v="Pre-Physician Assistant Program"/>
    <n v="189"/>
    <n v="216"/>
    <n v="245"/>
    <n v="251"/>
    <n v="262"/>
    <n v="264"/>
    <n v="299"/>
    <n v="303"/>
    <n v="363"/>
    <n v="372"/>
    <n v="416"/>
  </r>
  <r>
    <s v="CENSUS"/>
    <n v="0"/>
    <s v="U"/>
    <x v="1"/>
    <x v="9"/>
    <s v="Pre-Podiatry"/>
    <n v="5"/>
    <n v="9"/>
    <n v="10"/>
    <n v="5"/>
    <n v="4"/>
    <n v="5"/>
    <n v="3"/>
    <n v="1"/>
    <n v="1"/>
    <n v="4"/>
    <n v="2"/>
  </r>
  <r>
    <s v="CENSUS"/>
    <n v="0"/>
    <s v="U"/>
    <x v="1"/>
    <x v="9"/>
    <s v="Pre-Veterinary Medicine"/>
    <n v="30"/>
    <n v="32"/>
    <n v="45"/>
    <n v="51"/>
    <n v="49"/>
    <n v="51"/>
    <n v="56"/>
    <n v="46"/>
    <n v="36"/>
    <n v="45"/>
    <n v="41"/>
  </r>
  <r>
    <s v="CENSUS"/>
    <n v="0"/>
    <s v="U"/>
    <x v="1"/>
    <x v="9"/>
    <s v="Public Health Interest"/>
    <n v="0"/>
    <n v="0"/>
    <n v="0"/>
    <n v="46"/>
    <n v="57"/>
    <n v="65"/>
    <n v="50"/>
    <n v="62"/>
    <n v="41"/>
    <n v="42"/>
    <n v="46"/>
  </r>
  <r>
    <s v="CENSUS"/>
    <n v="0"/>
    <s v="U"/>
    <x v="1"/>
    <x v="9"/>
    <s v="Radiation Sciences Interest"/>
    <n v="108"/>
    <n v="124"/>
    <n v="104"/>
    <n v="103"/>
    <n v="108"/>
    <n v="117"/>
    <n v="119"/>
    <n v="101"/>
    <n v="102"/>
    <n v="106"/>
    <n v="130"/>
  </r>
  <r>
    <s v="CENSUS"/>
    <n v="0"/>
    <s v="U"/>
    <x v="1"/>
    <x v="9"/>
    <s v="Social Work Interest"/>
    <n v="110"/>
    <n v="106"/>
    <n v="99"/>
    <n v="88"/>
    <n v="85"/>
    <n v="82"/>
    <n v="94"/>
    <n v="106"/>
    <n v="83"/>
    <n v="77"/>
    <n v="84"/>
  </r>
  <r>
    <s v="CENSUS"/>
    <n v="0"/>
    <s v="U"/>
    <x v="1"/>
    <x v="9"/>
    <s v="Therapeutic Recreation (NCTRC Certification) Interest"/>
    <n v="0"/>
    <n v="0"/>
    <n v="0"/>
    <n v="0"/>
    <n v="0"/>
    <n v="0"/>
    <n v="0"/>
    <n v="0"/>
    <n v="22"/>
    <n v="31"/>
    <n v="19"/>
  </r>
  <r>
    <s v="CENSUS"/>
    <n v="0"/>
    <s v="U"/>
    <x v="1"/>
    <x v="9"/>
    <s v="Therapeutic Recreation Interest"/>
    <n v="33"/>
    <n v="22"/>
    <n v="34"/>
    <n v="73"/>
    <n v="106"/>
    <n v="85"/>
    <n v="88"/>
    <n v="89"/>
    <n v="35"/>
    <n v="1"/>
    <n v="0"/>
  </r>
  <r>
    <s v="CENSUS"/>
    <n v="0"/>
    <s v="U"/>
    <x v="1"/>
    <x v="9"/>
    <s v="University College Open Major"/>
    <n v="0"/>
    <n v="52"/>
    <n v="34"/>
    <n v="20"/>
    <n v="9"/>
    <n v="1"/>
    <n v="0"/>
    <n v="35"/>
    <n v="43"/>
    <n v="37"/>
    <n v="76"/>
  </r>
  <r>
    <s v="CENSUS"/>
    <n v="0"/>
    <s v="G"/>
    <x v="2"/>
    <x v="10"/>
    <s v="Medical Education"/>
    <n v="15"/>
    <n v="17"/>
    <n v="8"/>
    <n v="15"/>
    <n v="14"/>
    <n v="15"/>
    <n v="13"/>
    <n v="9"/>
    <n v="10"/>
    <n v="11"/>
    <n v="11"/>
  </r>
  <r>
    <s v="CENSUS"/>
    <n v="0"/>
    <s v="G"/>
    <x v="2"/>
    <x v="11"/>
    <s v="Accounting"/>
    <n v="41"/>
    <n v="45"/>
    <n v="34"/>
    <n v="39"/>
    <n v="33"/>
    <n v="32"/>
    <n v="44"/>
    <n v="52"/>
    <n v="35"/>
    <n v="33"/>
    <n v="42"/>
  </r>
  <r>
    <s v="CENSUS"/>
    <n v="0"/>
    <s v="G"/>
    <x v="2"/>
    <x v="12"/>
    <s v="American Studies"/>
    <n v="2"/>
    <n v="3"/>
    <n v="4"/>
    <n v="5"/>
    <n v="3"/>
    <n v="1"/>
    <n v="5"/>
    <n v="5"/>
    <n v="2"/>
    <n v="0"/>
    <n v="0"/>
  </r>
  <r>
    <s v="CENSUS"/>
    <n v="0"/>
    <s v="G"/>
    <x v="2"/>
    <x v="12"/>
    <s v="Anthropology"/>
    <n v="1"/>
    <n v="0"/>
    <n v="1"/>
    <n v="2"/>
    <n v="8"/>
    <n v="2"/>
    <n v="5"/>
    <n v="0"/>
    <n v="1"/>
    <n v="1"/>
    <n v="4"/>
  </r>
  <r>
    <s v="CENSUS"/>
    <n v="0"/>
    <s v="G"/>
    <x v="2"/>
    <x v="12"/>
    <s v="Art"/>
    <n v="44"/>
    <n v="43"/>
    <n v="41"/>
    <n v="32"/>
    <n v="38"/>
    <n v="39"/>
    <n v="36"/>
    <n v="32"/>
    <n v="32"/>
    <n v="34"/>
    <n v="28"/>
  </r>
  <r>
    <s v="CENSUS"/>
    <n v="0"/>
    <s v="G"/>
    <x v="2"/>
    <x v="12"/>
    <s v="Art History"/>
    <n v="4"/>
    <n v="2"/>
    <n v="1"/>
    <n v="9"/>
    <n v="11"/>
    <n v="7"/>
    <n v="4"/>
    <n v="4"/>
    <n v="5"/>
    <n v="3"/>
    <n v="1"/>
  </r>
  <r>
    <s v="CENSUS"/>
    <n v="0"/>
    <s v="G"/>
    <x v="2"/>
    <x v="12"/>
    <s v="Asian Civilizations"/>
    <n v="8"/>
    <n v="9"/>
    <n v="8"/>
    <n v="4"/>
    <n v="3"/>
    <n v="5"/>
    <n v="5"/>
    <n v="0"/>
    <n v="1"/>
    <n v="2"/>
    <n v="1"/>
  </r>
  <r>
    <s v="CENSUS"/>
    <n v="0"/>
    <s v="G"/>
    <x v="2"/>
    <x v="12"/>
    <s v="Business Administration"/>
    <n v="0"/>
    <n v="0"/>
    <n v="0"/>
    <n v="0"/>
    <n v="0"/>
    <n v="0"/>
    <n v="0"/>
    <n v="0"/>
    <n v="0"/>
    <n v="2"/>
    <n v="2"/>
  </r>
  <r>
    <s v="CENSUS"/>
    <n v="0"/>
    <s v="G"/>
    <x v="2"/>
    <x v="12"/>
    <s v="Classics"/>
    <n v="7"/>
    <n v="6"/>
    <n v="7"/>
    <n v="7"/>
    <n v="4"/>
    <n v="4"/>
    <n v="3"/>
    <n v="4"/>
    <n v="1"/>
    <n v="1"/>
    <n v="0"/>
  </r>
  <r>
    <s v="CENSUS"/>
    <n v="0"/>
    <s v="G"/>
    <x v="2"/>
    <x v="12"/>
    <s v="Communication Studies"/>
    <n v="1"/>
    <n v="0"/>
    <n v="0"/>
    <n v="1"/>
    <n v="0"/>
    <n v="0"/>
    <n v="1"/>
    <n v="3"/>
    <n v="3"/>
    <n v="2"/>
    <n v="1"/>
  </r>
  <r>
    <s v="CENSUS"/>
    <n v="0"/>
    <s v="G"/>
    <x v="2"/>
    <x v="12"/>
    <s v="Counselor Education"/>
    <n v="61"/>
    <n v="53"/>
    <n v="53"/>
    <n v="53"/>
    <n v="56"/>
    <n v="54"/>
    <n v="70"/>
    <n v="73"/>
    <n v="74"/>
    <n v="70"/>
    <n v="72"/>
  </r>
  <r>
    <s v="CENSUS"/>
    <n v="0"/>
    <s v="G"/>
    <x v="2"/>
    <x v="12"/>
    <s v="Economics"/>
    <n v="0"/>
    <n v="0"/>
    <n v="2"/>
    <n v="2"/>
    <n v="0"/>
    <n v="0"/>
    <n v="0"/>
    <n v="0"/>
    <n v="0"/>
    <n v="0"/>
    <n v="0"/>
  </r>
  <r>
    <s v="CENSUS"/>
    <n v="0"/>
    <s v="G"/>
    <x v="2"/>
    <x v="12"/>
    <s v="Educational Policy and Leadership Studies"/>
    <n v="61"/>
    <n v="65"/>
    <n v="60"/>
    <n v="58"/>
    <n v="60"/>
    <n v="54"/>
    <n v="51"/>
    <n v="61"/>
    <n v="72"/>
    <n v="66"/>
    <n v="55"/>
  </r>
  <r>
    <s v="CENSUS"/>
    <n v="0"/>
    <s v="G"/>
    <x v="2"/>
    <x v="12"/>
    <s v="English"/>
    <n v="5"/>
    <n v="3"/>
    <n v="4"/>
    <n v="14"/>
    <n v="2"/>
    <n v="3"/>
    <n v="1"/>
    <n v="5"/>
    <n v="3"/>
    <n v="3"/>
    <n v="12"/>
  </r>
  <r>
    <s v="CENSUS"/>
    <n v="0"/>
    <s v="G"/>
    <x v="2"/>
    <x v="12"/>
    <s v="Film Studies"/>
    <n v="4"/>
    <n v="3"/>
    <n v="2"/>
    <n v="2"/>
    <n v="2"/>
    <n v="3"/>
    <n v="2"/>
    <n v="1"/>
    <n v="1"/>
    <n v="3"/>
    <n v="4"/>
  </r>
  <r>
    <s v="CENSUS"/>
    <n v="0"/>
    <s v="G"/>
    <x v="2"/>
    <x v="12"/>
    <s v="French and Francophone World Studies"/>
    <n v="1"/>
    <n v="6"/>
    <n v="8"/>
    <n v="8"/>
    <n v="5"/>
    <n v="1"/>
    <n v="5"/>
    <n v="8"/>
    <n v="5"/>
    <n v="7"/>
    <n v="8"/>
  </r>
  <r>
    <s v="CENSUS"/>
    <n v="0"/>
    <s v="G"/>
    <x v="2"/>
    <x v="12"/>
    <s v="Geography"/>
    <n v="11"/>
    <n v="12"/>
    <n v="6"/>
    <n v="8"/>
    <n v="9"/>
    <n v="5"/>
    <n v="4"/>
    <n v="4"/>
    <n v="3"/>
    <n v="4"/>
    <n v="3"/>
  </r>
  <r>
    <s v="CENSUS"/>
    <n v="0"/>
    <s v="G"/>
    <x v="2"/>
    <x v="12"/>
    <s v="History"/>
    <n v="14"/>
    <n v="9"/>
    <n v="10"/>
    <n v="9"/>
    <n v="7"/>
    <n v="8"/>
    <n v="5"/>
    <n v="2"/>
    <n v="3"/>
    <n v="1"/>
    <n v="1"/>
  </r>
  <r>
    <s v="CENSUS"/>
    <n v="0"/>
    <s v="G"/>
    <x v="2"/>
    <x v="12"/>
    <s v="Interdisciplinary Studies"/>
    <n v="1"/>
    <n v="1"/>
    <n v="1"/>
    <n v="0"/>
    <n v="0"/>
    <n v="2"/>
    <n v="1"/>
    <n v="1"/>
    <n v="0"/>
    <n v="1"/>
    <n v="2"/>
  </r>
  <r>
    <s v="CENSUS"/>
    <n v="0"/>
    <s v="G"/>
    <x v="2"/>
    <x v="12"/>
    <s v="Leisure Studies"/>
    <n v="23"/>
    <n v="18"/>
    <n v="22"/>
    <n v="28"/>
    <n v="36"/>
    <n v="2"/>
    <n v="0"/>
    <n v="0"/>
    <n v="0"/>
    <n v="0"/>
    <n v="0"/>
  </r>
  <r>
    <s v="CENSUS"/>
    <n v="0"/>
    <s v="G"/>
    <x v="2"/>
    <x v="12"/>
    <s v="Library and Information Science"/>
    <n v="55"/>
    <n v="68"/>
    <n v="76"/>
    <n v="81"/>
    <n v="90"/>
    <n v="75"/>
    <n v="79"/>
    <n v="76"/>
    <n v="99"/>
    <n v="117"/>
    <n v="139"/>
  </r>
  <r>
    <s v="CENSUS"/>
    <n v="0"/>
    <s v="G"/>
    <x v="2"/>
    <x v="12"/>
    <s v="Linguistics"/>
    <n v="14"/>
    <n v="22"/>
    <n v="22"/>
    <n v="15"/>
    <n v="14"/>
    <n v="15"/>
    <n v="15"/>
    <n v="19"/>
    <n v="18"/>
    <n v="10"/>
    <n v="9"/>
  </r>
  <r>
    <s v="CENSUS"/>
    <n v="0"/>
    <s v="G"/>
    <x v="2"/>
    <x v="12"/>
    <s v="Mass Communication"/>
    <n v="7"/>
    <n v="8"/>
    <n v="5"/>
    <n v="3"/>
    <n v="1"/>
    <n v="2"/>
    <n v="2"/>
    <n v="1"/>
    <n v="3"/>
    <n v="1"/>
    <n v="4"/>
  </r>
  <r>
    <s v="CENSUS"/>
    <n v="0"/>
    <s v="G"/>
    <x v="2"/>
    <x v="12"/>
    <s v="Music"/>
    <n v="58"/>
    <n v="62"/>
    <n v="60"/>
    <n v="54"/>
    <n v="56"/>
    <n v="63"/>
    <n v="47"/>
    <n v="39"/>
    <n v="47"/>
    <n v="45"/>
    <n v="43"/>
  </r>
  <r>
    <s v="CENSUS"/>
    <n v="0"/>
    <s v="G"/>
    <x v="2"/>
    <x v="12"/>
    <s v="Philosophy"/>
    <n v="4"/>
    <n v="6"/>
    <n v="4"/>
    <n v="6"/>
    <n v="2"/>
    <n v="6"/>
    <n v="4"/>
    <n v="4"/>
    <n v="2"/>
    <n v="0"/>
    <n v="1"/>
  </r>
  <r>
    <s v="CENSUS"/>
    <n v="0"/>
    <s v="G"/>
    <x v="2"/>
    <x v="12"/>
    <s v="Physical Rehabilitation Science"/>
    <n v="0"/>
    <n v="0"/>
    <n v="0"/>
    <n v="0"/>
    <n v="0"/>
    <n v="0"/>
    <n v="1"/>
    <n v="1"/>
    <n v="0"/>
    <n v="0"/>
    <n v="0"/>
  </r>
  <r>
    <s v="CENSUS"/>
    <n v="0"/>
    <s v="G"/>
    <x v="2"/>
    <x v="12"/>
    <s v="Political Science"/>
    <n v="14"/>
    <n v="8"/>
    <n v="9"/>
    <n v="6"/>
    <n v="9"/>
    <n v="9"/>
    <n v="11"/>
    <n v="15"/>
    <n v="7"/>
    <n v="11"/>
    <n v="16"/>
  </r>
  <r>
    <s v="CENSUS"/>
    <n v="0"/>
    <s v="G"/>
    <x v="2"/>
    <x v="12"/>
    <s v="Psychological and Quantitative Foundations"/>
    <n v="48"/>
    <n v="37"/>
    <n v="30"/>
    <n v="22"/>
    <n v="19"/>
    <n v="18"/>
    <n v="16"/>
    <n v="16"/>
    <n v="23"/>
    <n v="21"/>
    <n v="16"/>
  </r>
  <r>
    <s v="CENSUS"/>
    <n v="0"/>
    <s v="G"/>
    <x v="2"/>
    <x v="12"/>
    <s v="Psychology"/>
    <n v="4"/>
    <n v="0"/>
    <n v="0"/>
    <n v="1"/>
    <n v="0"/>
    <n v="0"/>
    <n v="0"/>
    <n v="0"/>
    <n v="0"/>
    <n v="0"/>
    <n v="1"/>
  </r>
  <r>
    <s v="CENSUS"/>
    <n v="0"/>
    <s v="G"/>
    <x v="2"/>
    <x v="12"/>
    <s v="Religious Studies"/>
    <n v="8"/>
    <n v="5"/>
    <n v="6"/>
    <n v="3"/>
    <n v="1"/>
    <n v="1"/>
    <n v="3"/>
    <n v="2"/>
    <n v="3"/>
    <n v="2"/>
    <n v="2"/>
  </r>
  <r>
    <s v="CENSUS"/>
    <n v="0"/>
    <s v="G"/>
    <x v="2"/>
    <x v="12"/>
    <s v="Sociology"/>
    <n v="15"/>
    <n v="16"/>
    <n v="16"/>
    <n v="18"/>
    <n v="16"/>
    <n v="14"/>
    <n v="9"/>
    <n v="12"/>
    <n v="12"/>
    <n v="12"/>
    <n v="4"/>
  </r>
  <r>
    <s v="CENSUS"/>
    <n v="0"/>
    <s v="G"/>
    <x v="2"/>
    <x v="12"/>
    <s v="Spanish"/>
    <n v="7"/>
    <n v="6"/>
    <n v="3"/>
    <n v="3"/>
    <n v="4"/>
    <n v="6"/>
    <n v="6"/>
    <n v="3"/>
    <n v="3"/>
    <n v="3"/>
    <n v="3"/>
  </r>
  <r>
    <s v="CENSUS"/>
    <n v="0"/>
    <s v="G"/>
    <x v="2"/>
    <x v="12"/>
    <s v="Special Education"/>
    <n v="16"/>
    <n v="1"/>
    <n v="0"/>
    <n v="0"/>
    <n v="0"/>
    <n v="0"/>
    <n v="0"/>
    <n v="0"/>
    <n v="0"/>
    <n v="0"/>
    <n v="0"/>
  </r>
  <r>
    <s v="CENSUS"/>
    <n v="0"/>
    <s v="G"/>
    <x v="2"/>
    <x v="12"/>
    <s v="Speech Pathology and Audiology"/>
    <n v="52"/>
    <n v="50"/>
    <n v="49"/>
    <n v="48"/>
    <n v="48"/>
    <n v="47"/>
    <n v="46"/>
    <n v="51"/>
    <n v="56"/>
    <n v="59"/>
    <n v="51"/>
  </r>
  <r>
    <s v="CENSUS"/>
    <n v="0"/>
    <s v="G"/>
    <x v="2"/>
    <x v="12"/>
    <s v="Sport and Recreation Management"/>
    <n v="0"/>
    <n v="0"/>
    <n v="0"/>
    <n v="0"/>
    <n v="0"/>
    <n v="37"/>
    <n v="39"/>
    <n v="44"/>
    <n v="41"/>
    <n v="38"/>
    <n v="51"/>
  </r>
  <r>
    <s v="CENSUS"/>
    <n v="0"/>
    <s v="G"/>
    <x v="2"/>
    <x v="12"/>
    <s v="Strategic Communication"/>
    <n v="15"/>
    <n v="25"/>
    <n v="37"/>
    <n v="56"/>
    <n v="63"/>
    <n v="68"/>
    <n v="80"/>
    <n v="86"/>
    <n v="62"/>
    <n v="46"/>
    <n v="34"/>
  </r>
  <r>
    <s v="CENSUS"/>
    <n v="0"/>
    <s v="G"/>
    <x v="2"/>
    <x v="12"/>
    <s v="Teaching and Learning"/>
    <n v="36"/>
    <n v="40"/>
    <n v="41"/>
    <n v="37"/>
    <n v="71"/>
    <n v="71"/>
    <n v="86"/>
    <n v="110"/>
    <n v="110"/>
    <n v="76"/>
    <n v="75"/>
  </r>
  <r>
    <s v="CENSUS"/>
    <n v="0"/>
    <s v="G"/>
    <x v="2"/>
    <x v="12"/>
    <s v="Urban and Regional Planning"/>
    <n v="2"/>
    <n v="2"/>
    <n v="0"/>
    <n v="2"/>
    <n v="2"/>
    <n v="2"/>
    <n v="2"/>
    <n v="0"/>
    <n v="0"/>
    <n v="0"/>
    <n v="0"/>
  </r>
  <r>
    <s v="CENSUS"/>
    <n v="0"/>
    <s v="G"/>
    <x v="2"/>
    <x v="13"/>
    <s v="Teaching and Learning"/>
    <n v="37"/>
    <n v="43"/>
    <n v="34"/>
    <n v="37"/>
    <n v="29"/>
    <n v="34"/>
    <n v="37"/>
    <n v="47"/>
    <n v="63"/>
    <n v="58"/>
    <n v="45"/>
  </r>
  <r>
    <s v="CENSUS"/>
    <n v="0"/>
    <s v="G"/>
    <x v="2"/>
    <x v="14"/>
    <s v="CIMBA Program--MBA"/>
    <n v="10"/>
    <n v="25"/>
    <n v="23"/>
    <n v="13"/>
    <n v="15"/>
    <n v="8"/>
    <n v="6"/>
    <n v="2"/>
    <n v="26"/>
    <n v="0"/>
    <n v="20"/>
  </r>
  <r>
    <s v="CENSUS"/>
    <n v="0"/>
    <s v="G"/>
    <x v="2"/>
    <x v="14"/>
    <s v="MBA Executive Program"/>
    <n v="135"/>
    <n v="103"/>
    <n v="83"/>
    <n v="81"/>
    <n v="92"/>
    <n v="79"/>
    <n v="78"/>
    <n v="38"/>
    <n v="42"/>
    <n v="59"/>
    <n v="25"/>
  </r>
  <r>
    <s v="CENSUS"/>
    <n v="0"/>
    <s v="G"/>
    <x v="2"/>
    <x v="14"/>
    <s v="MBA Full-time Program"/>
    <n v="110"/>
    <n v="118"/>
    <n v="118"/>
    <n v="109"/>
    <n v="101"/>
    <n v="48"/>
    <n v="3"/>
    <n v="0"/>
    <n v="0"/>
    <n v="0"/>
    <n v="0"/>
  </r>
  <r>
    <s v="CENSUS"/>
    <n v="0"/>
    <s v="G"/>
    <x v="2"/>
    <x v="14"/>
    <s v="MBA International Executive Program"/>
    <n v="46"/>
    <n v="37"/>
    <n v="38"/>
    <n v="33"/>
    <n v="16"/>
    <n v="0"/>
    <n v="10"/>
    <n v="3"/>
    <n v="0"/>
    <n v="0"/>
    <n v="0"/>
  </r>
  <r>
    <s v="CENSUS"/>
    <n v="0"/>
    <s v="G"/>
    <x v="2"/>
    <x v="14"/>
    <s v="Professional MBA Program"/>
    <n v="582"/>
    <n v="570"/>
    <n v="545"/>
    <n v="541"/>
    <n v="634"/>
    <n v="705"/>
    <n v="731"/>
    <n v="1146"/>
    <n v="1314"/>
    <n v="1268"/>
    <n v="1230"/>
  </r>
  <r>
    <s v="CENSUS"/>
    <n v="0"/>
    <s v="G"/>
    <x v="2"/>
    <x v="15"/>
    <s v="Clinical Anatomy"/>
    <n v="0"/>
    <n v="0"/>
    <n v="0"/>
    <n v="0"/>
    <n v="0"/>
    <n v="7"/>
    <n v="11"/>
    <n v="10"/>
    <n v="10"/>
    <n v="12"/>
    <n v="15"/>
  </r>
  <r>
    <s v="CENSUS"/>
    <n v="0"/>
    <s v="G"/>
    <x v="2"/>
    <x v="16"/>
    <s v="Clinical Nutrition"/>
    <n v="0"/>
    <n v="0"/>
    <n v="0"/>
    <n v="0"/>
    <n v="0"/>
    <n v="0"/>
    <n v="8"/>
    <n v="19"/>
    <n v="22"/>
    <n v="20"/>
    <n v="18"/>
  </r>
  <r>
    <s v="CENSUS"/>
    <n v="0"/>
    <s v="G"/>
    <x v="2"/>
    <x v="17"/>
    <s v="Computer Science"/>
    <n v="46"/>
    <n v="40"/>
    <n v="62"/>
    <n v="70"/>
    <n v="57"/>
    <n v="51"/>
    <n v="54"/>
    <n v="49"/>
    <n v="52"/>
    <n v="55"/>
    <n v="46"/>
  </r>
  <r>
    <s v="CENSUS"/>
    <n v="0"/>
    <s v="G"/>
    <x v="2"/>
    <x v="18"/>
    <s v="Art"/>
    <n v="29"/>
    <n v="28"/>
    <n v="17"/>
    <n v="25"/>
    <n v="19"/>
    <n v="19"/>
    <n v="23"/>
    <n v="17"/>
    <n v="21"/>
    <n v="18"/>
    <n v="23"/>
  </r>
  <r>
    <s v="CENSUS"/>
    <n v="0"/>
    <s v="G"/>
    <x v="2"/>
    <x v="18"/>
    <s v="Book Arts"/>
    <n v="25"/>
    <n v="19"/>
    <n v="15"/>
    <n v="16"/>
    <n v="21"/>
    <n v="22"/>
    <n v="22"/>
    <n v="18"/>
    <n v="14"/>
    <n v="13"/>
    <n v="16"/>
  </r>
  <r>
    <s v="CENSUS"/>
    <n v="0"/>
    <s v="G"/>
    <x v="2"/>
    <x v="18"/>
    <s v="Dance"/>
    <n v="12"/>
    <n v="12"/>
    <n v="14"/>
    <n v="11"/>
    <n v="14"/>
    <n v="13"/>
    <n v="11"/>
    <n v="13"/>
    <n v="12"/>
    <n v="12"/>
    <n v="13"/>
  </r>
  <r>
    <s v="CENSUS"/>
    <n v="0"/>
    <s v="G"/>
    <x v="2"/>
    <x v="18"/>
    <s v="English"/>
    <n v="128"/>
    <n v="123"/>
    <n v="117"/>
    <n v="115"/>
    <n v="120"/>
    <n v="119"/>
    <n v="120"/>
    <n v="117"/>
    <n v="120"/>
    <n v="120"/>
    <n v="117"/>
  </r>
  <r>
    <s v="CENSUS"/>
    <n v="0"/>
    <s v="G"/>
    <x v="2"/>
    <x v="18"/>
    <s v="Film and Video Production"/>
    <n v="10"/>
    <n v="10"/>
    <n v="7"/>
    <n v="7"/>
    <n v="8"/>
    <n v="9"/>
    <n v="7"/>
    <n v="6"/>
    <n v="6"/>
    <n v="4"/>
    <n v="5"/>
  </r>
  <r>
    <s v="CENSUS"/>
    <n v="0"/>
    <s v="G"/>
    <x v="2"/>
    <x v="18"/>
    <s v="Interdisciplinary Studies"/>
    <n v="0"/>
    <n v="0"/>
    <n v="0"/>
    <n v="0"/>
    <n v="0"/>
    <n v="0"/>
    <n v="1"/>
    <n v="0"/>
    <n v="0"/>
    <n v="0"/>
    <n v="0"/>
  </r>
  <r>
    <s v="CENSUS"/>
    <n v="0"/>
    <s v="G"/>
    <x v="2"/>
    <x v="18"/>
    <s v="Literary Translation"/>
    <n v="6"/>
    <n v="11"/>
    <n v="14"/>
    <n v="20"/>
    <n v="23"/>
    <n v="25"/>
    <n v="23"/>
    <n v="18"/>
    <n v="22"/>
    <n v="26"/>
    <n v="24"/>
  </r>
  <r>
    <s v="CENSUS"/>
    <n v="0"/>
    <s v="G"/>
    <x v="2"/>
    <x v="18"/>
    <s v="Spanish Creative Writing"/>
    <n v="9"/>
    <n v="8"/>
    <n v="11"/>
    <n v="10"/>
    <n v="10"/>
    <n v="13"/>
    <n v="11"/>
    <n v="7"/>
    <n v="10"/>
    <n v="12"/>
    <n v="13"/>
  </r>
  <r>
    <s v="CENSUS"/>
    <n v="0"/>
    <s v="G"/>
    <x v="2"/>
    <x v="18"/>
    <s v="Theatre Arts"/>
    <n v="47"/>
    <n v="47"/>
    <n v="47"/>
    <n v="41"/>
    <n v="43"/>
    <n v="43"/>
    <n v="41"/>
    <n v="42"/>
    <n v="42"/>
    <n v="39"/>
    <n v="37"/>
  </r>
  <r>
    <s v="CENSUS"/>
    <n v="0"/>
    <s v="G"/>
    <x v="2"/>
    <x v="19"/>
    <s v="Health Management and Policy"/>
    <n v="58"/>
    <n v="72"/>
    <n v="77"/>
    <n v="76"/>
    <n v="75"/>
    <n v="76"/>
    <n v="82"/>
    <n v="77"/>
    <n v="69"/>
    <n v="72"/>
    <n v="59"/>
  </r>
  <r>
    <s v="CENSUS"/>
    <n v="0"/>
    <s v="G"/>
    <x v="2"/>
    <x v="20"/>
    <s v="Master of Laws"/>
    <n v="8"/>
    <n v="15"/>
    <n v="3"/>
    <n v="7"/>
    <n v="2"/>
    <n v="10"/>
    <n v="3"/>
    <n v="1"/>
    <n v="1"/>
    <n v="2"/>
    <n v="4"/>
  </r>
  <r>
    <s v="CENSUS"/>
    <n v="0"/>
    <s v="G"/>
    <x v="2"/>
    <x v="21"/>
    <s v="Physician Assistant Studies"/>
    <n v="48"/>
    <n v="48"/>
    <n v="51"/>
    <n v="74"/>
    <n v="75"/>
    <n v="74"/>
    <n v="75"/>
    <n v="72"/>
    <n v="71"/>
    <n v="73"/>
    <n v="74"/>
  </r>
  <r>
    <s v="CENSUS"/>
    <n v="0"/>
    <s v="G"/>
    <x v="2"/>
    <x v="22"/>
    <s v="Public Affairs"/>
    <n v="0"/>
    <n v="0"/>
    <n v="0"/>
    <n v="0"/>
    <n v="0"/>
    <n v="0"/>
    <n v="0"/>
    <n v="11"/>
    <n v="25"/>
    <n v="24"/>
    <n v="21"/>
  </r>
  <r>
    <s v="CENSUS"/>
    <n v="0"/>
    <s v="G"/>
    <x v="2"/>
    <x v="23"/>
    <s v="MPH Program"/>
    <n v="152"/>
    <n v="152"/>
    <n v="145"/>
    <n v="147"/>
    <n v="150"/>
    <n v="134"/>
    <n v="128"/>
    <n v="158"/>
    <n v="173"/>
    <n v="145"/>
    <n v="126"/>
  </r>
  <r>
    <s v="CENSUS"/>
    <n v="0"/>
    <s v="G"/>
    <x v="2"/>
    <x v="24"/>
    <s v="Actuarial Science"/>
    <n v="36"/>
    <n v="48"/>
    <n v="39"/>
    <n v="29"/>
    <n v="19"/>
    <n v="13"/>
    <n v="19"/>
    <n v="14"/>
    <n v="7"/>
    <n v="13"/>
    <n v="10"/>
  </r>
  <r>
    <s v="CENSUS"/>
    <n v="0"/>
    <s v="G"/>
    <x v="2"/>
    <x v="24"/>
    <s v="Astronomy"/>
    <n v="2"/>
    <n v="1"/>
    <n v="2"/>
    <n v="1"/>
    <n v="0"/>
    <n v="0"/>
    <n v="4"/>
    <n v="1"/>
    <n v="1"/>
    <n v="0"/>
    <n v="0"/>
  </r>
  <r>
    <s v="CENSUS"/>
    <n v="0"/>
    <s v="G"/>
    <x v="2"/>
    <x v="24"/>
    <s v="Athletic Training"/>
    <n v="0"/>
    <n v="0"/>
    <n v="0"/>
    <n v="0"/>
    <n v="0"/>
    <n v="0"/>
    <n v="2"/>
    <n v="8"/>
    <n v="15"/>
    <n v="21"/>
    <n v="21"/>
  </r>
  <r>
    <s v="CENSUS"/>
    <n v="0"/>
    <s v="G"/>
    <x v="2"/>
    <x v="24"/>
    <s v="Biomedical Engineering"/>
    <n v="29"/>
    <n v="31"/>
    <n v="28"/>
    <n v="28"/>
    <n v="22"/>
    <n v="18"/>
    <n v="24"/>
    <n v="22"/>
    <n v="20"/>
    <n v="16"/>
    <n v="20"/>
  </r>
  <r>
    <s v="CENSUS"/>
    <n v="0"/>
    <s v="G"/>
    <x v="2"/>
    <x v="24"/>
    <s v="Biomedical Science"/>
    <n v="0"/>
    <n v="0"/>
    <n v="0"/>
    <n v="0"/>
    <n v="0"/>
    <n v="0"/>
    <n v="1"/>
    <n v="0"/>
    <n v="0"/>
    <n v="0"/>
    <n v="0"/>
  </r>
  <r>
    <s v="CENSUS"/>
    <n v="0"/>
    <s v="G"/>
    <x v="2"/>
    <x v="24"/>
    <s v="Biostatistics"/>
    <n v="19"/>
    <n v="15"/>
    <n v="14"/>
    <n v="15"/>
    <n v="14"/>
    <n v="15"/>
    <n v="22"/>
    <n v="18"/>
    <n v="20"/>
    <n v="18"/>
    <n v="19"/>
  </r>
  <r>
    <s v="CENSUS"/>
    <n v="0"/>
    <s v="G"/>
    <x v="2"/>
    <x v="24"/>
    <s v="Business Analytics"/>
    <n v="0"/>
    <n v="0"/>
    <n v="26"/>
    <n v="85"/>
    <n v="174"/>
    <n v="247"/>
    <n v="337"/>
    <n v="360"/>
    <n v="340"/>
    <n v="327"/>
    <n v="352"/>
  </r>
  <r>
    <s v="CENSUS"/>
    <n v="0"/>
    <s v="G"/>
    <x v="2"/>
    <x v="24"/>
    <s v="Chemical and Biochemical Engineering"/>
    <n v="4"/>
    <n v="6"/>
    <n v="5"/>
    <n v="7"/>
    <n v="8"/>
    <n v="1"/>
    <n v="2"/>
    <n v="2"/>
    <n v="2"/>
    <n v="1"/>
    <n v="3"/>
  </r>
  <r>
    <s v="CENSUS"/>
    <n v="0"/>
    <s v="G"/>
    <x v="2"/>
    <x v="24"/>
    <s v="Chemistry"/>
    <n v="5"/>
    <n v="3"/>
    <n v="2"/>
    <n v="2"/>
    <n v="1"/>
    <n v="1"/>
    <n v="1"/>
    <n v="0"/>
    <n v="1"/>
    <n v="1"/>
    <n v="2"/>
  </r>
  <r>
    <s v="CENSUS"/>
    <n v="0"/>
    <s v="G"/>
    <x v="2"/>
    <x v="24"/>
    <s v="Civil and Environmental Engineering"/>
    <n v="39"/>
    <n v="39"/>
    <n v="29"/>
    <n v="29"/>
    <n v="28"/>
    <n v="36"/>
    <n v="41"/>
    <n v="43"/>
    <n v="32"/>
    <n v="24"/>
    <n v="22"/>
  </r>
  <r>
    <s v="CENSUS"/>
    <n v="0"/>
    <s v="G"/>
    <x v="2"/>
    <x v="24"/>
    <s v="Clinical Investigation"/>
    <n v="10"/>
    <n v="6"/>
    <n v="8"/>
    <n v="11"/>
    <n v="9"/>
    <n v="8"/>
    <n v="7"/>
    <n v="9"/>
    <n v="7"/>
    <n v="4"/>
    <n v="4"/>
  </r>
  <r>
    <s v="CENSUS"/>
    <n v="0"/>
    <s v="G"/>
    <x v="2"/>
    <x v="24"/>
    <s v="Community and Behavioral Health"/>
    <n v="1"/>
    <n v="1"/>
    <n v="2"/>
    <n v="1"/>
    <n v="1"/>
    <n v="1"/>
    <n v="0"/>
    <n v="0"/>
    <n v="0"/>
    <n v="0"/>
    <n v="0"/>
  </r>
  <r>
    <s v="CENSUS"/>
    <n v="0"/>
    <s v="G"/>
    <x v="2"/>
    <x v="24"/>
    <s v="Computer Science"/>
    <n v="0"/>
    <n v="0"/>
    <n v="0"/>
    <n v="0"/>
    <n v="1"/>
    <n v="0"/>
    <n v="1"/>
    <n v="0"/>
    <n v="0"/>
    <n v="1"/>
    <n v="1"/>
  </r>
  <r>
    <s v="CENSUS"/>
    <n v="0"/>
    <s v="G"/>
    <x v="2"/>
    <x v="24"/>
    <s v="Data Science"/>
    <n v="0"/>
    <n v="0"/>
    <n v="0"/>
    <n v="0"/>
    <n v="0"/>
    <n v="0"/>
    <n v="0"/>
    <n v="0"/>
    <n v="0"/>
    <n v="5"/>
    <n v="28"/>
  </r>
  <r>
    <s v="CENSUS"/>
    <n v="0"/>
    <s v="G"/>
    <x v="2"/>
    <x v="24"/>
    <s v="Dental Public Health"/>
    <n v="8"/>
    <n v="7"/>
    <n v="8"/>
    <n v="9"/>
    <n v="8"/>
    <n v="7"/>
    <n v="4"/>
    <n v="5"/>
    <n v="6"/>
    <n v="8"/>
    <n v="8"/>
  </r>
  <r>
    <s v="CENSUS"/>
    <n v="0"/>
    <s v="G"/>
    <x v="2"/>
    <x v="24"/>
    <s v="Electrical and Computer Engineering"/>
    <n v="18"/>
    <n v="29"/>
    <n v="23"/>
    <n v="28"/>
    <n v="21"/>
    <n v="25"/>
    <n v="32"/>
    <n v="35"/>
    <n v="30"/>
    <n v="32"/>
    <n v="27"/>
  </r>
  <r>
    <s v="CENSUS"/>
    <n v="0"/>
    <s v="G"/>
    <x v="2"/>
    <x v="24"/>
    <s v="Epidemiology"/>
    <n v="18"/>
    <n v="26"/>
    <n v="17"/>
    <n v="10"/>
    <n v="13"/>
    <n v="9"/>
    <n v="10"/>
    <n v="10"/>
    <n v="13"/>
    <n v="11"/>
    <n v="8"/>
  </r>
  <r>
    <s v="CENSUS"/>
    <n v="0"/>
    <s v="G"/>
    <x v="2"/>
    <x v="24"/>
    <s v="Finance"/>
    <n v="0"/>
    <n v="0"/>
    <n v="0"/>
    <n v="0"/>
    <n v="0"/>
    <n v="40"/>
    <n v="67"/>
    <n v="58"/>
    <n v="75"/>
    <n v="88"/>
    <n v="91"/>
  </r>
  <r>
    <s v="CENSUS"/>
    <n v="0"/>
    <s v="G"/>
    <x v="2"/>
    <x v="24"/>
    <s v="Geoscience"/>
    <n v="20"/>
    <n v="14"/>
    <n v="15"/>
    <n v="19"/>
    <n v="17"/>
    <n v="15"/>
    <n v="17"/>
    <n v="17"/>
    <n v="12"/>
    <n v="16"/>
    <n v="12"/>
  </r>
  <r>
    <s v="CENSUS"/>
    <n v="0"/>
    <s v="G"/>
    <x v="2"/>
    <x v="24"/>
    <s v="Health and Human Physiology"/>
    <n v="10"/>
    <n v="22"/>
    <n v="26"/>
    <n v="33"/>
    <n v="37"/>
    <n v="36"/>
    <n v="34"/>
    <n v="34"/>
    <n v="30"/>
    <n v="43"/>
    <n v="40"/>
  </r>
  <r>
    <s v="CENSUS"/>
    <n v="0"/>
    <s v="G"/>
    <x v="2"/>
    <x v="24"/>
    <s v="Health Policy"/>
    <n v="0"/>
    <n v="0"/>
    <n v="1"/>
    <n v="4"/>
    <n v="3"/>
    <n v="2"/>
    <n v="1"/>
    <n v="1"/>
    <n v="1"/>
    <n v="1"/>
    <n v="0"/>
  </r>
  <r>
    <s v="CENSUS"/>
    <n v="0"/>
    <s v="G"/>
    <x v="2"/>
    <x v="24"/>
    <s v="Health Services and Policy Research"/>
    <n v="0"/>
    <n v="0"/>
    <n v="0"/>
    <n v="0"/>
    <n v="0"/>
    <n v="0"/>
    <n v="0"/>
    <n v="0"/>
    <n v="0"/>
    <n v="0"/>
    <n v="1"/>
  </r>
  <r>
    <s v="CENSUS"/>
    <n v="0"/>
    <s v="G"/>
    <x v="2"/>
    <x v="24"/>
    <s v="Human Toxicology"/>
    <n v="0"/>
    <n v="0"/>
    <n v="1"/>
    <n v="2"/>
    <n v="1"/>
    <n v="3"/>
    <n v="1"/>
    <n v="0"/>
    <n v="0"/>
    <n v="0"/>
    <n v="0"/>
  </r>
  <r>
    <s v="CENSUS"/>
    <n v="0"/>
    <s v="G"/>
    <x v="2"/>
    <x v="24"/>
    <s v="Industrial Engineering"/>
    <n v="3"/>
    <n v="5"/>
    <n v="3"/>
    <n v="8"/>
    <n v="6"/>
    <n v="10"/>
    <n v="14"/>
    <n v="20"/>
    <n v="16"/>
    <n v="14"/>
    <n v="11"/>
  </r>
  <r>
    <s v="CENSUS"/>
    <n v="0"/>
    <s v="G"/>
    <x v="2"/>
    <x v="24"/>
    <s v="Informatics"/>
    <n v="10"/>
    <n v="17"/>
    <n v="15"/>
    <n v="11"/>
    <n v="20"/>
    <n v="24"/>
    <n v="22"/>
    <n v="16"/>
    <n v="14"/>
    <n v="13"/>
    <n v="13"/>
  </r>
  <r>
    <s v="CENSUS"/>
    <n v="0"/>
    <s v="G"/>
    <x v="2"/>
    <x v="24"/>
    <s v="Integrated Biology"/>
    <n v="5"/>
    <n v="8"/>
    <n v="8"/>
    <n v="11"/>
    <n v="10"/>
    <n v="7"/>
    <n v="13"/>
    <n v="14"/>
    <n v="8"/>
    <n v="7"/>
    <n v="7"/>
  </r>
  <r>
    <s v="CENSUS"/>
    <n v="0"/>
    <s v="G"/>
    <x v="2"/>
    <x v="24"/>
    <s v="Interdisciplinary Studies"/>
    <n v="2"/>
    <n v="2"/>
    <n v="3"/>
    <n v="1"/>
    <n v="1"/>
    <n v="0"/>
    <n v="1"/>
    <n v="0"/>
    <n v="1"/>
    <n v="1"/>
    <n v="0"/>
  </r>
  <r>
    <s v="CENSUS"/>
    <n v="0"/>
    <s v="G"/>
    <x v="2"/>
    <x v="24"/>
    <s v="Mathematics"/>
    <n v="36"/>
    <n v="31"/>
    <n v="19"/>
    <n v="50"/>
    <n v="36"/>
    <n v="17"/>
    <n v="9"/>
    <n v="6"/>
    <n v="8"/>
    <n v="5"/>
    <n v="5"/>
  </r>
  <r>
    <s v="CENSUS"/>
    <n v="0"/>
    <s v="G"/>
    <x v="2"/>
    <x v="24"/>
    <s v="Mechanical Engineering"/>
    <n v="17"/>
    <n v="16"/>
    <n v="24"/>
    <n v="14"/>
    <n v="8"/>
    <n v="9"/>
    <n v="14"/>
    <n v="15"/>
    <n v="24"/>
    <n v="31"/>
    <n v="36"/>
  </r>
  <r>
    <s v="CENSUS"/>
    <n v="0"/>
    <s v="G"/>
    <x v="2"/>
    <x v="24"/>
    <s v="Microbiology"/>
    <n v="1"/>
    <n v="1"/>
    <n v="1"/>
    <n v="1"/>
    <n v="1"/>
    <n v="0"/>
    <n v="0"/>
    <n v="1"/>
    <n v="0"/>
    <n v="1"/>
    <n v="0"/>
  </r>
  <r>
    <s v="CENSUS"/>
    <n v="0"/>
    <s v="G"/>
    <x v="2"/>
    <x v="24"/>
    <s v="Molecular Physiology and Biophysics"/>
    <n v="1"/>
    <n v="0"/>
    <n v="0"/>
    <n v="2"/>
    <n v="1"/>
    <n v="0"/>
    <n v="0"/>
    <n v="0"/>
    <n v="0"/>
    <n v="0"/>
    <n v="0"/>
  </r>
  <r>
    <s v="CENSUS"/>
    <n v="0"/>
    <s v="G"/>
    <x v="2"/>
    <x v="24"/>
    <s v="Occupational and Environmental Health"/>
    <n v="17"/>
    <n v="13"/>
    <n v="19"/>
    <n v="24"/>
    <n v="20"/>
    <n v="17"/>
    <n v="22"/>
    <n v="26"/>
    <n v="18"/>
    <n v="13"/>
    <n v="14"/>
  </r>
  <r>
    <s v="CENSUS"/>
    <n v="0"/>
    <s v="G"/>
    <x v="2"/>
    <x v="24"/>
    <s v="Oral Science"/>
    <n v="15"/>
    <n v="26"/>
    <n v="28"/>
    <n v="27"/>
    <n v="27"/>
    <n v="20"/>
    <n v="26"/>
    <n v="22"/>
    <n v="24"/>
    <n v="22"/>
    <n v="21"/>
  </r>
  <r>
    <s v="CENSUS"/>
    <n v="0"/>
    <s v="G"/>
    <x v="2"/>
    <x v="24"/>
    <s v="Orthodontics"/>
    <n v="10"/>
    <n v="10"/>
    <n v="10"/>
    <n v="10"/>
    <n v="10"/>
    <n v="10"/>
    <n v="10"/>
    <n v="10"/>
    <n v="10"/>
    <n v="10"/>
    <n v="10"/>
  </r>
  <r>
    <s v="CENSUS"/>
    <n v="0"/>
    <s v="G"/>
    <x v="2"/>
    <x v="24"/>
    <s v="Pathology"/>
    <n v="5"/>
    <n v="2"/>
    <n v="3"/>
    <n v="4"/>
    <n v="4"/>
    <n v="4"/>
    <n v="5"/>
    <n v="5"/>
    <n v="6"/>
    <n v="7"/>
    <n v="5"/>
  </r>
  <r>
    <s v="CENSUS"/>
    <n v="0"/>
    <s v="G"/>
    <x v="2"/>
    <x v="24"/>
    <s v="Pharmacy"/>
    <n v="1"/>
    <n v="2"/>
    <n v="6"/>
    <n v="2"/>
    <n v="3"/>
    <n v="2"/>
    <n v="2"/>
    <n v="3"/>
    <n v="1"/>
    <n v="2"/>
    <n v="4"/>
  </r>
  <r>
    <s v="CENSUS"/>
    <n v="0"/>
    <s v="G"/>
    <x v="2"/>
    <x v="24"/>
    <s v="Physics"/>
    <n v="4"/>
    <n v="5"/>
    <n v="3"/>
    <n v="1"/>
    <n v="3"/>
    <n v="2"/>
    <n v="2"/>
    <n v="1"/>
    <n v="2"/>
    <n v="3"/>
    <n v="3"/>
  </r>
  <r>
    <s v="CENSUS"/>
    <n v="0"/>
    <s v="G"/>
    <x v="2"/>
    <x v="24"/>
    <s v="Science Education"/>
    <n v="1"/>
    <n v="1"/>
    <n v="0"/>
    <n v="0"/>
    <n v="0"/>
    <n v="0"/>
    <n v="0"/>
    <n v="0"/>
    <n v="0"/>
    <n v="0"/>
    <n v="0"/>
  </r>
  <r>
    <s v="CENSUS"/>
    <n v="0"/>
    <s v="G"/>
    <x v="2"/>
    <x v="24"/>
    <s v="Statistics"/>
    <n v="27"/>
    <n v="29"/>
    <n v="32"/>
    <n v="26"/>
    <n v="23"/>
    <n v="22"/>
    <n v="23"/>
    <n v="18"/>
    <n v="19"/>
    <n v="21"/>
    <n v="14"/>
  </r>
  <r>
    <s v="CENSUS"/>
    <n v="0"/>
    <s v="G"/>
    <x v="2"/>
    <x v="24"/>
    <s v="Sustainable Development"/>
    <n v="0"/>
    <n v="0"/>
    <n v="0"/>
    <n v="0"/>
    <n v="0"/>
    <n v="0"/>
    <n v="0"/>
    <n v="0"/>
    <n v="0"/>
    <n v="5"/>
    <n v="7"/>
  </r>
  <r>
    <s v="CENSUS"/>
    <n v="0"/>
    <s v="G"/>
    <x v="2"/>
    <x v="24"/>
    <s v="Teaching and Learning"/>
    <n v="2"/>
    <n v="1"/>
    <n v="0"/>
    <n v="3"/>
    <n v="9"/>
    <n v="21"/>
    <n v="40"/>
    <n v="44"/>
    <n v="36"/>
    <n v="21"/>
    <n v="17"/>
  </r>
  <r>
    <s v="CENSUS"/>
    <n v="0"/>
    <s v="G"/>
    <x v="2"/>
    <x v="24"/>
    <s v="Translational Biomedicine"/>
    <n v="0"/>
    <n v="8"/>
    <n v="11"/>
    <n v="10"/>
    <n v="10"/>
    <n v="5"/>
    <n v="2"/>
    <n v="5"/>
    <n v="3"/>
    <n v="0"/>
    <n v="0"/>
  </r>
  <r>
    <s v="CENSUS"/>
    <n v="0"/>
    <s v="G"/>
    <x v="2"/>
    <x v="24"/>
    <s v="Urban and Regional Planning"/>
    <n v="49"/>
    <n v="52"/>
    <n v="44"/>
    <n v="38"/>
    <n v="44"/>
    <n v="36"/>
    <n v="34"/>
    <n v="28"/>
    <n v="20"/>
    <n v="20"/>
    <n v="29"/>
  </r>
  <r>
    <s v="CENSUS"/>
    <n v="0"/>
    <s v="G"/>
    <x v="2"/>
    <x v="25"/>
    <s v="Nursing"/>
    <n v="26"/>
    <n v="16"/>
    <n v="15"/>
    <n v="16"/>
    <n v="16"/>
    <n v="16"/>
    <n v="18"/>
    <n v="17"/>
    <n v="27"/>
    <n v="22"/>
    <n v="31"/>
  </r>
  <r>
    <s v="CENSUS"/>
    <n v="0"/>
    <s v="G"/>
    <x v="2"/>
    <x v="26"/>
    <s v="Social Work"/>
    <n v="214"/>
    <n v="200"/>
    <n v="216"/>
    <n v="202"/>
    <n v="205"/>
    <n v="248"/>
    <n v="251"/>
    <n v="271"/>
    <n v="266"/>
    <n v="255"/>
    <n v="191"/>
  </r>
  <r>
    <s v="CENSUS"/>
    <n v="0"/>
    <s v="G"/>
    <x v="2"/>
    <x v="27"/>
    <s v="Master of Studies in Law"/>
    <n v="0"/>
    <n v="0"/>
    <n v="2"/>
    <n v="4"/>
    <n v="1"/>
    <n v="2"/>
    <n v="7"/>
    <n v="4"/>
    <n v="5"/>
    <n v="4"/>
    <n v="1"/>
  </r>
  <r>
    <s v="CENSUS"/>
    <n v="0"/>
    <s v="G"/>
    <x v="2"/>
    <x v="28"/>
    <s v="Educational Policy and Leadership Studies"/>
    <n v="14"/>
    <n v="8"/>
    <n v="7"/>
    <n v="5"/>
    <n v="6"/>
    <n v="5"/>
    <n v="4"/>
    <n v="4"/>
    <n v="7"/>
    <n v="4"/>
    <n v="0"/>
  </r>
  <r>
    <s v="CENSUS"/>
    <n v="0"/>
    <s v="G"/>
    <x v="2"/>
    <x v="28"/>
    <s v="Psychological and Quantitative Foundations"/>
    <n v="2"/>
    <n v="1"/>
    <n v="3"/>
    <n v="2"/>
    <n v="2"/>
    <n v="1"/>
    <n v="0"/>
    <n v="0"/>
    <n v="0"/>
    <n v="2"/>
    <n v="2"/>
  </r>
  <r>
    <s v="CENSUS"/>
    <n v="0"/>
    <s v="G"/>
    <x v="3"/>
    <x v="29"/>
    <s v="Speech Pathology and Audiology"/>
    <n v="31"/>
    <n v="29"/>
    <n v="31"/>
    <n v="30"/>
    <n v="31"/>
    <n v="35"/>
    <n v="32"/>
    <n v="27"/>
    <n v="36"/>
    <n v="34"/>
    <n v="35"/>
  </r>
  <r>
    <s v="CENSUS"/>
    <n v="0"/>
    <s v="G"/>
    <x v="3"/>
    <x v="30"/>
    <s v="Educational Policy and Leadership Studies"/>
    <n v="0"/>
    <n v="0"/>
    <n v="0"/>
    <n v="0"/>
    <n v="0"/>
    <n v="0"/>
    <n v="0"/>
    <n v="18"/>
    <n v="32"/>
    <n v="47"/>
    <n v="52"/>
  </r>
  <r>
    <s v="CENSUS"/>
    <n v="0"/>
    <s v="G"/>
    <x v="3"/>
    <x v="31"/>
    <s v="Juridical Science"/>
    <n v="0"/>
    <n v="0"/>
    <n v="4"/>
    <n v="7"/>
    <n v="9"/>
    <n v="7"/>
    <n v="6"/>
    <n v="7"/>
    <n v="3"/>
    <n v="2"/>
    <n v="3"/>
  </r>
  <r>
    <s v="CENSUS"/>
    <n v="0"/>
    <s v="G"/>
    <x v="3"/>
    <x v="32"/>
    <s v="Music"/>
    <n v="115"/>
    <n v="117"/>
    <n v="112"/>
    <n v="105"/>
    <n v="109"/>
    <n v="98"/>
    <n v="98"/>
    <n v="99"/>
    <n v="100"/>
    <n v="103"/>
    <n v="98"/>
  </r>
  <r>
    <s v="CENSUS"/>
    <n v="0"/>
    <s v="G"/>
    <x v="3"/>
    <x v="33"/>
    <s v="Nursing"/>
    <n v="201"/>
    <n v="174"/>
    <n v="180"/>
    <n v="201"/>
    <n v="192"/>
    <n v="194"/>
    <n v="209"/>
    <n v="214"/>
    <n v="244"/>
    <n v="237"/>
    <n v="231"/>
  </r>
  <r>
    <s v="CENSUS"/>
    <n v="0"/>
    <s v="G"/>
    <x v="3"/>
    <x v="34"/>
    <s v="American Studies"/>
    <n v="24"/>
    <n v="17"/>
    <n v="16"/>
    <n v="13"/>
    <n v="13"/>
    <n v="14"/>
    <n v="12"/>
    <n v="11"/>
    <n v="14"/>
    <n v="13"/>
    <n v="12"/>
  </r>
  <r>
    <s v="CENSUS"/>
    <n v="0"/>
    <s v="G"/>
    <x v="3"/>
    <x v="34"/>
    <s v="Anatomy and Cell Biology"/>
    <n v="17"/>
    <n v="15"/>
    <n v="13"/>
    <n v="9"/>
    <n v="3"/>
    <n v="2"/>
    <n v="2"/>
    <n v="1"/>
    <n v="0"/>
    <n v="0"/>
    <n v="0"/>
  </r>
  <r>
    <s v="CENSUS"/>
    <n v="0"/>
    <s v="G"/>
    <x v="3"/>
    <x v="34"/>
    <s v="Anthropology"/>
    <n v="35"/>
    <n v="32"/>
    <n v="32"/>
    <n v="27"/>
    <n v="26"/>
    <n v="26"/>
    <n v="25"/>
    <n v="20"/>
    <n v="19"/>
    <n v="19"/>
    <n v="17"/>
  </r>
  <r>
    <s v="CENSUS"/>
    <n v="0"/>
    <s v="G"/>
    <x v="3"/>
    <x v="34"/>
    <s v="Applied Mathematical and Computational Sciences"/>
    <n v="38"/>
    <n v="37"/>
    <n v="39"/>
    <n v="40"/>
    <n v="40"/>
    <n v="32"/>
    <n v="37"/>
    <n v="35"/>
    <n v="29"/>
    <n v="28"/>
    <n v="24"/>
  </r>
  <r>
    <s v="CENSUS"/>
    <n v="0"/>
    <s v="G"/>
    <x v="3"/>
    <x v="34"/>
    <s v="Art History"/>
    <n v="29"/>
    <n v="26"/>
    <n v="21"/>
    <n v="17"/>
    <n v="13"/>
    <n v="13"/>
    <n v="14"/>
    <n v="13"/>
    <n v="14"/>
    <n v="17"/>
    <n v="18"/>
  </r>
  <r>
    <s v="CENSUS"/>
    <n v="0"/>
    <s v="G"/>
    <x v="3"/>
    <x v="34"/>
    <s v="Biochemistry and Molecular Biology"/>
    <n v="26"/>
    <n v="31"/>
    <n v="32"/>
    <n v="33"/>
    <n v="28"/>
    <n v="23"/>
    <n v="15"/>
    <n v="11"/>
    <n v="7"/>
    <n v="6"/>
    <n v="12"/>
  </r>
  <r>
    <s v="CENSUS"/>
    <n v="0"/>
    <s v="G"/>
    <x v="3"/>
    <x v="34"/>
    <s v="Biomedical Engineering"/>
    <n v="48"/>
    <n v="46"/>
    <n v="41"/>
    <n v="49"/>
    <n v="35"/>
    <n v="40"/>
    <n v="41"/>
    <n v="41"/>
    <n v="50"/>
    <n v="56"/>
    <n v="59"/>
  </r>
  <r>
    <s v="CENSUS"/>
    <n v="0"/>
    <s v="G"/>
    <x v="3"/>
    <x v="34"/>
    <s v="Biomedical Science"/>
    <n v="0"/>
    <n v="0"/>
    <n v="0"/>
    <n v="1"/>
    <n v="52"/>
    <n v="80"/>
    <n v="120"/>
    <n v="154"/>
    <n v="170"/>
    <n v="169"/>
    <n v="145"/>
  </r>
  <r>
    <s v="CENSUS"/>
    <n v="0"/>
    <s v="G"/>
    <x v="3"/>
    <x v="34"/>
    <s v="Biosciences Program"/>
    <n v="8"/>
    <n v="10"/>
    <n v="1"/>
    <n v="0"/>
    <n v="0"/>
    <n v="0"/>
    <n v="0"/>
    <n v="0"/>
    <n v="0"/>
    <n v="0"/>
    <n v="0"/>
  </r>
  <r>
    <s v="CENSUS"/>
    <n v="0"/>
    <s v="G"/>
    <x v="3"/>
    <x v="34"/>
    <s v="Biostatistics"/>
    <n v="24"/>
    <n v="26"/>
    <n v="27"/>
    <n v="26"/>
    <n v="25"/>
    <n v="26"/>
    <n v="26"/>
    <n v="36"/>
    <n v="38"/>
    <n v="36"/>
    <n v="33"/>
  </r>
  <r>
    <s v="CENSUS"/>
    <n v="0"/>
    <s v="G"/>
    <x v="3"/>
    <x v="34"/>
    <s v="Business Administration"/>
    <n v="73"/>
    <n v="65"/>
    <n v="60"/>
    <n v="61"/>
    <n v="65"/>
    <n v="61"/>
    <n v="64"/>
    <n v="66"/>
    <n v="67"/>
    <n v="62"/>
    <n v="55"/>
  </r>
  <r>
    <s v="CENSUS"/>
    <n v="0"/>
    <s v="G"/>
    <x v="3"/>
    <x v="34"/>
    <s v="Chemical and Biochemical Engineering"/>
    <n v="31"/>
    <n v="29"/>
    <n v="27"/>
    <n v="28"/>
    <n v="30"/>
    <n v="28"/>
    <n v="28"/>
    <n v="28"/>
    <n v="30"/>
    <n v="32"/>
    <n v="31"/>
  </r>
  <r>
    <s v="CENSUS"/>
    <n v="0"/>
    <s v="G"/>
    <x v="3"/>
    <x v="34"/>
    <s v="Chemistry"/>
    <n v="132"/>
    <n v="130"/>
    <n v="151"/>
    <n v="155"/>
    <n v="146"/>
    <n v="145"/>
    <n v="133"/>
    <n v="123"/>
    <n v="130"/>
    <n v="119"/>
    <n v="118"/>
  </r>
  <r>
    <s v="CENSUS"/>
    <n v="0"/>
    <s v="G"/>
    <x v="3"/>
    <x v="34"/>
    <s v="Civil and Environmental Engineering"/>
    <n v="47"/>
    <n v="39"/>
    <n v="38"/>
    <n v="42"/>
    <n v="45"/>
    <n v="51"/>
    <n v="45"/>
    <n v="48"/>
    <n v="45"/>
    <n v="31"/>
    <n v="26"/>
  </r>
  <r>
    <s v="CENSUS"/>
    <n v="0"/>
    <s v="G"/>
    <x v="3"/>
    <x v="34"/>
    <s v="Classics"/>
    <n v="10"/>
    <n v="10"/>
    <n v="10"/>
    <n v="9"/>
    <n v="10"/>
    <n v="8"/>
    <n v="10"/>
    <n v="8"/>
    <n v="11"/>
    <n v="11"/>
    <n v="6"/>
  </r>
  <r>
    <s v="CENSUS"/>
    <n v="0"/>
    <s v="G"/>
    <x v="3"/>
    <x v="34"/>
    <s v="Communication Studies"/>
    <n v="53"/>
    <n v="50"/>
    <n v="43"/>
    <n v="40"/>
    <n v="38"/>
    <n v="31"/>
    <n v="32"/>
    <n v="30"/>
    <n v="24"/>
    <n v="25"/>
    <n v="23"/>
  </r>
  <r>
    <s v="CENSUS"/>
    <n v="0"/>
    <s v="G"/>
    <x v="3"/>
    <x v="34"/>
    <s v="Community and Behavioral Health"/>
    <n v="10"/>
    <n v="8"/>
    <n v="9"/>
    <n v="11"/>
    <n v="10"/>
    <n v="10"/>
    <n v="9"/>
    <n v="12"/>
    <n v="9"/>
    <n v="10"/>
    <n v="9"/>
  </r>
  <r>
    <s v="CENSUS"/>
    <n v="0"/>
    <s v="G"/>
    <x v="3"/>
    <x v="34"/>
    <s v="Comparative Literature"/>
    <n v="7"/>
    <n v="5"/>
    <n v="5"/>
    <n v="4"/>
    <n v="2"/>
    <n v="1"/>
    <n v="1"/>
    <n v="0"/>
    <n v="0"/>
    <n v="0"/>
    <n v="0"/>
  </r>
  <r>
    <s v="CENSUS"/>
    <n v="0"/>
    <s v="G"/>
    <x v="3"/>
    <x v="34"/>
    <s v="Computer Science"/>
    <n v="39"/>
    <n v="32"/>
    <n v="28"/>
    <n v="36"/>
    <n v="35"/>
    <n v="47"/>
    <n v="47"/>
    <n v="43"/>
    <n v="48"/>
    <n v="53"/>
    <n v="52"/>
  </r>
  <r>
    <s v="CENSUS"/>
    <n v="0"/>
    <s v="G"/>
    <x v="3"/>
    <x v="34"/>
    <s v="Counselor Education"/>
    <n v="45"/>
    <n v="42"/>
    <n v="40"/>
    <n v="39"/>
    <n v="37"/>
    <n v="26"/>
    <n v="22"/>
    <n v="20"/>
    <n v="17"/>
    <n v="17"/>
    <n v="17"/>
  </r>
  <r>
    <s v="CENSUS"/>
    <n v="0"/>
    <s v="G"/>
    <x v="3"/>
    <x v="34"/>
    <s v="Criminology"/>
    <n v="0"/>
    <n v="0"/>
    <n v="0"/>
    <n v="0"/>
    <n v="0"/>
    <n v="0"/>
    <n v="0"/>
    <n v="0"/>
    <n v="0"/>
    <n v="0"/>
    <n v="2"/>
  </r>
  <r>
    <s v="CENSUS"/>
    <n v="0"/>
    <s v="G"/>
    <x v="3"/>
    <x v="34"/>
    <s v="Economics"/>
    <n v="29"/>
    <n v="29"/>
    <n v="32"/>
    <n v="32"/>
    <n v="26"/>
    <n v="19"/>
    <n v="12"/>
    <n v="10"/>
    <n v="9"/>
    <n v="3"/>
    <n v="3"/>
  </r>
  <r>
    <s v="CENSUS"/>
    <n v="0"/>
    <s v="G"/>
    <x v="3"/>
    <x v="34"/>
    <s v="Educational Policy and Leadership Studies"/>
    <n v="86"/>
    <n v="85"/>
    <n v="90"/>
    <n v="85"/>
    <n v="76"/>
    <n v="73"/>
    <n v="70"/>
    <n v="67"/>
    <n v="68"/>
    <n v="55"/>
    <n v="50"/>
  </r>
  <r>
    <s v="CENSUS"/>
    <n v="0"/>
    <s v="G"/>
    <x v="3"/>
    <x v="34"/>
    <s v="Electrical and Computer Engineering"/>
    <n v="53"/>
    <n v="50"/>
    <n v="52"/>
    <n v="46"/>
    <n v="35"/>
    <n v="33"/>
    <n v="29"/>
    <n v="25"/>
    <n v="28"/>
    <n v="28"/>
    <n v="30"/>
  </r>
  <r>
    <s v="CENSUS"/>
    <n v="0"/>
    <s v="G"/>
    <x v="3"/>
    <x v="34"/>
    <s v="English"/>
    <n v="92"/>
    <n v="87"/>
    <n v="78"/>
    <n v="71"/>
    <n v="68"/>
    <n v="60"/>
    <n v="54"/>
    <n v="55"/>
    <n v="51"/>
    <n v="48"/>
    <n v="50"/>
  </r>
  <r>
    <s v="CENSUS"/>
    <n v="0"/>
    <s v="G"/>
    <x v="3"/>
    <x v="34"/>
    <s v="Epidemiology"/>
    <n v="32"/>
    <n v="27"/>
    <n v="28"/>
    <n v="26"/>
    <n v="27"/>
    <n v="25"/>
    <n v="28"/>
    <n v="31"/>
    <n v="33"/>
    <n v="40"/>
    <n v="37"/>
  </r>
  <r>
    <s v="CENSUS"/>
    <n v="0"/>
    <s v="G"/>
    <x v="3"/>
    <x v="34"/>
    <s v="Film Studies"/>
    <n v="18"/>
    <n v="19"/>
    <n v="18"/>
    <n v="15"/>
    <n v="11"/>
    <n v="14"/>
    <n v="13"/>
    <n v="10"/>
    <n v="8"/>
    <n v="10"/>
    <n v="8"/>
  </r>
  <r>
    <s v="CENSUS"/>
    <n v="0"/>
    <s v="G"/>
    <x v="3"/>
    <x v="34"/>
    <s v="Free Radical and Radiation Biology"/>
    <n v="12"/>
    <n v="13"/>
    <n v="13"/>
    <n v="13"/>
    <n v="10"/>
    <n v="8"/>
    <n v="5"/>
    <n v="4"/>
    <n v="2"/>
    <n v="0"/>
    <n v="0"/>
  </r>
  <r>
    <s v="CENSUS"/>
    <n v="0"/>
    <s v="G"/>
    <x v="3"/>
    <x v="34"/>
    <s v="French and Francophone World Studies"/>
    <n v="9"/>
    <n v="10"/>
    <n v="6"/>
    <n v="5"/>
    <n v="7"/>
    <n v="11"/>
    <n v="9"/>
    <n v="9"/>
    <n v="9"/>
    <n v="10"/>
    <n v="8"/>
  </r>
  <r>
    <s v="CENSUS"/>
    <n v="0"/>
    <s v="G"/>
    <x v="3"/>
    <x v="34"/>
    <s v="Gender, Women's, and Sexuality Studies"/>
    <n v="2"/>
    <n v="1"/>
    <n v="1"/>
    <n v="0"/>
    <n v="0"/>
    <n v="0"/>
    <n v="0"/>
    <n v="0"/>
    <n v="0"/>
    <n v="0"/>
    <n v="0"/>
  </r>
  <r>
    <s v="CENSUS"/>
    <n v="0"/>
    <s v="G"/>
    <x v="3"/>
    <x v="34"/>
    <s v="Genetics"/>
    <n v="42"/>
    <n v="41"/>
    <n v="43"/>
    <n v="40"/>
    <n v="40"/>
    <n v="39"/>
    <n v="39"/>
    <n v="42"/>
    <n v="43"/>
    <n v="47"/>
    <n v="46"/>
  </r>
  <r>
    <s v="CENSUS"/>
    <n v="0"/>
    <s v="G"/>
    <x v="3"/>
    <x v="34"/>
    <s v="Geography"/>
    <n v="16"/>
    <n v="15"/>
    <n v="13"/>
    <n v="15"/>
    <n v="12"/>
    <n v="14"/>
    <n v="12"/>
    <n v="14"/>
    <n v="18"/>
    <n v="16"/>
    <n v="13"/>
  </r>
  <r>
    <s v="CENSUS"/>
    <n v="0"/>
    <s v="G"/>
    <x v="3"/>
    <x v="34"/>
    <s v="Geoscience"/>
    <n v="26"/>
    <n v="20"/>
    <n v="19"/>
    <n v="17"/>
    <n v="13"/>
    <n v="14"/>
    <n v="14"/>
    <n v="13"/>
    <n v="14"/>
    <n v="14"/>
    <n v="17"/>
  </r>
  <r>
    <s v="CENSUS"/>
    <n v="0"/>
    <s v="G"/>
    <x v="3"/>
    <x v="34"/>
    <s v="Health and Human Physiology"/>
    <n v="2"/>
    <n v="3"/>
    <n v="6"/>
    <n v="9"/>
    <n v="14"/>
    <n v="12"/>
    <n v="16"/>
    <n v="13"/>
    <n v="15"/>
    <n v="16"/>
    <n v="15"/>
  </r>
  <r>
    <s v="CENSUS"/>
    <n v="0"/>
    <s v="G"/>
    <x v="3"/>
    <x v="34"/>
    <s v="Health and Sport Studies"/>
    <n v="9"/>
    <n v="8"/>
    <n v="6"/>
    <n v="2"/>
    <n v="2"/>
    <n v="2"/>
    <n v="0"/>
    <n v="0"/>
    <n v="0"/>
    <n v="0"/>
    <n v="0"/>
  </r>
  <r>
    <s v="CENSUS"/>
    <n v="0"/>
    <s v="G"/>
    <x v="3"/>
    <x v="34"/>
    <s v="Health Services and Policy"/>
    <n v="9"/>
    <n v="9"/>
    <n v="12"/>
    <n v="14"/>
    <n v="13"/>
    <n v="16"/>
    <n v="15"/>
    <n v="17"/>
    <n v="21"/>
    <n v="18"/>
    <n v="14"/>
  </r>
  <r>
    <s v="CENSUS"/>
    <n v="0"/>
    <s v="G"/>
    <x v="3"/>
    <x v="34"/>
    <s v="History"/>
    <n v="54"/>
    <n v="49"/>
    <n v="47"/>
    <n v="35"/>
    <n v="33"/>
    <n v="37"/>
    <n v="35"/>
    <n v="32"/>
    <n v="30"/>
    <n v="26"/>
    <n v="29"/>
  </r>
  <r>
    <s v="CENSUS"/>
    <n v="0"/>
    <s v="G"/>
    <x v="3"/>
    <x v="34"/>
    <s v="Human Toxicology"/>
    <n v="22"/>
    <n v="19"/>
    <n v="21"/>
    <n v="17"/>
    <n v="18"/>
    <n v="21"/>
    <n v="26"/>
    <n v="24"/>
    <n v="26"/>
    <n v="25"/>
    <n v="26"/>
  </r>
  <r>
    <s v="CENSUS"/>
    <n v="0"/>
    <s v="G"/>
    <x v="3"/>
    <x v="34"/>
    <s v="Immunology"/>
    <n v="34"/>
    <n v="30"/>
    <n v="24"/>
    <n v="24"/>
    <n v="17"/>
    <n v="14"/>
    <n v="10"/>
    <n v="10"/>
    <n v="14"/>
    <n v="22"/>
    <n v="34"/>
  </r>
  <r>
    <s v="CENSUS"/>
    <n v="0"/>
    <s v="G"/>
    <x v="3"/>
    <x v="34"/>
    <s v="Industrial Engineering"/>
    <n v="15"/>
    <n v="15"/>
    <n v="16"/>
    <n v="16"/>
    <n v="14"/>
    <n v="17"/>
    <n v="20"/>
    <n v="20"/>
    <n v="18"/>
    <n v="16"/>
    <n v="14"/>
  </r>
  <r>
    <s v="CENSUS"/>
    <n v="0"/>
    <s v="G"/>
    <x v="3"/>
    <x v="34"/>
    <s v="Informatics"/>
    <n v="10"/>
    <n v="9"/>
    <n v="13"/>
    <n v="13"/>
    <n v="15"/>
    <n v="15"/>
    <n v="16"/>
    <n v="17"/>
    <n v="21"/>
    <n v="19"/>
    <n v="19"/>
  </r>
  <r>
    <s v="CENSUS"/>
    <n v="0"/>
    <s v="G"/>
    <x v="3"/>
    <x v="34"/>
    <s v="Integrated Biology"/>
    <n v="33"/>
    <n v="32"/>
    <n v="30"/>
    <n v="30"/>
    <n v="30"/>
    <n v="30"/>
    <n v="32"/>
    <n v="32"/>
    <n v="32"/>
    <n v="30"/>
    <n v="31"/>
  </r>
  <r>
    <s v="CENSUS"/>
    <n v="0"/>
    <s v="G"/>
    <x v="3"/>
    <x v="34"/>
    <s v="Integrative Physiology"/>
    <n v="3"/>
    <n v="0"/>
    <n v="1"/>
    <n v="0"/>
    <n v="0"/>
    <n v="0"/>
    <n v="0"/>
    <n v="0"/>
    <n v="0"/>
    <n v="0"/>
    <n v="0"/>
  </r>
  <r>
    <s v="CENSUS"/>
    <n v="0"/>
    <s v="G"/>
    <x v="3"/>
    <x v="34"/>
    <s v="Interdisciplinary Studies"/>
    <n v="9"/>
    <n v="9"/>
    <n v="9"/>
    <n v="4"/>
    <n v="5"/>
    <n v="4"/>
    <n v="4"/>
    <n v="3"/>
    <n v="4"/>
    <n v="5"/>
    <n v="4"/>
  </r>
  <r>
    <s v="CENSUS"/>
    <n v="0"/>
    <s v="G"/>
    <x v="3"/>
    <x v="34"/>
    <s v="Linguistics"/>
    <n v="10"/>
    <n v="10"/>
    <n v="8"/>
    <n v="6"/>
    <n v="4"/>
    <n v="2"/>
    <n v="4"/>
    <n v="4"/>
    <n v="5"/>
    <n v="3"/>
    <n v="3"/>
  </r>
  <r>
    <s v="CENSUS"/>
    <n v="0"/>
    <s v="G"/>
    <x v="3"/>
    <x v="34"/>
    <s v="Mass Communication"/>
    <n v="28"/>
    <n v="23"/>
    <n v="24"/>
    <n v="18"/>
    <n v="16"/>
    <n v="16"/>
    <n v="17"/>
    <n v="13"/>
    <n v="16"/>
    <n v="14"/>
    <n v="19"/>
  </r>
  <r>
    <s v="CENSUS"/>
    <n v="0"/>
    <s v="G"/>
    <x v="3"/>
    <x v="34"/>
    <s v="Mathematics"/>
    <n v="67"/>
    <n v="66"/>
    <n v="60"/>
    <n v="62"/>
    <n v="55"/>
    <n v="54"/>
    <n v="47"/>
    <n v="47"/>
    <n v="49"/>
    <n v="51"/>
    <n v="53"/>
  </r>
  <r>
    <s v="CENSUS"/>
    <n v="0"/>
    <s v="G"/>
    <x v="3"/>
    <x v="34"/>
    <s v="Mechanical Engineering"/>
    <n v="42"/>
    <n v="41"/>
    <n v="39"/>
    <n v="35"/>
    <n v="37"/>
    <n v="37"/>
    <n v="37"/>
    <n v="33"/>
    <n v="38"/>
    <n v="39"/>
    <n v="46"/>
  </r>
  <r>
    <s v="CENSUS"/>
    <n v="0"/>
    <s v="G"/>
    <x v="3"/>
    <x v="34"/>
    <s v="Medical Scientist Training Program"/>
    <n v="25"/>
    <n v="20"/>
    <n v="20"/>
    <n v="19"/>
    <n v="20"/>
    <n v="17"/>
    <n v="15"/>
    <n v="14"/>
    <n v="17"/>
    <n v="18"/>
    <n v="25"/>
  </r>
  <r>
    <s v="CENSUS"/>
    <n v="0"/>
    <s v="G"/>
    <x v="3"/>
    <x v="34"/>
    <s v="Microbiology"/>
    <n v="37"/>
    <n v="31"/>
    <n v="27"/>
    <n v="25"/>
    <n v="18"/>
    <n v="14"/>
    <n v="10"/>
    <n v="7"/>
    <n v="6"/>
    <n v="12"/>
    <n v="20"/>
  </r>
  <r>
    <s v="CENSUS"/>
    <n v="0"/>
    <s v="G"/>
    <x v="3"/>
    <x v="34"/>
    <s v="Molecular and Cellular Biology"/>
    <n v="45"/>
    <n v="42"/>
    <n v="40"/>
    <n v="43"/>
    <n v="36"/>
    <n v="26"/>
    <n v="16"/>
    <n v="11"/>
    <n v="3"/>
    <n v="0"/>
    <n v="0"/>
  </r>
  <r>
    <s v="CENSUS"/>
    <n v="0"/>
    <s v="G"/>
    <x v="3"/>
    <x v="34"/>
    <s v="Molecular Physiology and Biophysics"/>
    <n v="21"/>
    <n v="23"/>
    <n v="19"/>
    <n v="15"/>
    <n v="13"/>
    <n v="8"/>
    <n v="8"/>
    <n v="6"/>
    <n v="1"/>
    <n v="1"/>
    <n v="1"/>
  </r>
  <r>
    <s v="CENSUS"/>
    <n v="0"/>
    <s v="G"/>
    <x v="3"/>
    <x v="34"/>
    <s v="Music"/>
    <n v="38"/>
    <n v="29"/>
    <n v="30"/>
    <n v="32"/>
    <n v="29"/>
    <n v="27"/>
    <n v="29"/>
    <n v="26"/>
    <n v="32"/>
    <n v="32"/>
    <n v="29"/>
  </r>
  <r>
    <s v="CENSUS"/>
    <n v="0"/>
    <s v="G"/>
    <x v="3"/>
    <x v="34"/>
    <s v="Neuroscience"/>
    <n v="44"/>
    <n v="45"/>
    <n v="43"/>
    <n v="40"/>
    <n v="49"/>
    <n v="53"/>
    <n v="58"/>
    <n v="63"/>
    <n v="62"/>
    <n v="68"/>
    <n v="64"/>
  </r>
  <r>
    <s v="CENSUS"/>
    <n v="0"/>
    <s v="G"/>
    <x v="3"/>
    <x v="34"/>
    <s v="Nursing"/>
    <n v="33"/>
    <n v="27"/>
    <n v="30"/>
    <n v="23"/>
    <n v="22"/>
    <n v="23"/>
    <n v="26"/>
    <n v="26"/>
    <n v="26"/>
    <n v="24"/>
    <n v="27"/>
  </r>
  <r>
    <s v="CENSUS"/>
    <n v="0"/>
    <s v="G"/>
    <x v="3"/>
    <x v="34"/>
    <s v="Occupational and Environmental Health"/>
    <n v="10"/>
    <n v="12"/>
    <n v="16"/>
    <n v="16"/>
    <n v="20"/>
    <n v="15"/>
    <n v="17"/>
    <n v="16"/>
    <n v="12"/>
    <n v="8"/>
    <n v="13"/>
  </r>
  <r>
    <s v="CENSUS"/>
    <n v="0"/>
    <s v="G"/>
    <x v="3"/>
    <x v="34"/>
    <s v="Oral Science"/>
    <n v="3"/>
    <n v="7"/>
    <n v="9"/>
    <n v="11"/>
    <n v="14"/>
    <n v="19"/>
    <n v="14"/>
    <n v="12"/>
    <n v="12"/>
    <n v="8"/>
    <n v="9"/>
  </r>
  <r>
    <s v="CENSUS"/>
    <n v="0"/>
    <s v="G"/>
    <x v="3"/>
    <x v="34"/>
    <s v="Pharmacology"/>
    <n v="16"/>
    <n v="16"/>
    <n v="11"/>
    <n v="12"/>
    <n v="9"/>
    <n v="8"/>
    <n v="5"/>
    <n v="5"/>
    <n v="2"/>
    <n v="0"/>
    <n v="0"/>
  </r>
  <r>
    <s v="CENSUS"/>
    <n v="0"/>
    <s v="G"/>
    <x v="3"/>
    <x v="34"/>
    <s v="Pharmacy"/>
    <n v="80"/>
    <n v="76"/>
    <n v="62"/>
    <n v="67"/>
    <n v="64"/>
    <n v="63"/>
    <n v="54"/>
    <n v="58"/>
    <n v="50"/>
    <n v="46"/>
    <n v="45"/>
  </r>
  <r>
    <s v="CENSUS"/>
    <n v="0"/>
    <s v="G"/>
    <x v="3"/>
    <x v="34"/>
    <s v="Philosophy"/>
    <n v="18"/>
    <n v="14"/>
    <n v="18"/>
    <n v="17"/>
    <n v="20"/>
    <n v="17"/>
    <n v="16"/>
    <n v="19"/>
    <n v="17"/>
    <n v="18"/>
    <n v="20"/>
  </r>
  <r>
    <s v="CENSUS"/>
    <n v="0"/>
    <s v="G"/>
    <x v="3"/>
    <x v="34"/>
    <s v="Physical Rehabilitation Science"/>
    <n v="11"/>
    <n v="10"/>
    <n v="9"/>
    <n v="11"/>
    <n v="7"/>
    <n v="9"/>
    <n v="13"/>
    <n v="12"/>
    <n v="11"/>
    <n v="11"/>
    <n v="10"/>
  </r>
  <r>
    <s v="CENSUS"/>
    <n v="0"/>
    <s v="G"/>
    <x v="3"/>
    <x v="34"/>
    <s v="Physics"/>
    <n v="70"/>
    <n v="71"/>
    <n v="66"/>
    <n v="64"/>
    <n v="60"/>
    <n v="60"/>
    <n v="69"/>
    <n v="66"/>
    <n v="68"/>
    <n v="62"/>
    <n v="74"/>
  </r>
  <r>
    <s v="CENSUS"/>
    <n v="0"/>
    <s v="G"/>
    <x v="3"/>
    <x v="34"/>
    <s v="Political Science"/>
    <n v="22"/>
    <n v="29"/>
    <n v="28"/>
    <n v="30"/>
    <n v="29"/>
    <n v="32"/>
    <n v="32"/>
    <n v="26"/>
    <n v="26"/>
    <n v="25"/>
    <n v="27"/>
  </r>
  <r>
    <s v="CENSUS"/>
    <n v="0"/>
    <s v="G"/>
    <x v="3"/>
    <x v="34"/>
    <s v="Psychological and Quantitative Foundations"/>
    <n v="155"/>
    <n v="163"/>
    <n v="151"/>
    <n v="141"/>
    <n v="131"/>
    <n v="126"/>
    <n v="116"/>
    <n v="111"/>
    <n v="123"/>
    <n v="121"/>
    <n v="134"/>
  </r>
  <r>
    <s v="CENSUS"/>
    <n v="0"/>
    <s v="G"/>
    <x v="3"/>
    <x v="34"/>
    <s v="Psychology"/>
    <n v="78"/>
    <n v="72"/>
    <n v="71"/>
    <n v="59"/>
    <n v="58"/>
    <n v="57"/>
    <n v="59"/>
    <n v="65"/>
    <n v="65"/>
    <n v="63"/>
    <n v="67"/>
  </r>
  <r>
    <s v="CENSUS"/>
    <n v="0"/>
    <s v="G"/>
    <x v="3"/>
    <x v="34"/>
    <s v="Religious Studies"/>
    <n v="19"/>
    <n v="18"/>
    <n v="17"/>
    <n v="17"/>
    <n v="15"/>
    <n v="14"/>
    <n v="18"/>
    <n v="13"/>
    <n v="13"/>
    <n v="12"/>
    <n v="10"/>
  </r>
  <r>
    <s v="CENSUS"/>
    <n v="0"/>
    <s v="G"/>
    <x v="3"/>
    <x v="34"/>
    <s v="Science Education"/>
    <n v="10"/>
    <n v="5"/>
    <n v="3"/>
    <n v="1"/>
    <n v="0"/>
    <n v="0"/>
    <n v="0"/>
    <n v="0"/>
    <n v="0"/>
    <n v="0"/>
    <n v="0"/>
  </r>
  <r>
    <s v="CENSUS"/>
    <n v="0"/>
    <s v="G"/>
    <x v="3"/>
    <x v="34"/>
    <s v="Second Language Acquisition"/>
    <n v="26"/>
    <n v="24"/>
    <n v="21"/>
    <n v="18"/>
    <n v="16"/>
    <n v="12"/>
    <n v="8"/>
    <n v="6"/>
    <n v="5"/>
    <n v="3"/>
    <n v="1"/>
  </r>
  <r>
    <s v="CENSUS"/>
    <n v="0"/>
    <s v="G"/>
    <x v="3"/>
    <x v="34"/>
    <s v="Social Work"/>
    <n v="10"/>
    <n v="8"/>
    <n v="8"/>
    <n v="7"/>
    <n v="7"/>
    <n v="8"/>
    <n v="7"/>
    <n v="6"/>
    <n v="9"/>
    <n v="11"/>
    <n v="11"/>
  </r>
  <r>
    <s v="CENSUS"/>
    <n v="0"/>
    <s v="G"/>
    <x v="3"/>
    <x v="34"/>
    <s v="Sociology"/>
    <n v="24"/>
    <n v="19"/>
    <n v="17"/>
    <n v="15"/>
    <n v="17"/>
    <n v="17"/>
    <n v="27"/>
    <n v="37"/>
    <n v="34"/>
    <n v="26"/>
    <n v="29"/>
  </r>
  <r>
    <s v="CENSUS"/>
    <n v="0"/>
    <s v="G"/>
    <x v="3"/>
    <x v="34"/>
    <s v="Spanish"/>
    <n v="17"/>
    <n v="12"/>
    <n v="12"/>
    <n v="11"/>
    <n v="7"/>
    <n v="7"/>
    <n v="8"/>
    <n v="10"/>
    <n v="13"/>
    <n v="13"/>
    <n v="12"/>
  </r>
  <r>
    <s v="CENSUS"/>
    <n v="0"/>
    <s v="G"/>
    <x v="3"/>
    <x v="34"/>
    <s v="Special Education"/>
    <n v="1"/>
    <n v="2"/>
    <n v="1"/>
    <n v="0"/>
    <n v="0"/>
    <n v="0"/>
    <n v="0"/>
    <n v="0"/>
    <n v="0"/>
    <n v="0"/>
    <n v="0"/>
  </r>
  <r>
    <s v="CENSUS"/>
    <n v="0"/>
    <s v="G"/>
    <x v="3"/>
    <x v="34"/>
    <s v="Speech and Hearing Science"/>
    <n v="24"/>
    <n v="21"/>
    <n v="18"/>
    <n v="17"/>
    <n v="15"/>
    <n v="13"/>
    <n v="8"/>
    <n v="8"/>
    <n v="8"/>
    <n v="7"/>
    <n v="15"/>
  </r>
  <r>
    <s v="CENSUS"/>
    <n v="0"/>
    <s v="G"/>
    <x v="3"/>
    <x v="34"/>
    <s v="Statistics"/>
    <n v="17"/>
    <n v="16"/>
    <n v="17"/>
    <n v="21"/>
    <n v="26"/>
    <n v="24"/>
    <n v="21"/>
    <n v="19"/>
    <n v="16"/>
    <n v="12"/>
    <n v="14"/>
  </r>
  <r>
    <s v="CENSUS"/>
    <n v="0"/>
    <s v="G"/>
    <x v="3"/>
    <x v="34"/>
    <s v="Teaching and Learning"/>
    <n v="79"/>
    <n v="92"/>
    <n v="87"/>
    <n v="89"/>
    <n v="94"/>
    <n v="85"/>
    <n v="74"/>
    <n v="63"/>
    <n v="62"/>
    <n v="57"/>
    <n v="53"/>
  </r>
  <r>
    <s v="CENSUS"/>
    <n v="0"/>
    <s v="G"/>
    <x v="3"/>
    <x v="34"/>
    <s v="Translational Biomedicine"/>
    <n v="4"/>
    <n v="2"/>
    <n v="2"/>
    <n v="1"/>
    <n v="0"/>
    <n v="0"/>
    <n v="0"/>
    <n v="0"/>
    <n v="0"/>
    <n v="0"/>
    <n v="0"/>
  </r>
  <r>
    <s v="CENSUS"/>
    <n v="0"/>
    <s v="G"/>
    <x v="3"/>
    <x v="35"/>
    <s v="Physical Therapy"/>
    <n v="109"/>
    <n v="112"/>
    <n v="115"/>
    <n v="117"/>
    <n v="119"/>
    <n v="121"/>
    <n v="125"/>
    <n v="129"/>
    <n v="134"/>
    <n v="138"/>
    <n v="145"/>
  </r>
  <r>
    <s v="CENSUS"/>
    <n v="0"/>
    <s v="P"/>
    <x v="4"/>
    <x v="36"/>
    <s v="Dentistry"/>
    <n v="322"/>
    <n v="328"/>
    <n v="322"/>
    <n v="323"/>
    <n v="329"/>
    <n v="331"/>
    <n v="334"/>
    <n v="327"/>
    <n v="332"/>
    <n v="334"/>
    <n v="325"/>
  </r>
  <r>
    <s v="CENSUS"/>
    <n v="0"/>
    <s v="P"/>
    <x v="4"/>
    <x v="37"/>
    <s v="Medicine"/>
    <n v="664"/>
    <n v="664"/>
    <n v="658"/>
    <n v="659"/>
    <n v="669"/>
    <n v="663"/>
    <n v="666"/>
    <n v="657"/>
    <n v="667"/>
    <n v="663"/>
    <n v="659"/>
  </r>
  <r>
    <s v="CENSUS"/>
    <n v="0"/>
    <s v="P"/>
    <x v="4"/>
    <x v="38"/>
    <s v="Pharmacy"/>
    <n v="431"/>
    <n v="430"/>
    <n v="428"/>
    <n v="428"/>
    <n v="431"/>
    <n v="425"/>
    <n v="426"/>
    <n v="415"/>
    <n v="386"/>
    <n v="389"/>
    <n v="358"/>
  </r>
  <r>
    <s v="CENSUS"/>
    <n v="0"/>
    <s v="P"/>
    <x v="4"/>
    <x v="39"/>
    <s v="Law"/>
    <n v="420"/>
    <n v="392"/>
    <n v="392"/>
    <n v="426"/>
    <n v="420"/>
    <n v="422"/>
    <n v="431"/>
    <n v="474"/>
    <n v="501"/>
    <n v="500"/>
    <n v="492"/>
  </r>
  <r>
    <s v="CENSUS"/>
    <n v="0"/>
    <s v="PG"/>
    <x v="1"/>
    <x v="40"/>
    <s v="Fellow Physician"/>
    <n v="194"/>
    <n v="207"/>
    <n v="187"/>
    <n v="198"/>
    <n v="208"/>
    <n v="205"/>
    <n v="199"/>
    <n v="208"/>
    <n v="211"/>
    <n v="213"/>
    <n v="228"/>
  </r>
  <r>
    <s v="CENSUS"/>
    <n v="0"/>
    <s v="PG"/>
    <x v="1"/>
    <x v="40"/>
    <s v="Post Doctoral"/>
    <n v="334"/>
    <n v="367"/>
    <n v="358"/>
    <n v="331"/>
    <n v="306"/>
    <n v="304"/>
    <n v="290"/>
    <n v="305"/>
    <n v="295"/>
    <n v="278"/>
    <n v="331"/>
  </r>
  <r>
    <s v="CENSUS"/>
    <n v="0"/>
    <s v="PG"/>
    <x v="1"/>
    <x v="40"/>
    <s v="Resident Physician"/>
    <n v="806"/>
    <n v="869"/>
    <n v="801"/>
    <n v="837"/>
    <n v="923"/>
    <n v="820"/>
    <n v="830"/>
    <n v="792"/>
    <n v="819"/>
    <n v="824"/>
    <n v="885"/>
  </r>
  <r>
    <s v="CENSUS"/>
    <n v="0"/>
    <s v="U"/>
    <x v="5"/>
    <x v="41"/>
    <s v="Aging and Longevity Studies"/>
    <n v="6"/>
    <n v="9"/>
    <n v="10"/>
    <n v="6"/>
    <n v="13"/>
    <n v="28"/>
    <n v="19"/>
    <n v="18"/>
    <n v="17"/>
    <n v="20"/>
    <n v="14"/>
  </r>
  <r>
    <s v="CENSUS"/>
    <n v="0"/>
    <s v="U"/>
    <x v="5"/>
    <x v="41"/>
    <s v="American Sign Language and Deaf Studies"/>
    <n v="13"/>
    <n v="22"/>
    <n v="27"/>
    <n v="31"/>
    <n v="22"/>
    <n v="18"/>
    <n v="4"/>
    <n v="2"/>
    <n v="0"/>
    <n v="0"/>
    <n v="0"/>
  </r>
  <r>
    <s v="CENSUS"/>
    <n v="0"/>
    <s v="U"/>
    <x v="5"/>
    <x v="41"/>
    <s v="Artificial Intelligence, Modeling and Simulation in Engineering"/>
    <n v="0"/>
    <n v="0"/>
    <n v="0"/>
    <n v="0"/>
    <n v="0"/>
    <n v="0"/>
    <n v="0"/>
    <n v="0"/>
    <n v="0"/>
    <n v="2"/>
    <n v="21"/>
  </r>
  <r>
    <s v="CENSUS"/>
    <n v="0"/>
    <s v="U"/>
    <x v="5"/>
    <x v="41"/>
    <s v="Arts Entrepreneurship"/>
    <n v="29"/>
    <n v="45"/>
    <n v="48"/>
    <n v="36"/>
    <n v="51"/>
    <n v="66"/>
    <n v="61"/>
    <n v="48"/>
    <n v="26"/>
    <n v="12"/>
    <n v="3"/>
  </r>
  <r>
    <s v="CENSUS"/>
    <n v="0"/>
    <s v="U"/>
    <x v="5"/>
    <x v="41"/>
    <s v="Classics Post-Bac"/>
    <n v="5"/>
    <n v="4"/>
    <n v="1"/>
    <n v="0"/>
    <n v="0"/>
    <n v="2"/>
    <n v="0"/>
    <n v="0"/>
    <n v="0"/>
    <n v="1"/>
    <n v="1"/>
  </r>
  <r>
    <s v="CENSUS"/>
    <n v="0"/>
    <s v="U"/>
    <x v="5"/>
    <x v="41"/>
    <s v="Clinical and Translational Science"/>
    <n v="0"/>
    <n v="1"/>
    <n v="9"/>
    <n v="14"/>
    <n v="12"/>
    <n v="13"/>
    <n v="13"/>
    <n v="10"/>
    <n v="9"/>
    <n v="14"/>
    <n v="10"/>
  </r>
  <r>
    <s v="CENSUS"/>
    <n v="0"/>
    <s v="U"/>
    <x v="5"/>
    <x v="41"/>
    <s v="Critical Cultural Competence"/>
    <n v="31"/>
    <n v="29"/>
    <n v="30"/>
    <n v="40"/>
    <n v="31"/>
    <n v="31"/>
    <n v="38"/>
    <n v="33"/>
    <n v="21"/>
    <n v="17"/>
    <n v="19"/>
  </r>
  <r>
    <s v="CENSUS"/>
    <n v="0"/>
    <s v="U"/>
    <x v="5"/>
    <x v="41"/>
    <s v="Diagnostic Medical Sonography"/>
    <n v="8"/>
    <n v="4"/>
    <n v="1"/>
    <n v="0"/>
    <n v="0"/>
    <n v="0"/>
    <n v="0"/>
    <n v="0"/>
    <n v="0"/>
    <n v="0"/>
    <n v="0"/>
  </r>
  <r>
    <s v="CENSUS"/>
    <n v="0"/>
    <s v="U"/>
    <x v="5"/>
    <x v="41"/>
    <s v="Disability Studies"/>
    <n v="21"/>
    <n v="40"/>
    <n v="55"/>
    <n v="69"/>
    <n v="118"/>
    <n v="161"/>
    <n v="136"/>
    <n v="126"/>
    <n v="105"/>
    <n v="82"/>
    <n v="69"/>
  </r>
  <r>
    <s v="CENSUS"/>
    <n v="0"/>
    <s v="U"/>
    <x v="5"/>
    <x v="41"/>
    <s v="Drug Discovery"/>
    <n v="0"/>
    <n v="0"/>
    <n v="0"/>
    <n v="0"/>
    <n v="0"/>
    <n v="0"/>
    <n v="1"/>
    <n v="0"/>
    <n v="1"/>
    <n v="0"/>
    <n v="0"/>
  </r>
  <r>
    <s v="CENSUS"/>
    <n v="0"/>
    <s v="U"/>
    <x v="5"/>
    <x v="41"/>
    <s v="EMT Paramedic Program"/>
    <n v="21"/>
    <n v="13"/>
    <n v="20"/>
    <n v="27"/>
    <n v="22"/>
    <n v="15"/>
    <n v="20"/>
    <n v="10"/>
    <n v="8"/>
    <n v="4"/>
    <n v="11"/>
  </r>
  <r>
    <s v="CENSUS"/>
    <n v="0"/>
    <s v="U"/>
    <x v="5"/>
    <x v="41"/>
    <s v="Entrepreneurial Management"/>
    <n v="381"/>
    <n v="526"/>
    <n v="490"/>
    <n v="415"/>
    <n v="411"/>
    <n v="428"/>
    <n v="383"/>
    <n v="364"/>
    <n v="276"/>
    <n v="243"/>
    <n v="237"/>
  </r>
  <r>
    <s v="CENSUS"/>
    <n v="0"/>
    <s v="U"/>
    <x v="5"/>
    <x v="41"/>
    <s v="Event Management"/>
    <n v="0"/>
    <n v="0"/>
    <n v="14"/>
    <n v="130"/>
    <n v="208"/>
    <n v="234"/>
    <n v="226"/>
    <n v="256"/>
    <n v="205"/>
    <n v="184"/>
    <n v="171"/>
  </r>
  <r>
    <s v="CENSUS"/>
    <n v="0"/>
    <s v="U"/>
    <x v="5"/>
    <x v="41"/>
    <s v="Fundraising and Philanthropy Communication"/>
    <n v="56"/>
    <n v="66"/>
    <n v="45"/>
    <n v="33"/>
    <n v="27"/>
    <n v="24"/>
    <n v="15"/>
    <n v="3"/>
    <n v="1"/>
    <n v="0"/>
    <n v="0"/>
  </r>
  <r>
    <s v="CENSUS"/>
    <n v="0"/>
    <s v="U"/>
    <x v="5"/>
    <x v="41"/>
    <s v="Geographic Information Science"/>
    <n v="0"/>
    <n v="0"/>
    <n v="0"/>
    <n v="0"/>
    <n v="0"/>
    <n v="2"/>
    <n v="3"/>
    <n v="5"/>
    <n v="6"/>
    <n v="12"/>
    <n v="13"/>
  </r>
  <r>
    <s v="CENSUS"/>
    <n v="0"/>
    <s v="U"/>
    <x v="5"/>
    <x v="41"/>
    <s v="Global Health Studies"/>
    <n v="12"/>
    <n v="14"/>
    <n v="16"/>
    <n v="14"/>
    <n v="5"/>
    <n v="8"/>
    <n v="3"/>
    <n v="3"/>
    <n v="4"/>
    <n v="7"/>
    <n v="4"/>
  </r>
  <r>
    <s v="CENSUS"/>
    <n v="0"/>
    <s v="U"/>
    <x v="5"/>
    <x v="41"/>
    <s v="Human Rights"/>
    <n v="26"/>
    <n v="43"/>
    <n v="35"/>
    <n v="42"/>
    <n v="45"/>
    <n v="42"/>
    <n v="32"/>
    <n v="28"/>
    <n v="26"/>
    <n v="37"/>
    <n v="52"/>
  </r>
  <r>
    <s v="CENSUS"/>
    <n v="0"/>
    <s v="U"/>
    <x v="5"/>
    <x v="41"/>
    <s v="International Business"/>
    <n v="113"/>
    <n v="133"/>
    <n v="149"/>
    <n v="149"/>
    <n v="149"/>
    <n v="162"/>
    <n v="161"/>
    <n v="148"/>
    <n v="120"/>
    <n v="112"/>
    <n v="100"/>
  </r>
  <r>
    <s v="CENSUS"/>
    <n v="0"/>
    <s v="U"/>
    <x v="5"/>
    <x v="41"/>
    <s v="Interscholastic Athletic/Activities Administration"/>
    <n v="0"/>
    <n v="0"/>
    <n v="0"/>
    <n v="3"/>
    <n v="51"/>
    <n v="49"/>
    <n v="61"/>
    <n v="62"/>
    <n v="39"/>
    <n v="37"/>
    <n v="33"/>
  </r>
  <r>
    <s v="CENSUS"/>
    <n v="0"/>
    <s v="U"/>
    <x v="5"/>
    <x v="41"/>
    <s v="Large Data Analysis"/>
    <n v="0"/>
    <n v="0"/>
    <n v="9"/>
    <n v="23"/>
    <n v="41"/>
    <n v="51"/>
    <n v="27"/>
    <n v="7"/>
    <n v="0"/>
    <n v="2"/>
    <n v="1"/>
  </r>
  <r>
    <s v="CENSUS"/>
    <n v="0"/>
    <s v="U"/>
    <x v="5"/>
    <x v="41"/>
    <s v="Latin American Studies"/>
    <n v="9"/>
    <n v="8"/>
    <n v="6"/>
    <n v="5"/>
    <n v="6"/>
    <n v="6"/>
    <n v="7"/>
    <n v="5"/>
    <n v="1"/>
    <n v="3"/>
    <n v="1"/>
  </r>
  <r>
    <s v="CENSUS"/>
    <n v="0"/>
    <s v="U"/>
    <x v="5"/>
    <x v="41"/>
    <s v="Leadership Studies"/>
    <n v="74"/>
    <n v="82"/>
    <n v="106"/>
    <n v="126"/>
    <n v="140"/>
    <n v="166"/>
    <n v="184"/>
    <n v="168"/>
    <n v="173"/>
    <n v="148"/>
    <n v="153"/>
  </r>
  <r>
    <s v="CENSUS"/>
    <n v="0"/>
    <s v="U"/>
    <x v="5"/>
    <x v="41"/>
    <s v="Media Entrepreneurialism"/>
    <n v="0"/>
    <n v="0"/>
    <n v="0"/>
    <n v="0"/>
    <n v="10"/>
    <n v="18"/>
    <n v="20"/>
    <n v="18"/>
    <n v="11"/>
    <n v="5"/>
    <n v="1"/>
  </r>
  <r>
    <s v="CENSUS"/>
    <n v="0"/>
    <s v="U"/>
    <x v="5"/>
    <x v="41"/>
    <s v="Medieval Studies"/>
    <n v="3"/>
    <n v="8"/>
    <n v="6"/>
    <n v="9"/>
    <n v="10"/>
    <n v="9"/>
    <n v="11"/>
    <n v="9"/>
    <n v="7"/>
    <n v="11"/>
    <n v="12"/>
  </r>
  <r>
    <s v="CENSUS"/>
    <n v="0"/>
    <s v="U"/>
    <x v="5"/>
    <x v="41"/>
    <s v="Museum Studies"/>
    <n v="55"/>
    <n v="58"/>
    <n v="56"/>
    <n v="52"/>
    <n v="67"/>
    <n v="78"/>
    <n v="78"/>
    <n v="69"/>
    <n v="76"/>
    <n v="87"/>
    <n v="82"/>
  </r>
  <r>
    <s v="CENSUS"/>
    <n v="0"/>
    <s v="U"/>
    <x v="5"/>
    <x v="41"/>
    <s v="Native American and Indigenous Studies"/>
    <n v="7"/>
    <n v="8"/>
    <n v="4"/>
    <n v="1"/>
    <n v="1"/>
    <n v="2"/>
    <n v="2"/>
    <n v="4"/>
    <n v="4"/>
    <n v="3"/>
    <n v="2"/>
  </r>
  <r>
    <s v="CENSUS"/>
    <n v="0"/>
    <s v="U"/>
    <x v="5"/>
    <x v="41"/>
    <s v="Naval Hydrodynamics"/>
    <n v="0"/>
    <n v="0"/>
    <n v="0"/>
    <n v="0"/>
    <n v="1"/>
    <n v="5"/>
    <n v="4"/>
    <n v="2"/>
    <n v="1"/>
    <n v="1"/>
    <n v="0"/>
  </r>
  <r>
    <s v="CENSUS"/>
    <n v="0"/>
    <s v="U"/>
    <x v="5"/>
    <x v="41"/>
    <s v="Naval Science and Technology"/>
    <n v="0"/>
    <n v="0"/>
    <n v="0"/>
    <n v="0"/>
    <n v="0"/>
    <n v="0"/>
    <n v="0"/>
    <n v="0"/>
    <n v="6"/>
    <n v="9"/>
    <n v="6"/>
  </r>
  <r>
    <s v="CENSUS"/>
    <n v="0"/>
    <s v="U"/>
    <x v="5"/>
    <x v="41"/>
    <s v="Nonprofit Leadership and Philanthropy"/>
    <n v="0"/>
    <n v="0"/>
    <n v="0"/>
    <n v="0"/>
    <n v="0"/>
    <n v="0"/>
    <n v="19"/>
    <n v="73"/>
    <n v="77"/>
    <n v="70"/>
    <n v="58"/>
  </r>
  <r>
    <s v="CENSUS"/>
    <n v="0"/>
    <s v="U"/>
    <x v="5"/>
    <x v="41"/>
    <s v="Nonprofit Management"/>
    <n v="46"/>
    <n v="73"/>
    <n v="73"/>
    <n v="77"/>
    <n v="71"/>
    <n v="80"/>
    <n v="62"/>
    <n v="24"/>
    <n v="5"/>
    <n v="0"/>
    <n v="1"/>
  </r>
  <r>
    <s v="CENSUS"/>
    <n v="0"/>
    <s v="U"/>
    <x v="5"/>
    <x v="41"/>
    <s v="Nuclear Medicine Technology"/>
    <n v="1"/>
    <n v="1"/>
    <n v="0"/>
    <n v="0"/>
    <n v="0"/>
    <n v="0"/>
    <n v="0"/>
    <n v="0"/>
    <n v="0"/>
    <n v="0"/>
    <n v="0"/>
  </r>
  <r>
    <s v="CENSUS"/>
    <n v="0"/>
    <s v="U"/>
    <x v="5"/>
    <x v="41"/>
    <s v="Orthoptics"/>
    <n v="4"/>
    <n v="5"/>
    <n v="3"/>
    <n v="2"/>
    <n v="1"/>
    <n v="1"/>
    <n v="3"/>
    <n v="4"/>
    <n v="4"/>
    <n v="4"/>
    <n v="3"/>
  </r>
  <r>
    <s v="CENSUS"/>
    <n v="0"/>
    <s v="U"/>
    <x v="5"/>
    <x v="41"/>
    <s v="Perfusion Technology"/>
    <n v="8"/>
    <n v="8"/>
    <n v="8"/>
    <n v="8"/>
    <n v="9"/>
    <n v="10"/>
    <n v="9"/>
    <n v="9"/>
    <n v="10"/>
    <n v="10"/>
    <n v="9"/>
  </r>
  <r>
    <s v="CENSUS"/>
    <n v="0"/>
    <s v="U"/>
    <x v="5"/>
    <x v="41"/>
    <s v="Political Risk Analysis"/>
    <n v="0"/>
    <n v="0"/>
    <n v="0"/>
    <n v="0"/>
    <n v="0"/>
    <n v="10"/>
    <n v="10"/>
    <n v="10"/>
    <n v="14"/>
    <n v="18"/>
    <n v="13"/>
  </r>
  <r>
    <s v="CENSUS"/>
    <n v="0"/>
    <s v="U"/>
    <x v="5"/>
    <x v="41"/>
    <s v="Public Digital Arts"/>
    <n v="0"/>
    <n v="0"/>
    <n v="0"/>
    <n v="0"/>
    <n v="0"/>
    <n v="2"/>
    <n v="21"/>
    <n v="18"/>
    <n v="14"/>
    <n v="23"/>
    <n v="15"/>
  </r>
  <r>
    <s v="CENSUS"/>
    <n v="0"/>
    <s v="U"/>
    <x v="5"/>
    <x v="41"/>
    <s v="Public Health-Undergraduate"/>
    <n v="1"/>
    <n v="7"/>
    <n v="15"/>
    <n v="9"/>
    <n v="42"/>
    <n v="65"/>
    <n v="69"/>
    <n v="91"/>
    <n v="78"/>
    <n v="81"/>
    <n v="63"/>
  </r>
  <r>
    <s v="CENSUS"/>
    <n v="0"/>
    <s v="U"/>
    <x v="5"/>
    <x v="41"/>
    <s v="Radiation Therapy"/>
    <n v="1"/>
    <n v="1"/>
    <n v="0"/>
    <n v="0"/>
    <n v="0"/>
    <n v="0"/>
    <n v="0"/>
    <n v="0"/>
    <n v="0"/>
    <n v="0"/>
    <n v="0"/>
  </r>
  <r>
    <s v="CENSUS"/>
    <n v="0"/>
    <s v="U"/>
    <x v="5"/>
    <x v="41"/>
    <s v="Resilience and Trauma-Informed Perspectives"/>
    <n v="0"/>
    <n v="0"/>
    <n v="0"/>
    <n v="0"/>
    <n v="0"/>
    <n v="4"/>
    <n v="30"/>
    <n v="72"/>
    <n v="98"/>
    <n v="116"/>
    <n v="130"/>
  </r>
  <r>
    <s v="CENSUS"/>
    <n v="0"/>
    <s v="U"/>
    <x v="5"/>
    <x v="41"/>
    <s v="Risk Management and Insurance"/>
    <n v="87"/>
    <n v="63"/>
    <n v="56"/>
    <n v="51"/>
    <n v="83"/>
    <n v="108"/>
    <n v="102"/>
    <n v="110"/>
    <n v="67"/>
    <n v="82"/>
    <n v="57"/>
  </r>
  <r>
    <s v="CENSUS"/>
    <n v="0"/>
    <s v="U"/>
    <x v="5"/>
    <x v="41"/>
    <s v="Social Justice and the Performing Arts"/>
    <n v="0"/>
    <n v="0"/>
    <n v="0"/>
    <n v="0"/>
    <n v="0"/>
    <n v="0"/>
    <n v="0"/>
    <n v="0"/>
    <n v="0"/>
    <n v="1"/>
    <n v="4"/>
  </r>
  <r>
    <s v="CENSUS"/>
    <n v="0"/>
    <s v="U"/>
    <x v="5"/>
    <x v="41"/>
    <s v="Social Science Analytics"/>
    <n v="0"/>
    <n v="0"/>
    <n v="1"/>
    <n v="1"/>
    <n v="7"/>
    <n v="18"/>
    <n v="12"/>
    <n v="22"/>
    <n v="21"/>
    <n v="18"/>
    <n v="16"/>
  </r>
  <r>
    <s v="CENSUS"/>
    <n v="0"/>
    <s v="U"/>
    <x v="5"/>
    <x v="41"/>
    <s v="Sustainability"/>
    <n v="117"/>
    <n v="90"/>
    <n v="94"/>
    <n v="136"/>
    <n v="189"/>
    <n v="220"/>
    <n v="210"/>
    <n v="182"/>
    <n v="157"/>
    <n v="129"/>
    <n v="105"/>
  </r>
  <r>
    <s v="CENSUS"/>
    <n v="0"/>
    <s v="U"/>
    <x v="5"/>
    <x v="41"/>
    <s v="Technological Entrepreneurship"/>
    <n v="5"/>
    <n v="15"/>
    <n v="22"/>
    <n v="19"/>
    <n v="22"/>
    <n v="20"/>
    <n v="25"/>
    <n v="17"/>
    <n v="9"/>
    <n v="9"/>
    <n v="11"/>
  </r>
  <r>
    <s v="CENSUS"/>
    <n v="0"/>
    <s v="U"/>
    <x v="5"/>
    <x v="41"/>
    <s v="Urban Studies"/>
    <n v="0"/>
    <n v="0"/>
    <n v="0"/>
    <n v="0"/>
    <n v="0"/>
    <n v="0"/>
    <n v="0"/>
    <n v="0"/>
    <n v="0"/>
    <n v="3"/>
    <n v="2"/>
  </r>
  <r>
    <s v="CENSUS"/>
    <n v="0"/>
    <s v="U"/>
    <x v="5"/>
    <x v="41"/>
    <s v="Wind Energy"/>
    <n v="2"/>
    <n v="3"/>
    <n v="2"/>
    <n v="7"/>
    <n v="7"/>
    <n v="3"/>
    <n v="3"/>
    <n v="1"/>
    <n v="0"/>
    <n v="0"/>
    <n v="0"/>
  </r>
  <r>
    <s v="CENSUS"/>
    <n v="0"/>
    <s v="U"/>
    <x v="5"/>
    <x v="41"/>
    <s v="Writing"/>
    <n v="103"/>
    <n v="170"/>
    <n v="171"/>
    <n v="210"/>
    <n v="221"/>
    <n v="187"/>
    <n v="165"/>
    <n v="133"/>
    <n v="104"/>
    <n v="97"/>
    <n v="102"/>
  </r>
  <r>
    <s v="CENSUS"/>
    <n v="0"/>
    <s v="G"/>
    <x v="5"/>
    <x v="41"/>
    <s v="Adult Gerontology Acute Care Nurse Practitioner"/>
    <n v="0"/>
    <n v="0"/>
    <n v="0"/>
    <n v="0"/>
    <n v="0"/>
    <n v="3"/>
    <n v="3"/>
    <n v="2"/>
    <n v="5"/>
    <n v="0"/>
    <n v="1"/>
  </r>
  <r>
    <s v="CENSUS"/>
    <n v="0"/>
    <s v="G"/>
    <x v="5"/>
    <x v="41"/>
    <s v="Adult Gerontology Primary Care Nurse Practitioner"/>
    <n v="0"/>
    <n v="0"/>
    <n v="0"/>
    <n v="0"/>
    <n v="0"/>
    <n v="0"/>
    <n v="0"/>
    <n v="0"/>
    <n v="0"/>
    <n v="1"/>
    <n v="0"/>
  </r>
  <r>
    <s v="CENSUS"/>
    <n v="0"/>
    <s v="G"/>
    <x v="5"/>
    <x v="41"/>
    <s v="Advanced Practice Nursing"/>
    <n v="1"/>
    <n v="3"/>
    <n v="2"/>
    <n v="7"/>
    <n v="15"/>
    <n v="0"/>
    <n v="0"/>
    <n v="0"/>
    <n v="0"/>
    <n v="0"/>
    <n v="0"/>
  </r>
  <r>
    <s v="CENSUS"/>
    <n v="0"/>
    <s v="G"/>
    <x v="5"/>
    <x v="41"/>
    <s v="African American Studies"/>
    <n v="0"/>
    <n v="0"/>
    <n v="0"/>
    <n v="0"/>
    <n v="0"/>
    <n v="0"/>
    <n v="0"/>
    <n v="3"/>
    <n v="1"/>
    <n v="4"/>
    <n v="3"/>
  </r>
  <r>
    <s v="CENSUS"/>
    <n v="0"/>
    <s v="G"/>
    <x v="5"/>
    <x v="41"/>
    <s v="Aging and Longevity Studies"/>
    <n v="0"/>
    <n v="0"/>
    <n v="0"/>
    <n v="0"/>
    <n v="0"/>
    <n v="0"/>
    <n v="0"/>
    <n v="0"/>
    <n v="6"/>
    <n v="6"/>
    <n v="5"/>
  </r>
  <r>
    <s v="CENSUS"/>
    <n v="0"/>
    <s v="G"/>
    <x v="5"/>
    <x v="41"/>
    <s v="Agricultural Safety and Health"/>
    <n v="0"/>
    <n v="0"/>
    <n v="0"/>
    <n v="1"/>
    <n v="2"/>
    <n v="5"/>
    <n v="2"/>
    <n v="3"/>
    <n v="8"/>
    <n v="5"/>
    <n v="6"/>
  </r>
  <r>
    <s v="CENSUS"/>
    <n v="0"/>
    <s v="G"/>
    <x v="5"/>
    <x v="41"/>
    <s v="Applied Behavior Analysis"/>
    <n v="0"/>
    <n v="0"/>
    <n v="0"/>
    <n v="0"/>
    <n v="0"/>
    <n v="0"/>
    <n v="0"/>
    <n v="0"/>
    <n v="3"/>
    <n v="10"/>
    <n v="14"/>
  </r>
  <r>
    <s v="CENSUS"/>
    <n v="0"/>
    <s v="G"/>
    <x v="5"/>
    <x v="41"/>
    <s v="Artificial Intelligence, Modeling and Simulation in Engineering"/>
    <n v="0"/>
    <n v="0"/>
    <n v="0"/>
    <n v="0"/>
    <n v="0"/>
    <n v="0"/>
    <n v="0"/>
    <n v="0"/>
    <n v="0"/>
    <n v="0"/>
    <n v="9"/>
  </r>
  <r>
    <s v="CENSUS"/>
    <n v="0"/>
    <s v="G"/>
    <x v="5"/>
    <x v="41"/>
    <s v="Biostatistics"/>
    <n v="8"/>
    <n v="10"/>
    <n v="9"/>
    <n v="6"/>
    <n v="6"/>
    <n v="7"/>
    <n v="13"/>
    <n v="10"/>
    <n v="10"/>
    <n v="10"/>
    <n v="14"/>
  </r>
  <r>
    <s v="CENSUS"/>
    <n v="0"/>
    <s v="G"/>
    <x v="5"/>
    <x v="41"/>
    <s v="Book Studies/Book Arts and Technologies"/>
    <n v="16"/>
    <n v="22"/>
    <n v="22"/>
    <n v="22"/>
    <n v="26"/>
    <n v="31"/>
    <n v="23"/>
    <n v="10"/>
    <n v="13"/>
    <n v="20"/>
    <n v="17"/>
  </r>
  <r>
    <s v="CENSUS"/>
    <n v="0"/>
    <s v="G"/>
    <x v="5"/>
    <x v="41"/>
    <s v="Business Analytics"/>
    <n v="0"/>
    <n v="0"/>
    <n v="63"/>
    <n v="68"/>
    <n v="73"/>
    <n v="115"/>
    <n v="122"/>
    <n v="152"/>
    <n v="129"/>
    <n v="125"/>
    <n v="146"/>
  </r>
  <r>
    <s v="CENSUS"/>
    <n v="0"/>
    <s v="G"/>
    <x v="5"/>
    <x v="41"/>
    <s v="Business Fundamentals"/>
    <n v="0"/>
    <n v="0"/>
    <n v="0"/>
    <n v="0"/>
    <n v="2"/>
    <n v="1"/>
    <n v="3"/>
    <n v="6"/>
    <n v="33"/>
    <n v="52"/>
    <n v="85"/>
  </r>
  <r>
    <s v="CENSUS"/>
    <n v="0"/>
    <s v="G"/>
    <x v="5"/>
    <x v="41"/>
    <s v="Cognitive Science of Language"/>
    <n v="0"/>
    <n v="9"/>
    <n v="8"/>
    <n v="8"/>
    <n v="6"/>
    <n v="4"/>
    <n v="2"/>
    <n v="1"/>
    <n v="1"/>
    <n v="0"/>
    <n v="0"/>
  </r>
  <r>
    <s v="CENSUS"/>
    <n v="0"/>
    <s v="G"/>
    <x v="5"/>
    <x v="41"/>
    <s v="College Teaching"/>
    <n v="60"/>
    <n v="62"/>
    <n v="69"/>
    <n v="56"/>
    <n v="47"/>
    <n v="42"/>
    <n v="63"/>
    <n v="57"/>
    <n v="51"/>
    <n v="48"/>
    <n v="51"/>
  </r>
  <r>
    <s v="CENSUS"/>
    <n v="0"/>
    <s v="G"/>
    <x v="5"/>
    <x v="41"/>
    <s v="Corporate Finance"/>
    <n v="0"/>
    <n v="0"/>
    <n v="0"/>
    <n v="0"/>
    <n v="0"/>
    <n v="0"/>
    <n v="0"/>
    <n v="0"/>
    <n v="0"/>
    <n v="0"/>
    <n v="53"/>
  </r>
  <r>
    <s v="CENSUS"/>
    <n v="0"/>
    <s v="G"/>
    <x v="5"/>
    <x v="41"/>
    <s v="Dietetic Internship Program"/>
    <n v="0"/>
    <n v="0"/>
    <n v="0"/>
    <n v="0"/>
    <n v="0"/>
    <n v="12"/>
    <n v="0"/>
    <n v="0"/>
    <n v="0"/>
    <n v="0"/>
    <n v="0"/>
  </r>
  <r>
    <s v="CENSUS"/>
    <n v="0"/>
    <s v="G"/>
    <x v="5"/>
    <x v="41"/>
    <s v="Emerging Infectious Disease Epidemiology"/>
    <n v="1"/>
    <n v="0"/>
    <n v="0"/>
    <n v="0"/>
    <n v="6"/>
    <n v="3"/>
    <n v="3"/>
    <n v="7"/>
    <n v="12"/>
    <n v="12"/>
    <n v="7"/>
  </r>
  <r>
    <s v="CENSUS"/>
    <n v="0"/>
    <s v="G"/>
    <x v="5"/>
    <x v="41"/>
    <s v="Endodontics"/>
    <n v="8"/>
    <n v="8"/>
    <n v="8"/>
    <n v="8"/>
    <n v="8"/>
    <n v="8"/>
    <n v="8"/>
    <n v="8"/>
    <n v="7"/>
    <n v="8"/>
    <n v="8"/>
  </r>
  <r>
    <s v="CENSUS"/>
    <n v="0"/>
    <s v="G"/>
    <x v="5"/>
    <x v="41"/>
    <s v="Family Nurse Practitioner"/>
    <n v="0"/>
    <n v="0"/>
    <n v="0"/>
    <n v="0"/>
    <n v="0"/>
    <n v="2"/>
    <n v="0"/>
    <n v="0"/>
    <n v="0"/>
    <n v="0"/>
    <n v="0"/>
  </r>
  <r>
    <s v="CENSUS"/>
    <n v="0"/>
    <s v="G"/>
    <x v="5"/>
    <x v="41"/>
    <s v="Finance"/>
    <n v="0"/>
    <n v="0"/>
    <n v="0"/>
    <n v="0"/>
    <n v="23"/>
    <n v="29"/>
    <n v="40"/>
    <n v="39"/>
    <n v="67"/>
    <n v="100"/>
    <n v="88"/>
  </r>
  <r>
    <s v="CENSUS"/>
    <n v="0"/>
    <s v="G"/>
    <x v="5"/>
    <x v="41"/>
    <s v="Financial Decision-Making"/>
    <n v="0"/>
    <n v="0"/>
    <n v="0"/>
    <n v="0"/>
    <n v="0"/>
    <n v="0"/>
    <n v="0"/>
    <n v="0"/>
    <n v="0"/>
    <n v="0"/>
    <n v="56"/>
  </r>
  <r>
    <s v="CENSUS"/>
    <n v="0"/>
    <s v="G"/>
    <x v="5"/>
    <x v="41"/>
    <s v="Gender, Women's, and Sexuality Studies"/>
    <n v="19"/>
    <n v="19"/>
    <n v="19"/>
    <n v="21"/>
    <n v="23"/>
    <n v="21"/>
    <n v="21"/>
    <n v="25"/>
    <n v="28"/>
    <n v="21"/>
    <n v="22"/>
  </r>
  <r>
    <s v="CENSUS"/>
    <n v="0"/>
    <s v="G"/>
    <x v="5"/>
    <x v="41"/>
    <s v="Geriatric and Special Needs Dentistry"/>
    <n v="0"/>
    <n v="1"/>
    <n v="3"/>
    <n v="3"/>
    <n v="5"/>
    <n v="3"/>
    <n v="2"/>
    <n v="2"/>
    <n v="3"/>
    <n v="1"/>
    <n v="1"/>
  </r>
  <r>
    <s v="CENSUS"/>
    <n v="0"/>
    <s v="G"/>
    <x v="5"/>
    <x v="41"/>
    <s v="Global Health Studies"/>
    <n v="3"/>
    <n v="1"/>
    <n v="0"/>
    <n v="0"/>
    <n v="0"/>
    <n v="2"/>
    <n v="1"/>
    <n v="0"/>
    <n v="0"/>
    <n v="0"/>
    <n v="0"/>
  </r>
  <r>
    <s v="CENSUS"/>
    <n v="0"/>
    <s v="G"/>
    <x v="5"/>
    <x v="41"/>
    <s v="Health Systems"/>
    <n v="0"/>
    <n v="0"/>
    <n v="0"/>
    <n v="0"/>
    <n v="0"/>
    <n v="0"/>
    <n v="1"/>
    <n v="3"/>
    <n v="2"/>
    <n v="0"/>
    <n v="1"/>
  </r>
  <r>
    <s v="CENSUS"/>
    <n v="0"/>
    <s v="G"/>
    <x v="5"/>
    <x v="41"/>
    <s v="Healthcare Management"/>
    <n v="0"/>
    <n v="0"/>
    <n v="0"/>
    <n v="0"/>
    <n v="0"/>
    <n v="2"/>
    <n v="5"/>
    <n v="4"/>
    <n v="10"/>
    <n v="8"/>
    <n v="4"/>
  </r>
  <r>
    <s v="CENSUS"/>
    <n v="0"/>
    <s v="G"/>
    <x v="5"/>
    <x v="41"/>
    <s v="Informatics"/>
    <n v="10"/>
    <n v="22"/>
    <n v="16"/>
    <n v="10"/>
    <n v="17"/>
    <n v="7"/>
    <n v="7"/>
    <n v="4"/>
    <n v="6"/>
    <n v="3"/>
    <n v="4"/>
  </r>
  <r>
    <s v="CENSUS"/>
    <n v="0"/>
    <s v="G"/>
    <x v="5"/>
    <x v="41"/>
    <s v="Innovation"/>
    <n v="0"/>
    <n v="0"/>
    <n v="0"/>
    <n v="0"/>
    <n v="0"/>
    <n v="0"/>
    <n v="0"/>
    <n v="0"/>
    <n v="3"/>
    <n v="70"/>
    <n v="92"/>
  </r>
  <r>
    <s v="CENSUS"/>
    <n v="0"/>
    <s v="G"/>
    <x v="5"/>
    <x v="41"/>
    <s v="Institutional Research and Effectiveness"/>
    <n v="0"/>
    <n v="0"/>
    <n v="0"/>
    <n v="0"/>
    <n v="0"/>
    <n v="0"/>
    <n v="0"/>
    <n v="0"/>
    <n v="0"/>
    <n v="0"/>
    <n v="5"/>
  </r>
  <r>
    <s v="CENSUS"/>
    <n v="0"/>
    <s v="G"/>
    <x v="5"/>
    <x v="41"/>
    <s v="Investment Management"/>
    <n v="0"/>
    <n v="0"/>
    <n v="0"/>
    <n v="0"/>
    <n v="0"/>
    <n v="0"/>
    <n v="0"/>
    <n v="0"/>
    <n v="0"/>
    <n v="0"/>
    <n v="49"/>
  </r>
  <r>
    <s v="CENSUS"/>
    <n v="0"/>
    <s v="G"/>
    <x v="5"/>
    <x v="41"/>
    <s v="K-12 Equity and Inclusion"/>
    <n v="0"/>
    <n v="0"/>
    <n v="0"/>
    <n v="0"/>
    <n v="0"/>
    <n v="0"/>
    <n v="0"/>
    <n v="0"/>
    <n v="0"/>
    <n v="2"/>
    <n v="3"/>
  </r>
  <r>
    <s v="CENSUS"/>
    <n v="0"/>
    <s v="G"/>
    <x v="5"/>
    <x v="41"/>
    <s v="Leadership"/>
    <n v="0"/>
    <n v="0"/>
    <n v="0"/>
    <n v="0"/>
    <n v="64"/>
    <n v="103"/>
    <n v="137"/>
    <n v="136"/>
    <n v="240"/>
    <n v="333"/>
    <n v="374"/>
  </r>
  <r>
    <s v="CENSUS"/>
    <n v="0"/>
    <s v="G"/>
    <x v="5"/>
    <x v="41"/>
    <s v="Literary Translation"/>
    <n v="0"/>
    <n v="0"/>
    <n v="0"/>
    <n v="0"/>
    <n v="0"/>
    <n v="1"/>
    <n v="1"/>
    <n v="0"/>
    <n v="2"/>
    <n v="3"/>
    <n v="2"/>
  </r>
  <r>
    <s v="CENSUS"/>
    <n v="0"/>
    <s v="G"/>
    <x v="5"/>
    <x v="41"/>
    <s v="Marketing"/>
    <n v="0"/>
    <n v="0"/>
    <n v="0"/>
    <n v="0"/>
    <n v="15"/>
    <n v="20"/>
    <n v="33"/>
    <n v="24"/>
    <n v="56"/>
    <n v="86"/>
    <n v="65"/>
  </r>
  <r>
    <s v="CENSUS"/>
    <n v="0"/>
    <s v="G"/>
    <x v="5"/>
    <x v="41"/>
    <s v="Medical Education"/>
    <n v="1"/>
    <n v="1"/>
    <n v="2"/>
    <n v="1"/>
    <n v="1"/>
    <n v="1"/>
    <n v="0"/>
    <n v="1"/>
    <n v="0"/>
    <n v="0"/>
    <n v="1"/>
  </r>
  <r>
    <s v="CENSUS"/>
    <n v="0"/>
    <s v="G"/>
    <x v="5"/>
    <x v="41"/>
    <s v="Multicultural Education and Culturally Competent Practice"/>
    <n v="2"/>
    <n v="1"/>
    <n v="0"/>
    <n v="6"/>
    <n v="5"/>
    <n v="3"/>
    <n v="0"/>
    <n v="0"/>
    <n v="0"/>
    <n v="0"/>
    <n v="0"/>
  </r>
  <r>
    <s v="CENSUS"/>
    <n v="0"/>
    <s v="G"/>
    <x v="5"/>
    <x v="41"/>
    <s v="Native American and Indigenous Studies"/>
    <n v="0"/>
    <n v="0"/>
    <n v="0"/>
    <n v="1"/>
    <n v="1"/>
    <n v="1"/>
    <n v="0"/>
    <n v="0"/>
    <n v="0"/>
    <n v="0"/>
    <n v="0"/>
  </r>
  <r>
    <s v="CENSUS"/>
    <n v="0"/>
    <s v="G"/>
    <x v="5"/>
    <x v="41"/>
    <s v="Online Teaching"/>
    <n v="0"/>
    <n v="0"/>
    <n v="14"/>
    <n v="14"/>
    <n v="13"/>
    <n v="15"/>
    <n v="18"/>
    <n v="15"/>
    <n v="25"/>
    <n v="16"/>
    <n v="9"/>
  </r>
  <r>
    <s v="CENSUS"/>
    <n v="0"/>
    <s v="G"/>
    <x v="5"/>
    <x v="41"/>
    <s v="Operative Dentistry"/>
    <n v="8"/>
    <n v="8"/>
    <n v="9"/>
    <n v="9"/>
    <n v="9"/>
    <n v="9"/>
    <n v="10"/>
    <n v="9"/>
    <n v="9"/>
    <n v="7"/>
    <n v="6"/>
  </r>
  <r>
    <s v="CENSUS"/>
    <n v="0"/>
    <s v="G"/>
    <x v="5"/>
    <x v="41"/>
    <s v="Oral and Maxillofacial Pathology"/>
    <n v="2"/>
    <n v="2"/>
    <n v="2"/>
    <n v="1"/>
    <n v="3"/>
    <n v="2"/>
    <n v="2"/>
    <n v="1"/>
    <n v="1"/>
    <n v="0"/>
    <n v="1"/>
  </r>
  <r>
    <s v="CENSUS"/>
    <n v="0"/>
    <s v="G"/>
    <x v="5"/>
    <x v="41"/>
    <s v="Oral and Maxillofacial Radiology"/>
    <n v="1"/>
    <n v="1"/>
    <n v="3"/>
    <n v="4"/>
    <n v="4"/>
    <n v="2"/>
    <n v="2"/>
    <n v="2"/>
    <n v="2"/>
    <n v="3"/>
    <n v="2"/>
  </r>
  <r>
    <s v="CENSUS"/>
    <n v="0"/>
    <s v="G"/>
    <x v="5"/>
    <x v="41"/>
    <s v="Orthodontics"/>
    <n v="5"/>
    <n v="10"/>
    <n v="10"/>
    <n v="10"/>
    <n v="10"/>
    <n v="10"/>
    <n v="10"/>
    <n v="10"/>
    <n v="10"/>
    <n v="10"/>
    <n v="5"/>
  </r>
  <r>
    <s v="CENSUS"/>
    <n v="0"/>
    <s v="G"/>
    <x v="5"/>
    <x v="41"/>
    <s v="Palliative Care"/>
    <n v="0"/>
    <n v="0"/>
    <n v="0"/>
    <n v="0"/>
    <n v="0"/>
    <n v="8"/>
    <n v="9"/>
    <n v="3"/>
    <n v="13"/>
    <n v="12"/>
    <n v="13"/>
  </r>
  <r>
    <s v="CENSUS"/>
    <n v="0"/>
    <s v="G"/>
    <x v="5"/>
    <x v="41"/>
    <s v="Pediatric Dentistry"/>
    <n v="8"/>
    <n v="8"/>
    <n v="8"/>
    <n v="9"/>
    <n v="11"/>
    <n v="10"/>
    <n v="10"/>
    <n v="10"/>
    <n v="11"/>
    <n v="10"/>
    <n v="10"/>
  </r>
  <r>
    <s v="CENSUS"/>
    <n v="0"/>
    <s v="G"/>
    <x v="5"/>
    <x v="41"/>
    <s v="Pediatric Nurse Practitioner-Acute Care"/>
    <n v="0"/>
    <n v="0"/>
    <n v="0"/>
    <n v="0"/>
    <n v="0"/>
    <n v="2"/>
    <n v="0"/>
    <n v="4"/>
    <n v="6"/>
    <n v="3"/>
    <n v="1"/>
  </r>
  <r>
    <s v="CENSUS"/>
    <n v="0"/>
    <s v="G"/>
    <x v="5"/>
    <x v="41"/>
    <s v="Pediatric Nurse Practitioner-Primary Care"/>
    <n v="0"/>
    <n v="0"/>
    <n v="0"/>
    <n v="0"/>
    <n v="0"/>
    <n v="1"/>
    <n v="1"/>
    <n v="1"/>
    <n v="1"/>
    <n v="0"/>
    <n v="1"/>
  </r>
  <r>
    <s v="CENSUS"/>
    <n v="0"/>
    <s v="G"/>
    <x v="5"/>
    <x v="41"/>
    <s v="Periodontics"/>
    <n v="5"/>
    <n v="6"/>
    <n v="6"/>
    <n v="7"/>
    <n v="6"/>
    <n v="5"/>
    <n v="7"/>
    <n v="7"/>
    <n v="7"/>
    <n v="6"/>
    <n v="7"/>
  </r>
  <r>
    <s v="CENSUS"/>
    <n v="0"/>
    <s v="G"/>
    <x v="5"/>
    <x v="41"/>
    <s v="Physician Assistant"/>
    <n v="48"/>
    <n v="48"/>
    <n v="51"/>
    <n v="74"/>
    <n v="75"/>
    <n v="74"/>
    <n v="75"/>
    <n v="72"/>
    <n v="71"/>
    <n v="73"/>
    <n v="74"/>
  </r>
  <r>
    <s v="CENSUS"/>
    <n v="0"/>
    <s v="G"/>
    <x v="5"/>
    <x v="41"/>
    <s v="Prosthodontics"/>
    <n v="6"/>
    <n v="7"/>
    <n v="5"/>
    <n v="5"/>
    <n v="6"/>
    <n v="6"/>
    <n v="7"/>
    <n v="6"/>
    <n v="5"/>
    <n v="5"/>
    <n v="6"/>
  </r>
  <r>
    <s v="CENSUS"/>
    <n v="0"/>
    <s v="G"/>
    <x v="5"/>
    <x v="41"/>
    <s v="Psychiatric/Mental Health Nurse Practitioner"/>
    <n v="0"/>
    <n v="0"/>
    <n v="0"/>
    <n v="0"/>
    <n v="0"/>
    <n v="4"/>
    <n v="10"/>
    <n v="6"/>
    <n v="11"/>
    <n v="11"/>
    <n v="7"/>
  </r>
  <r>
    <s v="CENSUS"/>
    <n v="0"/>
    <s v="G"/>
    <x v="5"/>
    <x v="41"/>
    <s v="Public Digital Humanities"/>
    <n v="0"/>
    <n v="0"/>
    <n v="7"/>
    <n v="12"/>
    <n v="11"/>
    <n v="5"/>
    <n v="16"/>
    <n v="7"/>
    <n v="9"/>
    <n v="6"/>
    <n v="0"/>
  </r>
  <r>
    <s v="CENSUS"/>
    <n v="0"/>
    <s v="G"/>
    <x v="5"/>
    <x v="41"/>
    <s v="Public Health"/>
    <n v="8"/>
    <n v="6"/>
    <n v="13"/>
    <n v="7"/>
    <n v="6"/>
    <n v="3"/>
    <n v="4"/>
    <n v="1"/>
    <n v="2"/>
    <n v="0"/>
    <n v="0"/>
  </r>
  <r>
    <s v="CENSUS"/>
    <n v="0"/>
    <s v="G"/>
    <x v="5"/>
    <x v="41"/>
    <s v="Responsible Resource Management"/>
    <n v="0"/>
    <n v="0"/>
    <n v="0"/>
    <n v="0"/>
    <n v="0"/>
    <n v="0"/>
    <n v="0"/>
    <n v="0"/>
    <n v="0"/>
    <n v="0"/>
    <n v="26"/>
  </r>
  <r>
    <s v="CENSUS"/>
    <n v="0"/>
    <s v="G"/>
    <x v="5"/>
    <x v="41"/>
    <s v="Risk Management and Insurance"/>
    <n v="0"/>
    <n v="0"/>
    <n v="0"/>
    <n v="0"/>
    <n v="0"/>
    <n v="0"/>
    <n v="0"/>
    <n v="0"/>
    <n v="0"/>
    <n v="0"/>
    <n v="3"/>
  </r>
  <r>
    <s v="CENSUS"/>
    <n v="0"/>
    <s v="G"/>
    <x v="5"/>
    <x v="41"/>
    <s v="Sacred Music"/>
    <n v="1"/>
    <n v="0"/>
    <n v="0"/>
    <n v="0"/>
    <n v="0"/>
    <n v="0"/>
    <n v="0"/>
    <n v="1"/>
    <n v="0"/>
    <n v="0"/>
    <n v="0"/>
  </r>
  <r>
    <s v="CENSUS"/>
    <n v="0"/>
    <s v="G"/>
    <x v="5"/>
    <x v="41"/>
    <s v="Special Collections Librarianship"/>
    <n v="0"/>
    <n v="0"/>
    <n v="0"/>
    <n v="0"/>
    <n v="0"/>
    <n v="0"/>
    <n v="0"/>
    <n v="5"/>
    <n v="3"/>
    <n v="18"/>
    <n v="13"/>
  </r>
  <r>
    <s v="CENSUS"/>
    <n v="0"/>
    <s v="G"/>
    <x v="5"/>
    <x v="41"/>
    <s v="Sustainable Water Development"/>
    <n v="0"/>
    <n v="0"/>
    <n v="0"/>
    <n v="0"/>
    <n v="0"/>
    <n v="0"/>
    <n v="1"/>
    <n v="0"/>
    <n v="2"/>
    <n v="0"/>
    <n v="0"/>
  </r>
  <r>
    <s v="CENSUS"/>
    <n v="0"/>
    <s v="G"/>
    <x v="5"/>
    <x v="41"/>
    <s v="Talent Development"/>
    <n v="0"/>
    <n v="0"/>
    <n v="0"/>
    <n v="0"/>
    <n v="0"/>
    <n v="0"/>
    <n v="0"/>
    <n v="0"/>
    <n v="0"/>
    <n v="3"/>
    <n v="4"/>
  </r>
  <r>
    <s v="CENSUS"/>
    <n v="0"/>
    <s v="G"/>
    <x v="5"/>
    <x v="41"/>
    <s v="Teaching English as a Foreign Language"/>
    <n v="0"/>
    <n v="0"/>
    <n v="0"/>
    <n v="3"/>
    <n v="4"/>
    <n v="1"/>
    <n v="0"/>
    <n v="0"/>
    <n v="0"/>
    <n v="0"/>
    <n v="0"/>
  </r>
  <r>
    <s v="CENSUS"/>
    <n v="0"/>
    <s v="G"/>
    <x v="5"/>
    <x v="41"/>
    <s v="Translational and Clinical Investigation"/>
    <n v="3"/>
    <n v="6"/>
    <n v="6"/>
    <n v="3"/>
    <n v="8"/>
    <n v="1"/>
    <n v="3"/>
    <n v="2"/>
    <n v="1"/>
    <n v="4"/>
    <n v="1"/>
  </r>
  <r>
    <s v="CENSUS"/>
    <n v="0"/>
    <s v="G"/>
    <x v="5"/>
    <x v="41"/>
    <s v="Transportation Planning"/>
    <n v="0"/>
    <n v="1"/>
    <n v="0"/>
    <n v="0"/>
    <n v="0"/>
    <n v="0"/>
    <n v="1"/>
    <n v="1"/>
    <n v="4"/>
    <n v="1"/>
    <n v="5"/>
  </r>
  <r>
    <s v="CENSUS"/>
    <n v="0"/>
    <s v="U"/>
    <x v="1"/>
    <x v="42"/>
    <s v="Aerospace Studies"/>
    <n v="0"/>
    <n v="1"/>
    <n v="11"/>
    <n v="14"/>
    <n v="9"/>
    <n v="7"/>
    <n v="7"/>
    <n v="14"/>
    <n v="10"/>
    <n v="15"/>
    <n v="16"/>
  </r>
  <r>
    <s v="CENSUS"/>
    <n v="0"/>
    <s v="U"/>
    <x v="1"/>
    <x v="42"/>
    <s v="African American Studies"/>
    <n v="6"/>
    <n v="9"/>
    <n v="16"/>
    <n v="22"/>
    <n v="10"/>
    <n v="21"/>
    <n v="15"/>
    <n v="29"/>
    <n v="24"/>
    <n v="21"/>
    <n v="23"/>
  </r>
  <r>
    <s v="CENSUS"/>
    <n v="0"/>
    <s v="U"/>
    <x v="1"/>
    <x v="42"/>
    <s v="Aging and Longevity Studies"/>
    <n v="17"/>
    <n v="20"/>
    <n v="21"/>
    <n v="20"/>
    <n v="22"/>
    <n v="30"/>
    <n v="33"/>
    <n v="22"/>
    <n v="15"/>
    <n v="26"/>
    <n v="21"/>
  </r>
  <r>
    <s v="CENSUS"/>
    <n v="0"/>
    <s v="U"/>
    <x v="1"/>
    <x v="42"/>
    <s v="American Sign Language"/>
    <n v="61"/>
    <n v="49"/>
    <n v="48"/>
    <n v="56"/>
    <n v="72"/>
    <n v="84"/>
    <n v="93"/>
    <n v="125"/>
    <n v="104"/>
    <n v="99"/>
    <n v="101"/>
  </r>
  <r>
    <s v="CENSUS"/>
    <n v="0"/>
    <s v="U"/>
    <x v="1"/>
    <x v="42"/>
    <s v="American Studies"/>
    <n v="7"/>
    <n v="3"/>
    <n v="5"/>
    <n v="8"/>
    <n v="10"/>
    <n v="9"/>
    <n v="5"/>
    <n v="9"/>
    <n v="10"/>
    <n v="5"/>
    <n v="4"/>
  </r>
  <r>
    <s v="CENSUS"/>
    <n v="0"/>
    <s v="U"/>
    <x v="1"/>
    <x v="42"/>
    <s v="Ancient Civilization"/>
    <n v="13"/>
    <n v="13"/>
    <n v="19"/>
    <n v="11"/>
    <n v="17"/>
    <n v="23"/>
    <n v="17"/>
    <n v="22"/>
    <n v="22"/>
    <n v="42"/>
    <n v="48"/>
  </r>
  <r>
    <s v="CENSUS"/>
    <n v="0"/>
    <s v="U"/>
    <x v="1"/>
    <x v="42"/>
    <s v="Anthropology"/>
    <n v="32"/>
    <n v="28"/>
    <n v="21"/>
    <n v="33"/>
    <n v="33"/>
    <n v="27"/>
    <n v="38"/>
    <n v="49"/>
    <n v="41"/>
    <n v="38"/>
    <n v="46"/>
  </r>
  <r>
    <s v="CENSUS"/>
    <n v="0"/>
    <s v="U"/>
    <x v="1"/>
    <x v="42"/>
    <s v="Arabic Studies"/>
    <n v="35"/>
    <n v="31"/>
    <n v="42"/>
    <n v="47"/>
    <n v="38"/>
    <n v="44"/>
    <n v="39"/>
    <n v="30"/>
    <n v="24"/>
    <n v="36"/>
    <n v="37"/>
  </r>
  <r>
    <s v="CENSUS"/>
    <n v="0"/>
    <s v="U"/>
    <x v="1"/>
    <x v="42"/>
    <s v="Art"/>
    <n v="78"/>
    <n v="59"/>
    <n v="72"/>
    <n v="81"/>
    <n v="107"/>
    <n v="112"/>
    <n v="136"/>
    <n v="119"/>
    <n v="119"/>
    <n v="117"/>
    <n v="110"/>
  </r>
  <r>
    <s v="CENSUS"/>
    <n v="0"/>
    <s v="U"/>
    <x v="1"/>
    <x v="42"/>
    <s v="Art History"/>
    <n v="22"/>
    <n v="27"/>
    <n v="21"/>
    <n v="20"/>
    <n v="28"/>
    <n v="23"/>
    <n v="19"/>
    <n v="18"/>
    <n v="20"/>
    <n v="17"/>
    <n v="21"/>
  </r>
  <r>
    <s v="CENSUS"/>
    <n v="0"/>
    <s v="U"/>
    <x v="1"/>
    <x v="42"/>
    <s v="Asian Languages and Literature"/>
    <n v="61"/>
    <n v="52"/>
    <n v="54"/>
    <n v="49"/>
    <n v="61"/>
    <n v="60"/>
    <n v="61"/>
    <n v="45"/>
    <n v="30"/>
    <n v="47"/>
    <n v="45"/>
  </r>
  <r>
    <s v="CENSUS"/>
    <n v="0"/>
    <s v="U"/>
    <x v="1"/>
    <x v="42"/>
    <s v="Astronomy"/>
    <n v="0"/>
    <n v="1"/>
    <n v="1"/>
    <n v="3"/>
    <n v="1"/>
    <n v="3"/>
    <n v="2"/>
    <n v="1"/>
    <n v="2"/>
    <n v="1"/>
    <n v="2"/>
  </r>
  <r>
    <s v="CENSUS"/>
    <n v="0"/>
    <s v="U"/>
    <x v="1"/>
    <x v="42"/>
    <s v="Biology"/>
    <n v="40"/>
    <n v="34"/>
    <n v="24"/>
    <n v="28"/>
    <n v="40"/>
    <n v="41"/>
    <n v="42"/>
    <n v="40"/>
    <n v="52"/>
    <n v="54"/>
    <n v="53"/>
  </r>
  <r>
    <s v="CENSUS"/>
    <n v="0"/>
    <s v="U"/>
    <x v="1"/>
    <x v="42"/>
    <s v="Business Administration"/>
    <n v="276"/>
    <n v="249"/>
    <n v="234"/>
    <n v="262"/>
    <n v="247"/>
    <n v="257"/>
    <n v="257"/>
    <n v="207"/>
    <n v="162"/>
    <n v="181"/>
    <n v="158"/>
  </r>
  <r>
    <s v="CENSUS"/>
    <n v="0"/>
    <s v="U"/>
    <x v="1"/>
    <x v="42"/>
    <s v="Chemistry"/>
    <n v="173"/>
    <n v="179"/>
    <n v="170"/>
    <n v="201"/>
    <n v="219"/>
    <n v="222"/>
    <n v="195"/>
    <n v="164"/>
    <n v="152"/>
    <n v="167"/>
    <n v="174"/>
  </r>
  <r>
    <s v="CENSUS"/>
    <n v="0"/>
    <s v="U"/>
    <x v="1"/>
    <x v="42"/>
    <s v="Cinema"/>
    <n v="36"/>
    <n v="32"/>
    <n v="27"/>
    <n v="40"/>
    <n v="49"/>
    <n v="74"/>
    <n v="98"/>
    <n v="86"/>
    <n v="78"/>
    <n v="78"/>
    <n v="95"/>
  </r>
  <r>
    <s v="CENSUS"/>
    <n v="0"/>
    <s v="U"/>
    <x v="1"/>
    <x v="42"/>
    <s v="Classical Languages"/>
    <n v="3"/>
    <n v="4"/>
    <n v="2"/>
    <n v="0"/>
    <n v="3"/>
    <n v="3"/>
    <n v="1"/>
    <n v="1"/>
    <n v="1"/>
    <n v="2"/>
    <n v="3"/>
  </r>
  <r>
    <s v="CENSUS"/>
    <n v="0"/>
    <s v="U"/>
    <x v="1"/>
    <x v="42"/>
    <s v="Communication Sciences and Disorders"/>
    <n v="6"/>
    <n v="0"/>
    <n v="4"/>
    <n v="7"/>
    <n v="9"/>
    <n v="9"/>
    <n v="9"/>
    <n v="9"/>
    <n v="2"/>
    <n v="7"/>
    <n v="9"/>
  </r>
  <r>
    <s v="CENSUS"/>
    <n v="0"/>
    <s v="U"/>
    <x v="1"/>
    <x v="42"/>
    <s v="Communication Studies"/>
    <n v="78"/>
    <n v="68"/>
    <n v="54"/>
    <n v="75"/>
    <n v="88"/>
    <n v="82"/>
    <n v="126"/>
    <n v="141"/>
    <n v="168"/>
    <n v="198"/>
    <n v="176"/>
  </r>
  <r>
    <s v="CENSUS"/>
    <n v="0"/>
    <s v="U"/>
    <x v="1"/>
    <x v="42"/>
    <s v="Comparative Literature"/>
    <n v="4"/>
    <n v="7"/>
    <n v="4"/>
    <n v="0"/>
    <n v="1"/>
    <n v="2"/>
    <n v="1"/>
    <n v="0"/>
    <n v="0"/>
    <n v="0"/>
    <n v="0"/>
  </r>
  <r>
    <s v="CENSUS"/>
    <n v="0"/>
    <s v="U"/>
    <x v="1"/>
    <x v="42"/>
    <s v="Computer Science"/>
    <n v="94"/>
    <n v="82"/>
    <n v="120"/>
    <n v="134"/>
    <n v="117"/>
    <n v="134"/>
    <n v="138"/>
    <n v="124"/>
    <n v="87"/>
    <n v="105"/>
    <n v="130"/>
  </r>
  <r>
    <s v="CENSUS"/>
    <n v="0"/>
    <s v="U"/>
    <x v="1"/>
    <x v="42"/>
    <s v="Criminology, Law and Justice"/>
    <n v="0"/>
    <n v="0"/>
    <n v="0"/>
    <n v="8"/>
    <n v="49"/>
    <n v="79"/>
    <n v="123"/>
    <n v="109"/>
    <n v="113"/>
    <n v="124"/>
    <n v="152"/>
  </r>
  <r>
    <s v="CENSUS"/>
    <n v="0"/>
    <s v="U"/>
    <x v="1"/>
    <x v="42"/>
    <s v="Dance"/>
    <n v="16"/>
    <n v="21"/>
    <n v="19"/>
    <n v="14"/>
    <n v="22"/>
    <n v="46"/>
    <n v="43"/>
    <n v="53"/>
    <n v="51"/>
    <n v="49"/>
    <n v="58"/>
  </r>
  <r>
    <s v="CENSUS"/>
    <n v="0"/>
    <s v="U"/>
    <x v="1"/>
    <x v="42"/>
    <s v="Economics"/>
    <n v="53"/>
    <n v="41"/>
    <n v="43"/>
    <n v="38"/>
    <n v="55"/>
    <n v="52"/>
    <n v="60"/>
    <n v="49"/>
    <n v="55"/>
    <n v="56"/>
    <n v="58"/>
  </r>
  <r>
    <s v="CENSUS"/>
    <n v="0"/>
    <s v="U"/>
    <x v="1"/>
    <x v="42"/>
    <s v="Educational Psychology"/>
    <n v="11"/>
    <n v="12"/>
    <n v="25"/>
    <n v="23"/>
    <n v="28"/>
    <n v="24"/>
    <n v="16"/>
    <n v="20"/>
    <n v="22"/>
    <n v="17"/>
    <n v="15"/>
  </r>
  <r>
    <s v="CENSUS"/>
    <n v="0"/>
    <s v="U"/>
    <x v="1"/>
    <x v="42"/>
    <s v="English"/>
    <n v="77"/>
    <n v="50"/>
    <n v="61"/>
    <n v="63"/>
    <n v="83"/>
    <n v="71"/>
    <n v="74"/>
    <n v="65"/>
    <n v="57"/>
    <n v="75"/>
    <n v="84"/>
  </r>
  <r>
    <s v="CENSUS"/>
    <n v="0"/>
    <s v="U"/>
    <x v="1"/>
    <x v="42"/>
    <s v="Environmental Policy and Planning"/>
    <n v="1"/>
    <n v="4"/>
    <n v="5"/>
    <n v="12"/>
    <n v="9"/>
    <n v="13"/>
    <n v="20"/>
    <n v="32"/>
    <n v="25"/>
    <n v="19"/>
    <n v="23"/>
  </r>
  <r>
    <s v="CENSUS"/>
    <n v="0"/>
    <s v="U"/>
    <x v="1"/>
    <x v="42"/>
    <s v="Environmental Sciences"/>
    <n v="15"/>
    <n v="13"/>
    <n v="15"/>
    <n v="16"/>
    <n v="23"/>
    <n v="37"/>
    <n v="39"/>
    <n v="37"/>
    <n v="35"/>
    <n v="43"/>
    <n v="35"/>
  </r>
  <r>
    <s v="CENSUS"/>
    <n v="0"/>
    <s v="U"/>
    <x v="1"/>
    <x v="42"/>
    <s v="French"/>
    <n v="103"/>
    <n v="88"/>
    <n v="74"/>
    <n v="89"/>
    <n v="108"/>
    <n v="115"/>
    <n v="108"/>
    <n v="105"/>
    <n v="90"/>
    <n v="86"/>
    <n v="78"/>
  </r>
  <r>
    <s v="CENSUS"/>
    <n v="0"/>
    <s v="U"/>
    <x v="1"/>
    <x v="42"/>
    <s v="Gender, Health, and Healthcare Equity"/>
    <n v="0"/>
    <n v="0"/>
    <n v="0"/>
    <n v="2"/>
    <n v="9"/>
    <n v="16"/>
    <n v="12"/>
    <n v="26"/>
    <n v="37"/>
    <n v="43"/>
    <n v="36"/>
  </r>
  <r>
    <s v="CENSUS"/>
    <n v="0"/>
    <s v="U"/>
    <x v="1"/>
    <x v="42"/>
    <s v="Gender, Women's, and Sexuality Studies"/>
    <n v="24"/>
    <n v="24"/>
    <n v="31"/>
    <n v="37"/>
    <n v="48"/>
    <n v="63"/>
    <n v="47"/>
    <n v="50"/>
    <n v="51"/>
    <n v="50"/>
    <n v="51"/>
  </r>
  <r>
    <s v="CENSUS"/>
    <n v="0"/>
    <s v="U"/>
    <x v="1"/>
    <x v="42"/>
    <s v="Geographic Information Science"/>
    <n v="1"/>
    <n v="8"/>
    <n v="6"/>
    <n v="6"/>
    <n v="8"/>
    <n v="8"/>
    <n v="9"/>
    <n v="7"/>
    <n v="6"/>
    <n v="14"/>
    <n v="13"/>
  </r>
  <r>
    <s v="CENSUS"/>
    <n v="0"/>
    <s v="U"/>
    <x v="1"/>
    <x v="42"/>
    <s v="Geography"/>
    <n v="7"/>
    <n v="11"/>
    <n v="9"/>
    <n v="15"/>
    <n v="6"/>
    <n v="4"/>
    <n v="8"/>
    <n v="3"/>
    <n v="5"/>
    <n v="5"/>
    <n v="7"/>
  </r>
  <r>
    <s v="CENSUS"/>
    <n v="0"/>
    <s v="U"/>
    <x v="1"/>
    <x v="42"/>
    <s v="Geoscience"/>
    <n v="14"/>
    <n v="10"/>
    <n v="9"/>
    <n v="13"/>
    <n v="14"/>
    <n v="14"/>
    <n v="11"/>
    <n v="10"/>
    <n v="9"/>
    <n v="6"/>
    <n v="9"/>
  </r>
  <r>
    <s v="CENSUS"/>
    <n v="0"/>
    <s v="U"/>
    <x v="1"/>
    <x v="42"/>
    <s v="German"/>
    <n v="43"/>
    <n v="36"/>
    <n v="38"/>
    <n v="44"/>
    <n v="60"/>
    <n v="65"/>
    <n v="60"/>
    <n v="54"/>
    <n v="48"/>
    <n v="39"/>
    <n v="39"/>
  </r>
  <r>
    <s v="CENSUS"/>
    <n v="0"/>
    <s v="U"/>
    <x v="1"/>
    <x v="42"/>
    <s v="Global Health Studies"/>
    <n v="44"/>
    <n v="46"/>
    <n v="56"/>
    <n v="66"/>
    <n v="66"/>
    <n v="60"/>
    <n v="63"/>
    <n v="48"/>
    <n v="46"/>
    <n v="50"/>
    <n v="46"/>
  </r>
  <r>
    <s v="CENSUS"/>
    <n v="0"/>
    <s v="U"/>
    <x v="1"/>
    <x v="42"/>
    <s v="Greek"/>
    <n v="1"/>
    <n v="0"/>
    <n v="2"/>
    <n v="2"/>
    <n v="2"/>
    <n v="2"/>
    <n v="1"/>
    <n v="0"/>
    <n v="2"/>
    <n v="3"/>
    <n v="2"/>
  </r>
  <r>
    <s v="CENSUS"/>
    <n v="0"/>
    <s v="U"/>
    <x v="1"/>
    <x v="42"/>
    <s v="Health and Sport Studies"/>
    <n v="5"/>
    <n v="0"/>
    <n v="0"/>
    <n v="0"/>
    <n v="1"/>
    <n v="0"/>
    <n v="1"/>
    <n v="1"/>
    <n v="0"/>
    <n v="0"/>
    <n v="0"/>
  </r>
  <r>
    <s v="CENSUS"/>
    <n v="0"/>
    <s v="U"/>
    <x v="1"/>
    <x v="42"/>
    <s v="Health and the Human Condition"/>
    <n v="0"/>
    <n v="0"/>
    <n v="4"/>
    <n v="10"/>
    <n v="13"/>
    <n v="11"/>
    <n v="15"/>
    <n v="15"/>
    <n v="21"/>
    <n v="16"/>
    <n v="10"/>
  </r>
  <r>
    <s v="CENSUS"/>
    <n v="0"/>
    <s v="U"/>
    <x v="1"/>
    <x v="42"/>
    <s v="Health Promotion"/>
    <n v="47"/>
    <n v="16"/>
    <n v="6"/>
    <n v="0"/>
    <n v="0"/>
    <n v="0"/>
    <n v="0"/>
    <n v="0"/>
    <n v="0"/>
    <n v="0"/>
    <n v="0"/>
  </r>
  <r>
    <s v="CENSUS"/>
    <n v="0"/>
    <s v="U"/>
    <x v="1"/>
    <x v="42"/>
    <s v="History"/>
    <n v="60"/>
    <n v="45"/>
    <n v="40"/>
    <n v="40"/>
    <n v="44"/>
    <n v="52"/>
    <n v="69"/>
    <n v="80"/>
    <n v="78"/>
    <n v="73"/>
    <n v="66"/>
  </r>
  <r>
    <s v="CENSUS"/>
    <n v="0"/>
    <s v="U"/>
    <x v="1"/>
    <x v="42"/>
    <s v="Human Physiology"/>
    <n v="26"/>
    <n v="22"/>
    <n v="20"/>
    <n v="26"/>
    <n v="31"/>
    <n v="28"/>
    <n v="30"/>
    <n v="27"/>
    <n v="28"/>
    <n v="28"/>
    <n v="34"/>
  </r>
  <r>
    <s v="CENSUS"/>
    <n v="0"/>
    <s v="U"/>
    <x v="1"/>
    <x v="42"/>
    <s v="Human Relations"/>
    <n v="275"/>
    <n v="424"/>
    <n v="456"/>
    <n v="390"/>
    <n v="385"/>
    <n v="361"/>
    <n v="398"/>
    <n v="324"/>
    <n v="326"/>
    <n v="318"/>
    <n v="258"/>
  </r>
  <r>
    <s v="CENSUS"/>
    <n v="0"/>
    <s v="U"/>
    <x v="1"/>
    <x v="42"/>
    <s v="Inclusive Recreation"/>
    <n v="0"/>
    <n v="0"/>
    <n v="0"/>
    <n v="0"/>
    <n v="0"/>
    <n v="0"/>
    <n v="0"/>
    <n v="0"/>
    <n v="0"/>
    <n v="0"/>
    <n v="1"/>
  </r>
  <r>
    <s v="CENSUS"/>
    <n v="0"/>
    <s v="U"/>
    <x v="1"/>
    <x v="42"/>
    <s v="Informatics"/>
    <n v="16"/>
    <n v="13"/>
    <n v="14"/>
    <n v="15"/>
    <n v="26"/>
    <n v="28"/>
    <n v="22"/>
    <n v="26"/>
    <n v="22"/>
    <n v="20"/>
    <n v="26"/>
  </r>
  <r>
    <s v="CENSUS"/>
    <n v="0"/>
    <s v="U"/>
    <x v="1"/>
    <x v="42"/>
    <s v="International Relations"/>
    <n v="11"/>
    <n v="18"/>
    <n v="28"/>
    <n v="31"/>
    <n v="29"/>
    <n v="33"/>
    <n v="36"/>
    <n v="27"/>
    <n v="28"/>
    <n v="38"/>
    <n v="41"/>
  </r>
  <r>
    <s v="CENSUS"/>
    <n v="0"/>
    <s v="U"/>
    <x v="1"/>
    <x v="42"/>
    <s v="International Studies"/>
    <n v="31"/>
    <n v="19"/>
    <n v="18"/>
    <n v="17"/>
    <n v="13"/>
    <n v="11"/>
    <n v="18"/>
    <n v="20"/>
    <n v="15"/>
    <n v="23"/>
    <n v="20"/>
  </r>
  <r>
    <s v="CENSUS"/>
    <n v="0"/>
    <s v="U"/>
    <x v="1"/>
    <x v="42"/>
    <s v="Italian"/>
    <n v="20"/>
    <n v="15"/>
    <n v="15"/>
    <n v="9"/>
    <n v="10"/>
    <n v="11"/>
    <n v="10"/>
    <n v="8"/>
    <n v="7"/>
    <n v="13"/>
    <n v="12"/>
  </r>
  <r>
    <s v="CENSUS"/>
    <n v="0"/>
    <s v="U"/>
    <x v="1"/>
    <x v="42"/>
    <s v="Korean Studies"/>
    <n v="0"/>
    <n v="0"/>
    <n v="0"/>
    <n v="5"/>
    <n v="25"/>
    <n v="39"/>
    <n v="38"/>
    <n v="36"/>
    <n v="28"/>
    <n v="27"/>
    <n v="23"/>
  </r>
  <r>
    <s v="CENSUS"/>
    <n v="0"/>
    <s v="U"/>
    <x v="1"/>
    <x v="42"/>
    <s v="Latin"/>
    <n v="7"/>
    <n v="13"/>
    <n v="16"/>
    <n v="13"/>
    <n v="10"/>
    <n v="8"/>
    <n v="7"/>
    <n v="11"/>
    <n v="11"/>
    <n v="12"/>
    <n v="10"/>
  </r>
  <r>
    <s v="CENSUS"/>
    <n v="0"/>
    <s v="U"/>
    <x v="1"/>
    <x v="42"/>
    <s v="Latin American Studies"/>
    <n v="4"/>
    <n v="8"/>
    <n v="5"/>
    <n v="7"/>
    <n v="7"/>
    <n v="4"/>
    <n v="2"/>
    <n v="4"/>
    <n v="4"/>
    <n v="3"/>
    <n v="1"/>
  </r>
  <r>
    <s v="CENSUS"/>
    <n v="0"/>
    <s v="U"/>
    <x v="1"/>
    <x v="42"/>
    <s v="Latina/o/x Studies"/>
    <n v="0"/>
    <n v="0"/>
    <n v="4"/>
    <n v="9"/>
    <n v="14"/>
    <n v="24"/>
    <n v="51"/>
    <n v="65"/>
    <n v="55"/>
    <n v="36"/>
    <n v="34"/>
  </r>
  <r>
    <s v="CENSUS"/>
    <n v="0"/>
    <s v="U"/>
    <x v="1"/>
    <x v="42"/>
    <s v="Leisure Studies"/>
    <n v="16"/>
    <n v="26"/>
    <n v="7"/>
    <n v="1"/>
    <n v="0"/>
    <n v="0"/>
    <n v="0"/>
    <n v="0"/>
    <n v="0"/>
    <n v="0"/>
    <n v="0"/>
  </r>
  <r>
    <s v="CENSUS"/>
    <n v="0"/>
    <s v="U"/>
    <x v="1"/>
    <x v="42"/>
    <s v="Lifestyle Medicine"/>
    <n v="4"/>
    <n v="40"/>
    <n v="68"/>
    <n v="76"/>
    <n v="92"/>
    <n v="82"/>
    <n v="61"/>
    <n v="54"/>
    <n v="49"/>
    <n v="40"/>
    <n v="52"/>
  </r>
  <r>
    <s v="CENSUS"/>
    <n v="0"/>
    <s v="U"/>
    <x v="1"/>
    <x v="42"/>
    <s v="Linguistics"/>
    <n v="10"/>
    <n v="8"/>
    <n v="10"/>
    <n v="11"/>
    <n v="14"/>
    <n v="13"/>
    <n v="9"/>
    <n v="12"/>
    <n v="13"/>
    <n v="13"/>
    <n v="11"/>
  </r>
  <r>
    <s v="CENSUS"/>
    <n v="0"/>
    <s v="U"/>
    <x v="1"/>
    <x v="42"/>
    <s v="Mathematics"/>
    <n v="271"/>
    <n v="238"/>
    <n v="241"/>
    <n v="283"/>
    <n v="273"/>
    <n v="372"/>
    <n v="343"/>
    <n v="256"/>
    <n v="194"/>
    <n v="207"/>
    <n v="212"/>
  </r>
  <r>
    <s v="CENSUS"/>
    <n v="0"/>
    <s v="U"/>
    <x v="1"/>
    <x v="42"/>
    <s v="Media Management"/>
    <n v="0"/>
    <n v="0"/>
    <n v="0"/>
    <n v="0"/>
    <n v="0"/>
    <n v="0"/>
    <n v="0"/>
    <n v="0"/>
    <n v="6"/>
    <n v="52"/>
    <n v="60"/>
  </r>
  <r>
    <s v="CENSUS"/>
    <n v="0"/>
    <s v="U"/>
    <x v="1"/>
    <x v="42"/>
    <s v="Microbiology"/>
    <n v="4"/>
    <n v="2"/>
    <n v="1"/>
    <n v="4"/>
    <n v="6"/>
    <n v="9"/>
    <n v="10"/>
    <n v="6"/>
    <n v="3"/>
    <n v="7"/>
    <n v="11"/>
  </r>
  <r>
    <s v="CENSUS"/>
    <n v="0"/>
    <s v="U"/>
    <x v="1"/>
    <x v="42"/>
    <s v="Military Science"/>
    <n v="0"/>
    <n v="1"/>
    <n v="32"/>
    <n v="23"/>
    <n v="30"/>
    <n v="32"/>
    <n v="28"/>
    <n v="32"/>
    <n v="23"/>
    <n v="17"/>
    <n v="17"/>
  </r>
  <r>
    <s v="CENSUS"/>
    <n v="0"/>
    <s v="U"/>
    <x v="1"/>
    <x v="42"/>
    <s v="Music"/>
    <n v="72"/>
    <n v="63"/>
    <n v="50"/>
    <n v="40"/>
    <n v="43"/>
    <n v="56"/>
    <n v="67"/>
    <n v="83"/>
    <n v="84"/>
    <n v="77"/>
    <n v="77"/>
  </r>
  <r>
    <s v="CENSUS"/>
    <n v="0"/>
    <s v="U"/>
    <x v="1"/>
    <x v="42"/>
    <s v="Native American and Indigenous Studies"/>
    <n v="1"/>
    <n v="3"/>
    <n v="0"/>
    <n v="4"/>
    <n v="7"/>
    <n v="5"/>
    <n v="5"/>
    <n v="4"/>
    <n v="7"/>
    <n v="4"/>
    <n v="2"/>
  </r>
  <r>
    <s v="CENSUS"/>
    <n v="0"/>
    <s v="U"/>
    <x v="1"/>
    <x v="42"/>
    <s v="News and Media Literacy"/>
    <n v="56"/>
    <n v="57"/>
    <n v="61"/>
    <n v="56"/>
    <n v="65"/>
    <n v="86"/>
    <n v="104"/>
    <n v="91"/>
    <n v="100"/>
    <n v="76"/>
    <n v="59"/>
  </r>
  <r>
    <s v="CENSUS"/>
    <n v="0"/>
    <s v="U"/>
    <x v="1"/>
    <x v="42"/>
    <s v="Philosophy"/>
    <n v="45"/>
    <n v="28"/>
    <n v="44"/>
    <n v="53"/>
    <n v="82"/>
    <n v="105"/>
    <n v="145"/>
    <n v="139"/>
    <n v="139"/>
    <n v="104"/>
    <n v="72"/>
  </r>
  <r>
    <s v="CENSUS"/>
    <n v="0"/>
    <s v="U"/>
    <x v="1"/>
    <x v="42"/>
    <s v="Physics"/>
    <n v="6"/>
    <n v="5"/>
    <n v="7"/>
    <n v="17"/>
    <n v="15"/>
    <n v="12"/>
    <n v="15"/>
    <n v="11"/>
    <n v="7"/>
    <n v="13"/>
    <n v="12"/>
  </r>
  <r>
    <s v="CENSUS"/>
    <n v="0"/>
    <s v="U"/>
    <x v="1"/>
    <x v="42"/>
    <s v="Political Science"/>
    <n v="79"/>
    <n v="66"/>
    <n v="73"/>
    <n v="70"/>
    <n v="80"/>
    <n v="88"/>
    <n v="104"/>
    <n v="97"/>
    <n v="93"/>
    <n v="100"/>
    <n v="114"/>
  </r>
  <r>
    <s v="CENSUS"/>
    <n v="0"/>
    <s v="U"/>
    <x v="1"/>
    <x v="42"/>
    <s v="Portuguese"/>
    <n v="15"/>
    <n v="14"/>
    <n v="11"/>
    <n v="7"/>
    <n v="10"/>
    <n v="6"/>
    <n v="8"/>
    <n v="13"/>
    <n v="13"/>
    <n v="7"/>
    <n v="2"/>
  </r>
  <r>
    <s v="CENSUS"/>
    <n v="0"/>
    <s v="U"/>
    <x v="1"/>
    <x v="42"/>
    <s v="Psychology"/>
    <n v="423"/>
    <n v="431"/>
    <n v="430"/>
    <n v="424"/>
    <n v="458"/>
    <n v="481"/>
    <n v="504"/>
    <n v="512"/>
    <n v="556"/>
    <n v="583"/>
    <n v="537"/>
  </r>
  <r>
    <s v="CENSUS"/>
    <n v="0"/>
    <s v="U"/>
    <x v="1"/>
    <x v="42"/>
    <s v="Public Policy"/>
    <n v="0"/>
    <n v="0"/>
    <n v="0"/>
    <n v="0"/>
    <n v="0"/>
    <n v="0"/>
    <n v="0"/>
    <n v="0"/>
    <n v="0"/>
    <n v="11"/>
    <n v="11"/>
  </r>
  <r>
    <s v="CENSUS"/>
    <n v="0"/>
    <s v="U"/>
    <x v="1"/>
    <x v="42"/>
    <s v="Religion and Media"/>
    <n v="0"/>
    <n v="0"/>
    <n v="0"/>
    <n v="0"/>
    <n v="0"/>
    <n v="0"/>
    <n v="0"/>
    <n v="1"/>
    <n v="0"/>
    <n v="0"/>
    <n v="1"/>
  </r>
  <r>
    <s v="CENSUS"/>
    <n v="0"/>
    <s v="U"/>
    <x v="1"/>
    <x v="42"/>
    <s v="Religious Studies"/>
    <n v="39"/>
    <n v="45"/>
    <n v="43"/>
    <n v="37"/>
    <n v="34"/>
    <n v="39"/>
    <n v="30"/>
    <n v="28"/>
    <n v="30"/>
    <n v="24"/>
    <n v="25"/>
  </r>
  <r>
    <s v="CENSUS"/>
    <n v="0"/>
    <s v="U"/>
    <x v="1"/>
    <x v="42"/>
    <s v="Rhetoric and Persuasion"/>
    <n v="0"/>
    <n v="1"/>
    <n v="36"/>
    <n v="48"/>
    <n v="48"/>
    <n v="46"/>
    <n v="54"/>
    <n v="61"/>
    <n v="60"/>
    <n v="45"/>
    <n v="29"/>
  </r>
  <r>
    <s v="CENSUS"/>
    <n v="0"/>
    <s v="U"/>
    <x v="1"/>
    <x v="42"/>
    <s v="Russian"/>
    <n v="8"/>
    <n v="9"/>
    <n v="6"/>
    <n v="4"/>
    <n v="7"/>
    <n v="13"/>
    <n v="6"/>
    <n v="9"/>
    <n v="7"/>
    <n v="6"/>
    <n v="5"/>
  </r>
  <r>
    <s v="CENSUS"/>
    <n v="0"/>
    <s v="U"/>
    <x v="1"/>
    <x v="42"/>
    <s v="Russian and Eastern European Studies"/>
    <n v="0"/>
    <n v="0"/>
    <n v="0"/>
    <n v="1"/>
    <n v="2"/>
    <n v="5"/>
    <n v="7"/>
    <n v="12"/>
    <n v="5"/>
    <n v="6"/>
    <n v="9"/>
  </r>
  <r>
    <s v="CENSUS"/>
    <n v="0"/>
    <s v="U"/>
    <x v="1"/>
    <x v="42"/>
    <s v="Social Justice"/>
    <n v="0"/>
    <n v="0"/>
    <n v="0"/>
    <n v="0"/>
    <n v="4"/>
    <n v="23"/>
    <n v="39"/>
    <n v="37"/>
    <n v="49"/>
    <n v="42"/>
    <n v="35"/>
  </r>
  <r>
    <s v="CENSUS"/>
    <n v="0"/>
    <s v="U"/>
    <x v="1"/>
    <x v="42"/>
    <s v="Social Work"/>
    <n v="36"/>
    <n v="41"/>
    <n v="45"/>
    <n v="61"/>
    <n v="71"/>
    <n v="71"/>
    <n v="59"/>
    <n v="64"/>
    <n v="57"/>
    <n v="63"/>
    <n v="56"/>
  </r>
  <r>
    <s v="CENSUS"/>
    <n v="0"/>
    <s v="U"/>
    <x v="1"/>
    <x v="42"/>
    <s v="Sociology"/>
    <n v="100"/>
    <n v="70"/>
    <n v="76"/>
    <n v="90"/>
    <n v="73"/>
    <n v="75"/>
    <n v="78"/>
    <n v="68"/>
    <n v="62"/>
    <n v="72"/>
    <n v="57"/>
  </r>
  <r>
    <s v="CENSUS"/>
    <n v="0"/>
    <s v="U"/>
    <x v="1"/>
    <x v="42"/>
    <s v="Spanish"/>
    <n v="581"/>
    <n v="580"/>
    <n v="601"/>
    <n v="545"/>
    <n v="535"/>
    <n v="602"/>
    <n v="604"/>
    <n v="589"/>
    <n v="560"/>
    <n v="509"/>
    <n v="453"/>
  </r>
  <r>
    <s v="CENSUS"/>
    <n v="0"/>
    <s v="U"/>
    <x v="1"/>
    <x v="42"/>
    <s v="Sport and Recreation Management"/>
    <n v="0"/>
    <n v="0"/>
    <n v="9"/>
    <n v="72"/>
    <n v="117"/>
    <n v="133"/>
    <n v="165"/>
    <n v="194"/>
    <n v="204"/>
    <n v="225"/>
    <n v="245"/>
  </r>
  <r>
    <s v="CENSUS"/>
    <n v="0"/>
    <s v="U"/>
    <x v="1"/>
    <x v="42"/>
    <s v="Sport Media and Culture"/>
    <n v="66"/>
    <n v="55"/>
    <n v="61"/>
    <n v="38"/>
    <n v="24"/>
    <n v="22"/>
    <n v="20"/>
    <n v="18"/>
    <n v="22"/>
    <n v="26"/>
    <n v="36"/>
  </r>
  <r>
    <s v="CENSUS"/>
    <n v="0"/>
    <s v="U"/>
    <x v="1"/>
    <x v="42"/>
    <s v="Statistics"/>
    <n v="25"/>
    <n v="21"/>
    <n v="19"/>
    <n v="31"/>
    <n v="42"/>
    <n v="47"/>
    <n v="44"/>
    <n v="41"/>
    <n v="37"/>
    <n v="34"/>
    <n v="28"/>
  </r>
  <r>
    <s v="CENSUS"/>
    <n v="0"/>
    <s v="U"/>
    <x v="1"/>
    <x v="42"/>
    <s v="Theatre Arts"/>
    <n v="57"/>
    <n v="42"/>
    <n v="55"/>
    <n v="65"/>
    <n v="74"/>
    <n v="72"/>
    <n v="69"/>
    <n v="71"/>
    <n v="67"/>
    <n v="72"/>
    <n v="72"/>
  </r>
  <r>
    <s v="CENSUS"/>
    <n v="0"/>
    <s v="U"/>
    <x v="1"/>
    <x v="42"/>
    <s v="Translation for Global Literacy"/>
    <n v="0"/>
    <n v="0"/>
    <n v="1"/>
    <n v="4"/>
    <n v="15"/>
    <n v="23"/>
    <n v="42"/>
    <n v="40"/>
    <n v="35"/>
    <n v="27"/>
    <n v="26"/>
  </r>
  <r>
    <s v="CENSUS"/>
    <n v="0"/>
    <s v="U"/>
    <x v="1"/>
    <x v="42"/>
    <s v="Urban Studies"/>
    <n v="0"/>
    <n v="0"/>
    <n v="0"/>
    <n v="0"/>
    <n v="0"/>
    <n v="0"/>
    <n v="0"/>
    <n v="0"/>
    <n v="0"/>
    <n v="3"/>
    <n v="10"/>
  </r>
  <r>
    <s v="CENSUS"/>
    <n v="0"/>
    <s v="G"/>
    <x v="1"/>
    <x v="42"/>
    <s v="Business Analytics"/>
    <n v="0"/>
    <n v="0"/>
    <n v="0"/>
    <n v="0"/>
    <n v="0"/>
    <n v="6"/>
    <n v="3"/>
    <n v="0"/>
    <n v="0"/>
    <n v="0"/>
    <n v="0"/>
  </r>
  <r>
    <s v="CENSUS"/>
    <n v="0"/>
    <s v="G"/>
    <x v="1"/>
    <x v="42"/>
    <s v="Finance"/>
    <n v="0"/>
    <n v="0"/>
    <n v="0"/>
    <n v="0"/>
    <n v="0"/>
    <n v="5"/>
    <n v="2"/>
    <n v="0"/>
    <n v="0"/>
    <n v="0"/>
    <n v="0"/>
  </r>
  <r>
    <s v="CENSUS"/>
    <n v="0"/>
    <s v="G"/>
    <x v="1"/>
    <x v="42"/>
    <s v="Marketing"/>
    <n v="0"/>
    <n v="0"/>
    <n v="0"/>
    <n v="0"/>
    <n v="0"/>
    <n v="5"/>
    <n v="2"/>
    <n v="0"/>
    <n v="0"/>
    <n v="0"/>
    <n v="0"/>
  </r>
  <r>
    <s v="CENSUS"/>
    <n v="0"/>
    <s v="G"/>
    <x v="1"/>
    <x v="42"/>
    <s v="Theory Pedagogy"/>
    <n v="0"/>
    <n v="0"/>
    <n v="0"/>
    <n v="1"/>
    <n v="1"/>
    <n v="1"/>
    <n v="0"/>
    <n v="0"/>
    <n v="0"/>
    <n v="0"/>
    <n v="0"/>
  </r>
  <r>
    <s v="CENSUS"/>
    <n v="0"/>
    <s v="U"/>
    <x v="1"/>
    <x v="43"/>
    <s v="Art Education"/>
    <n v="11"/>
    <n v="9"/>
    <n v="10"/>
    <n v="12"/>
    <n v="14"/>
    <n v="13"/>
    <n v="13"/>
    <n v="15"/>
    <n v="15"/>
    <n v="19"/>
    <n v="19"/>
  </r>
  <r>
    <s v="CENSUS"/>
    <n v="0"/>
    <s v="U"/>
    <x v="1"/>
    <x v="43"/>
    <s v="Athletic Coach"/>
    <n v="1"/>
    <n v="0"/>
    <n v="0"/>
    <n v="0"/>
    <n v="0"/>
    <n v="0"/>
    <n v="0"/>
    <n v="1"/>
    <n v="1"/>
    <n v="9"/>
    <n v="11"/>
  </r>
  <r>
    <s v="CENSUS"/>
    <n v="0"/>
    <s v="U"/>
    <x v="1"/>
    <x v="43"/>
    <s v="Deaf or Hard of Hearing Education"/>
    <n v="1"/>
    <n v="2"/>
    <n v="2"/>
    <n v="0"/>
    <n v="0"/>
    <n v="0"/>
    <n v="0"/>
    <n v="0"/>
    <n v="0"/>
    <n v="0"/>
    <n v="0"/>
  </r>
  <r>
    <s v="CENSUS"/>
    <n v="0"/>
    <s v="U"/>
    <x v="1"/>
    <x v="43"/>
    <s v="Education"/>
    <n v="13"/>
    <n v="13"/>
    <n v="18"/>
    <n v="16"/>
    <n v="13"/>
    <n v="47"/>
    <n v="57"/>
    <n v="65"/>
    <n v="75"/>
    <n v="78"/>
    <n v="89"/>
  </r>
  <r>
    <s v="CENSUS"/>
    <n v="0"/>
    <s v="U"/>
    <x v="1"/>
    <x v="43"/>
    <s v="Elementary Education"/>
    <n v="302"/>
    <n v="293"/>
    <n v="358"/>
    <n v="423"/>
    <n v="459"/>
    <n v="485"/>
    <n v="404"/>
    <n v="503"/>
    <n v="584"/>
    <n v="602"/>
    <n v="573"/>
  </r>
  <r>
    <s v="CENSUS"/>
    <n v="0"/>
    <s v="U"/>
    <x v="1"/>
    <x v="43"/>
    <s v="English as a Second Language Education"/>
    <n v="9"/>
    <n v="12"/>
    <n v="24"/>
    <n v="23"/>
    <n v="23"/>
    <n v="24"/>
    <n v="20"/>
    <n v="21"/>
    <n v="28"/>
    <n v="20"/>
    <n v="16"/>
  </r>
  <r>
    <s v="CENSUS"/>
    <n v="0"/>
    <s v="U"/>
    <x v="1"/>
    <x v="43"/>
    <s v="English Education"/>
    <n v="28"/>
    <n v="37"/>
    <n v="34"/>
    <n v="30"/>
    <n v="24"/>
    <n v="30"/>
    <n v="39"/>
    <n v="42"/>
    <n v="47"/>
    <n v="43"/>
    <n v="43"/>
  </r>
  <r>
    <s v="CENSUS"/>
    <n v="0"/>
    <s v="U"/>
    <x v="1"/>
    <x v="43"/>
    <s v="Mathematics Education"/>
    <n v="26"/>
    <n v="26"/>
    <n v="24"/>
    <n v="20"/>
    <n v="16"/>
    <n v="12"/>
    <n v="17"/>
    <n v="18"/>
    <n v="21"/>
    <n v="23"/>
    <n v="17"/>
  </r>
  <r>
    <s v="CENSUS"/>
    <n v="0"/>
    <s v="U"/>
    <x v="1"/>
    <x v="43"/>
    <s v="Middle School"/>
    <n v="0"/>
    <n v="3"/>
    <n v="4"/>
    <n v="7"/>
    <n v="3"/>
    <n v="4"/>
    <n v="1"/>
    <n v="7"/>
    <n v="4"/>
    <n v="11"/>
    <n v="6"/>
  </r>
  <r>
    <s v="CENSUS"/>
    <n v="0"/>
    <s v="U"/>
    <x v="1"/>
    <x v="43"/>
    <s v="Music Education"/>
    <n v="25"/>
    <n v="21"/>
    <n v="32"/>
    <n v="23"/>
    <n v="38"/>
    <n v="46"/>
    <n v="48"/>
    <n v="55"/>
    <n v="67"/>
    <n v="51"/>
    <n v="51"/>
  </r>
  <r>
    <s v="CENSUS"/>
    <n v="0"/>
    <s v="U"/>
    <x v="1"/>
    <x v="43"/>
    <s v="Reading Education"/>
    <n v="0"/>
    <n v="0"/>
    <n v="1"/>
    <n v="2"/>
    <n v="0"/>
    <n v="0"/>
    <n v="0"/>
    <n v="0"/>
    <n v="2"/>
    <n v="0"/>
    <n v="1"/>
  </r>
  <r>
    <s v="CENSUS"/>
    <n v="0"/>
    <s v="U"/>
    <x v="1"/>
    <x v="43"/>
    <s v="Science Education"/>
    <n v="23"/>
    <n v="17"/>
    <n v="19"/>
    <n v="30"/>
    <n v="43"/>
    <n v="30"/>
    <n v="28"/>
    <n v="20"/>
    <n v="19"/>
    <n v="17"/>
    <n v="15"/>
  </r>
  <r>
    <s v="CENSUS"/>
    <n v="0"/>
    <s v="U"/>
    <x v="1"/>
    <x v="43"/>
    <s v="Social Studies Education"/>
    <n v="30"/>
    <n v="35"/>
    <n v="46"/>
    <n v="49"/>
    <n v="53"/>
    <n v="60"/>
    <n v="62"/>
    <n v="53"/>
    <n v="67"/>
    <n v="83"/>
    <n v="84"/>
  </r>
  <r>
    <s v="CENSUS"/>
    <n v="0"/>
    <s v="U"/>
    <x v="1"/>
    <x v="43"/>
    <s v="Talented and Gifted Education"/>
    <n v="1"/>
    <n v="32"/>
    <n v="15"/>
    <n v="4"/>
    <n v="4"/>
    <n v="2"/>
    <n v="12"/>
    <n v="6"/>
    <n v="2"/>
    <n v="0"/>
    <n v="5"/>
  </r>
  <r>
    <s v="CENSUS"/>
    <n v="0"/>
    <s v="U"/>
    <x v="1"/>
    <x v="43"/>
    <s v="World Language Education"/>
    <n v="18"/>
    <n v="18"/>
    <n v="14"/>
    <n v="8"/>
    <n v="7"/>
    <n v="14"/>
    <n v="15"/>
    <n v="12"/>
    <n v="12"/>
    <n v="8"/>
    <n v="13"/>
  </r>
  <r>
    <s v="CENSUS"/>
    <n v="0"/>
    <s v="G"/>
    <x v="1"/>
    <x v="43"/>
    <s v="Art Education"/>
    <n v="0"/>
    <n v="3"/>
    <n v="2"/>
    <n v="3"/>
    <n v="1"/>
    <n v="0"/>
    <n v="1"/>
    <n v="0"/>
    <n v="5"/>
    <n v="5"/>
    <n v="4"/>
  </r>
  <r>
    <s v="CENSUS"/>
    <n v="0"/>
    <s v="G"/>
    <x v="1"/>
    <x v="43"/>
    <s v="Athletic Coach"/>
    <n v="1"/>
    <n v="0"/>
    <n v="0"/>
    <n v="0"/>
    <n v="0"/>
    <n v="0"/>
    <n v="0"/>
    <n v="0"/>
    <n v="0"/>
    <n v="1"/>
    <n v="1"/>
  </r>
  <r>
    <s v="CENSUS"/>
    <n v="0"/>
    <s v="G"/>
    <x v="1"/>
    <x v="43"/>
    <s v="Counselor Education"/>
    <n v="0"/>
    <n v="0"/>
    <n v="0"/>
    <n v="0"/>
    <n v="1"/>
    <n v="3"/>
    <n v="7"/>
    <n v="24"/>
    <n v="24"/>
    <n v="20"/>
    <n v="8"/>
  </r>
  <r>
    <s v="CENSUS"/>
    <n v="0"/>
    <s v="G"/>
    <x v="1"/>
    <x v="43"/>
    <s v="Dyslexia Specialist"/>
    <n v="0"/>
    <n v="0"/>
    <n v="0"/>
    <n v="0"/>
    <n v="0"/>
    <n v="0"/>
    <n v="0"/>
    <n v="0"/>
    <n v="21"/>
    <n v="26"/>
    <n v="16"/>
  </r>
  <r>
    <s v="CENSUS"/>
    <n v="0"/>
    <s v="G"/>
    <x v="1"/>
    <x v="43"/>
    <s v="Education"/>
    <n v="0"/>
    <n v="0"/>
    <n v="0"/>
    <n v="0"/>
    <n v="0"/>
    <n v="4"/>
    <n v="3"/>
    <n v="2"/>
    <n v="6"/>
    <n v="3"/>
    <n v="1"/>
  </r>
  <r>
    <s v="CENSUS"/>
    <n v="0"/>
    <s v="G"/>
    <x v="1"/>
    <x v="43"/>
    <s v="Educational Policy and Leadership Studies"/>
    <n v="10"/>
    <n v="47"/>
    <n v="29"/>
    <n v="19"/>
    <n v="20"/>
    <n v="28"/>
    <n v="13"/>
    <n v="31"/>
    <n v="48"/>
    <n v="39"/>
    <n v="36"/>
  </r>
  <r>
    <s v="CENSUS"/>
    <n v="0"/>
    <s v="G"/>
    <x v="1"/>
    <x v="43"/>
    <s v="Elementary Education"/>
    <n v="1"/>
    <n v="0"/>
    <n v="0"/>
    <n v="0"/>
    <n v="0"/>
    <n v="0"/>
    <n v="0"/>
    <n v="0"/>
    <n v="5"/>
    <n v="6"/>
    <n v="10"/>
  </r>
  <r>
    <s v="CENSUS"/>
    <n v="0"/>
    <s v="G"/>
    <x v="1"/>
    <x v="43"/>
    <s v="English as a Second Language Education"/>
    <n v="9"/>
    <n v="12"/>
    <n v="5"/>
    <n v="3"/>
    <n v="3"/>
    <n v="3"/>
    <n v="7"/>
    <n v="8"/>
    <n v="11"/>
    <n v="10"/>
    <n v="6"/>
  </r>
  <r>
    <s v="CENSUS"/>
    <n v="0"/>
    <s v="G"/>
    <x v="1"/>
    <x v="43"/>
    <s v="English Education"/>
    <n v="10"/>
    <n v="10"/>
    <n v="8"/>
    <n v="9"/>
    <n v="8"/>
    <n v="7"/>
    <n v="12"/>
    <n v="12"/>
    <n v="18"/>
    <n v="13"/>
    <n v="7"/>
  </r>
  <r>
    <s v="CENSUS"/>
    <n v="0"/>
    <s v="G"/>
    <x v="1"/>
    <x v="43"/>
    <s v="Mathematics Education"/>
    <n v="0"/>
    <n v="4"/>
    <n v="2"/>
    <n v="3"/>
    <n v="4"/>
    <n v="4"/>
    <n v="3"/>
    <n v="3"/>
    <n v="2"/>
    <n v="6"/>
    <n v="9"/>
  </r>
  <r>
    <s v="CENSUS"/>
    <n v="0"/>
    <s v="G"/>
    <x v="1"/>
    <x v="43"/>
    <s v="Music Education"/>
    <n v="1"/>
    <n v="3"/>
    <n v="1"/>
    <n v="0"/>
    <n v="0"/>
    <n v="0"/>
    <n v="0"/>
    <n v="0"/>
    <n v="2"/>
    <n v="2"/>
    <n v="2"/>
  </r>
  <r>
    <s v="CENSUS"/>
    <n v="0"/>
    <s v="G"/>
    <x v="1"/>
    <x v="43"/>
    <s v="Psychological and Quantitative Foundations"/>
    <n v="0"/>
    <n v="0"/>
    <n v="0"/>
    <n v="0"/>
    <n v="1"/>
    <n v="1"/>
    <n v="1"/>
    <n v="1"/>
    <n v="0"/>
    <n v="0"/>
    <n v="0"/>
  </r>
  <r>
    <s v="CENSUS"/>
    <n v="0"/>
    <s v="G"/>
    <x v="1"/>
    <x v="43"/>
    <s v="Reading Education"/>
    <n v="2"/>
    <n v="1"/>
    <n v="0"/>
    <n v="1"/>
    <n v="2"/>
    <n v="2"/>
    <n v="0"/>
    <n v="0"/>
    <n v="0"/>
    <n v="1"/>
    <n v="0"/>
  </r>
  <r>
    <s v="CENSUS"/>
    <n v="0"/>
    <s v="G"/>
    <x v="1"/>
    <x v="43"/>
    <s v="School Social Worker"/>
    <n v="0"/>
    <n v="0"/>
    <n v="0"/>
    <n v="0"/>
    <n v="0"/>
    <n v="1"/>
    <n v="2"/>
    <n v="2"/>
    <n v="8"/>
    <n v="9"/>
    <n v="1"/>
  </r>
  <r>
    <s v="CENSUS"/>
    <n v="0"/>
    <s v="G"/>
    <x v="1"/>
    <x v="43"/>
    <s v="School Speech Language Pathologist"/>
    <n v="0"/>
    <n v="0"/>
    <n v="0"/>
    <n v="0"/>
    <n v="4"/>
    <n v="0"/>
    <n v="0"/>
    <n v="0"/>
    <n v="0"/>
    <n v="0"/>
    <n v="0"/>
  </r>
  <r>
    <s v="CENSUS"/>
    <n v="0"/>
    <s v="G"/>
    <x v="1"/>
    <x v="43"/>
    <s v="School Teacher Librarian"/>
    <n v="0"/>
    <n v="1"/>
    <n v="23"/>
    <n v="13"/>
    <n v="10"/>
    <n v="16"/>
    <n v="13"/>
    <n v="6"/>
    <n v="2"/>
    <n v="16"/>
    <n v="12"/>
  </r>
  <r>
    <s v="CENSUS"/>
    <n v="0"/>
    <s v="G"/>
    <x v="1"/>
    <x v="43"/>
    <s v="Science Education"/>
    <n v="10"/>
    <n v="26"/>
    <n v="22"/>
    <n v="21"/>
    <n v="11"/>
    <n v="13"/>
    <n v="10"/>
    <n v="25"/>
    <n v="35"/>
    <n v="29"/>
    <n v="28"/>
  </r>
  <r>
    <s v="CENSUS"/>
    <n v="0"/>
    <s v="G"/>
    <x v="1"/>
    <x v="43"/>
    <s v="Secondary Teacher Certification Program (TEP)"/>
    <n v="79"/>
    <n v="0"/>
    <n v="1"/>
    <n v="0"/>
    <n v="0"/>
    <n v="0"/>
    <n v="0"/>
    <n v="0"/>
    <n v="0"/>
    <n v="0"/>
    <n v="0"/>
  </r>
  <r>
    <s v="CENSUS"/>
    <n v="0"/>
    <s v="G"/>
    <x v="1"/>
    <x v="43"/>
    <s v="Social Studies Education"/>
    <n v="10"/>
    <n v="10"/>
    <n v="15"/>
    <n v="14"/>
    <n v="6"/>
    <n v="9"/>
    <n v="12"/>
    <n v="8"/>
    <n v="11"/>
    <n v="9"/>
    <n v="8"/>
  </r>
  <r>
    <s v="CENSUS"/>
    <n v="0"/>
    <s v="G"/>
    <x v="1"/>
    <x v="43"/>
    <s v="Special Education"/>
    <n v="21"/>
    <n v="22"/>
    <n v="17"/>
    <n v="13"/>
    <n v="10"/>
    <n v="9"/>
    <n v="12"/>
    <n v="9"/>
    <n v="8"/>
    <n v="12"/>
    <n v="14"/>
  </r>
  <r>
    <s v="CENSUS"/>
    <n v="0"/>
    <s v="G"/>
    <x v="1"/>
    <x v="43"/>
    <s v="Talented and Gifted Education"/>
    <n v="1"/>
    <n v="22"/>
    <n v="34"/>
    <n v="14"/>
    <n v="12"/>
    <n v="10"/>
    <n v="6"/>
    <n v="6"/>
    <n v="0"/>
    <n v="3"/>
    <n v="0"/>
  </r>
  <r>
    <s v="CENSUS"/>
    <n v="0"/>
    <s v="G"/>
    <x v="1"/>
    <x v="43"/>
    <s v="Teaching and Learning"/>
    <n v="0"/>
    <n v="0"/>
    <n v="0"/>
    <n v="0"/>
    <n v="0"/>
    <n v="0"/>
    <n v="1"/>
    <n v="2"/>
    <n v="1"/>
    <n v="3"/>
    <n v="0"/>
  </r>
  <r>
    <s v="CENSUS"/>
    <n v="0"/>
    <s v="G"/>
    <x v="1"/>
    <x v="43"/>
    <s v="World Language Education"/>
    <n v="9"/>
    <n v="13"/>
    <n v="7"/>
    <n v="7"/>
    <n v="4"/>
    <n v="3"/>
    <n v="5"/>
    <n v="5"/>
    <n v="2"/>
    <n v="1"/>
    <n v="2"/>
  </r>
  <r>
    <s v="CENSUS"/>
    <n v="0"/>
    <s v="U"/>
    <x v="1"/>
    <x v="44"/>
    <s v="Actuarial Science Interest"/>
    <n v="0"/>
    <n v="0"/>
    <n v="0"/>
    <n v="0"/>
    <n v="0"/>
    <n v="0"/>
    <n v="0"/>
    <n v="0"/>
    <n v="1"/>
    <n v="1"/>
    <n v="0"/>
  </r>
  <r>
    <s v="CENSUS"/>
    <n v="0"/>
    <s v="U"/>
    <x v="1"/>
    <x v="44"/>
    <s v="Art"/>
    <n v="1"/>
    <n v="2"/>
    <n v="1"/>
    <n v="1"/>
    <n v="0"/>
    <n v="1"/>
    <n v="0"/>
    <n v="0"/>
    <n v="0"/>
    <n v="0"/>
    <n v="0"/>
  </r>
  <r>
    <s v="CENSUS"/>
    <n v="0"/>
    <s v="U"/>
    <x v="1"/>
    <x v="44"/>
    <s v="Business Non-degree Student"/>
    <n v="10"/>
    <n v="7"/>
    <n v="5"/>
    <n v="9"/>
    <n v="3"/>
    <n v="9"/>
    <n v="4"/>
    <n v="2"/>
    <n v="3"/>
    <n v="2"/>
    <n v="1"/>
  </r>
  <r>
    <s v="CENSUS"/>
    <n v="0"/>
    <s v="U"/>
    <x v="1"/>
    <x v="44"/>
    <s v="CIMBA Program--Undergraduate"/>
    <n v="79"/>
    <n v="42"/>
    <n v="57"/>
    <n v="38"/>
    <n v="35"/>
    <n v="33"/>
    <n v="24"/>
    <n v="0"/>
    <n v="0"/>
    <n v="11"/>
    <n v="33"/>
  </r>
  <r>
    <s v="CENSUS"/>
    <n v="0"/>
    <s v="U"/>
    <x v="1"/>
    <x v="44"/>
    <s v="CLAS Non-degree Student"/>
    <n v="98"/>
    <n v="103"/>
    <n v="101"/>
    <n v="99"/>
    <n v="97"/>
    <n v="82"/>
    <n v="121"/>
    <n v="95"/>
    <n v="111"/>
    <n v="73"/>
    <n v="97"/>
  </r>
  <r>
    <s v="CENSUS"/>
    <n v="0"/>
    <s v="U"/>
    <x v="1"/>
    <x v="44"/>
    <s v="Computer Science"/>
    <n v="0"/>
    <n v="0"/>
    <n v="0"/>
    <n v="0"/>
    <n v="0"/>
    <n v="1"/>
    <n v="0"/>
    <n v="0"/>
    <n v="0"/>
    <n v="0"/>
    <n v="0"/>
  </r>
  <r>
    <s v="CENSUS"/>
    <n v="0"/>
    <s v="U"/>
    <x v="1"/>
    <x v="44"/>
    <s v="Continuing Education Distance"/>
    <n v="102"/>
    <n v="114"/>
    <n v="132"/>
    <n v="96"/>
    <n v="137"/>
    <n v="0"/>
    <n v="0"/>
    <n v="0"/>
    <n v="0"/>
    <n v="1"/>
    <n v="0"/>
  </r>
  <r>
    <s v="CENSUS"/>
    <n v="0"/>
    <s v="U"/>
    <x v="1"/>
    <x v="44"/>
    <s v="Distance and Online Nondegree"/>
    <n v="0"/>
    <n v="0"/>
    <n v="0"/>
    <n v="0"/>
    <n v="0"/>
    <n v="88"/>
    <n v="69"/>
    <n v="67"/>
    <n v="55"/>
    <n v="75"/>
    <n v="71"/>
  </r>
  <r>
    <s v="CENSUS"/>
    <n v="0"/>
    <s v="U"/>
    <x v="1"/>
    <x v="44"/>
    <s v="Engineering Non-degree Student"/>
    <n v="8"/>
    <n v="14"/>
    <n v="20"/>
    <n v="6"/>
    <n v="4"/>
    <n v="4"/>
    <n v="4"/>
    <n v="0"/>
    <n v="2"/>
    <n v="1"/>
    <n v="2"/>
  </r>
  <r>
    <s v="CENSUS"/>
    <n v="0"/>
    <s v="U"/>
    <x v="1"/>
    <x v="44"/>
    <s v="Hawkeye Talent Initiative"/>
    <n v="0"/>
    <n v="0"/>
    <n v="0"/>
    <n v="0"/>
    <n v="0"/>
    <n v="0"/>
    <n v="10"/>
    <n v="0"/>
    <n v="0"/>
    <n v="0"/>
    <n v="0"/>
  </r>
  <r>
    <s v="CENSUS"/>
    <n v="0"/>
    <s v="U"/>
    <x v="1"/>
    <x v="44"/>
    <s v="Health and Human Physiology"/>
    <n v="0"/>
    <n v="0"/>
    <n v="0"/>
    <n v="2"/>
    <n v="0"/>
    <n v="0"/>
    <n v="0"/>
    <n v="0"/>
    <n v="1"/>
    <n v="0"/>
    <n v="0"/>
  </r>
  <r>
    <s v="CENSUS"/>
    <n v="0"/>
    <s v="U"/>
    <x v="1"/>
    <x v="44"/>
    <s v="High School Student"/>
    <n v="68"/>
    <n v="53"/>
    <n v="58"/>
    <n v="99"/>
    <n v="92"/>
    <n v="86"/>
    <n v="90"/>
    <n v="94"/>
    <n v="73"/>
    <n v="96"/>
    <n v="68"/>
  </r>
  <r>
    <s v="CENSUS"/>
    <n v="0"/>
    <s v="U"/>
    <x v="1"/>
    <x v="44"/>
    <s v="Informatics"/>
    <n v="1"/>
    <n v="1"/>
    <n v="0"/>
    <n v="1"/>
    <n v="1"/>
    <n v="1"/>
    <n v="1"/>
    <n v="1"/>
    <n v="0"/>
    <n v="0"/>
    <n v="0"/>
  </r>
  <r>
    <s v="CENSUS"/>
    <n v="0"/>
    <s v="U"/>
    <x v="1"/>
    <x v="44"/>
    <s v="Intensive English Program"/>
    <n v="0"/>
    <n v="132"/>
    <n v="284"/>
    <n v="118"/>
    <n v="8"/>
    <n v="0"/>
    <n v="0"/>
    <n v="0"/>
    <n v="0"/>
    <n v="0"/>
    <n v="0"/>
  </r>
  <r>
    <s v="CENSUS"/>
    <n v="0"/>
    <s v="U"/>
    <x v="1"/>
    <x v="44"/>
    <s v="Interdisciplinary Summer Undergraduate Program"/>
    <n v="0"/>
    <n v="0"/>
    <n v="0"/>
    <n v="0"/>
    <n v="0"/>
    <n v="0"/>
    <n v="0"/>
    <n v="0"/>
    <n v="1"/>
    <n v="0"/>
    <n v="0"/>
  </r>
  <r>
    <s v="CENSUS"/>
    <n v="0"/>
    <s v="U"/>
    <x v="1"/>
    <x v="44"/>
    <s v="Iowa Young Writers' Studio"/>
    <n v="0"/>
    <n v="0"/>
    <n v="0"/>
    <n v="0"/>
    <n v="0"/>
    <n v="2"/>
    <n v="2"/>
    <n v="3"/>
    <n v="4"/>
    <n v="2"/>
    <n v="1"/>
  </r>
  <r>
    <s v="CENSUS"/>
    <n v="0"/>
    <s v="U"/>
    <x v="1"/>
    <x v="44"/>
    <s v="Music"/>
    <n v="1"/>
    <n v="0"/>
    <n v="4"/>
    <n v="6"/>
    <n v="2"/>
    <n v="3"/>
    <n v="3"/>
    <n v="3"/>
    <n v="1"/>
    <n v="2"/>
    <n v="3"/>
  </r>
  <r>
    <s v="CENSUS"/>
    <n v="0"/>
    <s v="U"/>
    <x v="1"/>
    <x v="44"/>
    <s v="Nursing Interest"/>
    <n v="1"/>
    <n v="2"/>
    <n v="0"/>
    <n v="1"/>
    <n v="1"/>
    <n v="0"/>
    <n v="0"/>
    <n v="0"/>
    <n v="0"/>
    <n v="1"/>
    <n v="0"/>
  </r>
  <r>
    <s v="CENSUS"/>
    <n v="0"/>
    <s v="U"/>
    <x v="1"/>
    <x v="44"/>
    <s v="Nursing Non-degree Student"/>
    <n v="11"/>
    <n v="13"/>
    <n v="221"/>
    <n v="303"/>
    <n v="220"/>
    <n v="0"/>
    <n v="0"/>
    <n v="0"/>
    <n v="0"/>
    <n v="0"/>
    <n v="0"/>
  </r>
  <r>
    <s v="CENSUS"/>
    <n v="0"/>
    <s v="U"/>
    <x v="1"/>
    <x v="44"/>
    <s v="Pharmacy Interest"/>
    <n v="3"/>
    <n v="4"/>
    <n v="3"/>
    <n v="2"/>
    <n v="5"/>
    <n v="7"/>
    <n v="2"/>
    <n v="3"/>
    <n v="3"/>
    <n v="2"/>
    <n v="0"/>
  </r>
  <r>
    <s v="CENSUS"/>
    <n v="0"/>
    <s v="U"/>
    <x v="1"/>
    <x v="44"/>
    <s v="Philosophy"/>
    <n v="1"/>
    <n v="0"/>
    <n v="0"/>
    <n v="0"/>
    <n v="0"/>
    <n v="0"/>
    <n v="0"/>
    <n v="0"/>
    <n v="1"/>
    <n v="0"/>
    <n v="0"/>
  </r>
  <r>
    <s v="CENSUS"/>
    <n v="0"/>
    <s v="U"/>
    <x v="1"/>
    <x v="44"/>
    <s v="Physics"/>
    <n v="0"/>
    <n v="1"/>
    <n v="0"/>
    <n v="0"/>
    <n v="0"/>
    <n v="0"/>
    <n v="0"/>
    <n v="0"/>
    <n v="0"/>
    <n v="0"/>
    <n v="0"/>
  </r>
  <r>
    <s v="CENSUS"/>
    <n v="0"/>
    <s v="U"/>
    <x v="1"/>
    <x v="44"/>
    <s v="Pre-Business"/>
    <n v="0"/>
    <n v="1"/>
    <n v="0"/>
    <n v="0"/>
    <n v="0"/>
    <n v="0"/>
    <n v="0"/>
    <n v="0"/>
    <n v="0"/>
    <n v="0"/>
    <n v="0"/>
  </r>
  <r>
    <s v="CENSUS"/>
    <n v="0"/>
    <s v="U"/>
    <x v="1"/>
    <x v="44"/>
    <s v="Pre-Dentistry"/>
    <n v="3"/>
    <n v="7"/>
    <n v="2"/>
    <n v="2"/>
    <n v="3"/>
    <n v="4"/>
    <n v="3"/>
    <n v="2"/>
    <n v="1"/>
    <n v="2"/>
    <n v="1"/>
  </r>
  <r>
    <s v="CENSUS"/>
    <n v="0"/>
    <s v="U"/>
    <x v="1"/>
    <x v="44"/>
    <s v="Pre-Iowa Link Summer Program"/>
    <n v="0"/>
    <n v="0"/>
    <n v="0"/>
    <n v="0"/>
    <n v="0"/>
    <n v="3"/>
    <n v="4"/>
    <n v="3"/>
    <n v="0"/>
    <n v="1"/>
    <n v="2"/>
  </r>
  <r>
    <s v="CENSUS"/>
    <n v="0"/>
    <s v="U"/>
    <x v="1"/>
    <x v="44"/>
    <s v="Pre-Law"/>
    <n v="0"/>
    <n v="0"/>
    <n v="0"/>
    <n v="1"/>
    <n v="2"/>
    <n v="4"/>
    <n v="5"/>
    <n v="7"/>
    <n v="5"/>
    <n v="1"/>
    <n v="1"/>
  </r>
  <r>
    <s v="CENSUS"/>
    <n v="0"/>
    <s v="U"/>
    <x v="1"/>
    <x v="44"/>
    <s v="Pre-Medicine"/>
    <n v="15"/>
    <n v="17"/>
    <n v="12"/>
    <n v="14"/>
    <n v="16"/>
    <n v="10"/>
    <n v="7"/>
    <n v="6"/>
    <n v="9"/>
    <n v="10"/>
    <n v="4"/>
  </r>
  <r>
    <s v="CENSUS"/>
    <n v="0"/>
    <s v="U"/>
    <x v="1"/>
    <x v="44"/>
    <s v="Pre-Occupational Therapy"/>
    <n v="0"/>
    <n v="0"/>
    <n v="0"/>
    <n v="0"/>
    <n v="1"/>
    <n v="0"/>
    <n v="0"/>
    <n v="0"/>
    <n v="0"/>
    <n v="0"/>
    <n v="0"/>
  </r>
  <r>
    <s v="CENSUS"/>
    <n v="0"/>
    <s v="U"/>
    <x v="1"/>
    <x v="44"/>
    <s v="Pre-Optometry"/>
    <n v="2"/>
    <n v="0"/>
    <n v="2"/>
    <n v="0"/>
    <n v="1"/>
    <n v="0"/>
    <n v="0"/>
    <n v="0"/>
    <n v="0"/>
    <n v="0"/>
    <n v="0"/>
  </r>
  <r>
    <s v="CENSUS"/>
    <n v="0"/>
    <s v="U"/>
    <x v="1"/>
    <x v="44"/>
    <s v="Pre-Physical Therapy"/>
    <n v="3"/>
    <n v="4"/>
    <n v="3"/>
    <n v="5"/>
    <n v="8"/>
    <n v="3"/>
    <n v="1"/>
    <n v="2"/>
    <n v="1"/>
    <n v="1"/>
    <n v="1"/>
  </r>
  <r>
    <s v="CENSUS"/>
    <n v="0"/>
    <s v="U"/>
    <x v="1"/>
    <x v="44"/>
    <s v="Pre-Physician Assistant Program"/>
    <n v="11"/>
    <n v="11"/>
    <n v="11"/>
    <n v="13"/>
    <n v="8"/>
    <n v="9"/>
    <n v="8"/>
    <n v="5"/>
    <n v="6"/>
    <n v="8"/>
    <n v="3"/>
  </r>
  <r>
    <s v="CENSUS"/>
    <n v="0"/>
    <s v="U"/>
    <x v="1"/>
    <x v="44"/>
    <s v="Pre-Veterinary Medicine"/>
    <n v="1"/>
    <n v="2"/>
    <n v="1"/>
    <n v="1"/>
    <n v="1"/>
    <n v="2"/>
    <n v="0"/>
    <n v="0"/>
    <n v="0"/>
    <n v="0"/>
    <n v="0"/>
  </r>
  <r>
    <s v="CENSUS"/>
    <n v="0"/>
    <s v="U"/>
    <x v="1"/>
    <x v="44"/>
    <s v="Project Lead The Way"/>
    <n v="5"/>
    <n v="204"/>
    <n v="512"/>
    <n v="569"/>
    <n v="386"/>
    <n v="4"/>
    <n v="11"/>
    <n v="11"/>
    <n v="5"/>
    <n v="2"/>
    <n v="0"/>
  </r>
  <r>
    <s v="CENSUS"/>
    <n v="0"/>
    <s v="U"/>
    <x v="1"/>
    <x v="44"/>
    <s v="Project Lead The Way at Iowa"/>
    <n v="0"/>
    <n v="0"/>
    <n v="0"/>
    <n v="0"/>
    <n v="0"/>
    <n v="0"/>
    <n v="0"/>
    <n v="0"/>
    <n v="0"/>
    <n v="1"/>
    <n v="0"/>
  </r>
  <r>
    <s v="CENSUS"/>
    <n v="0"/>
    <s v="U"/>
    <x v="1"/>
    <x v="44"/>
    <s v="Regents Exchange"/>
    <n v="0"/>
    <n v="0"/>
    <n v="0"/>
    <n v="0"/>
    <n v="0"/>
    <n v="2"/>
    <n v="0"/>
    <n v="1"/>
    <n v="0"/>
    <n v="0"/>
    <n v="0"/>
  </r>
  <r>
    <s v="CENSUS"/>
    <n v="0"/>
    <s v="U"/>
    <x v="1"/>
    <x v="44"/>
    <s v="Regents Online Exchange"/>
    <n v="0"/>
    <n v="0"/>
    <n v="0"/>
    <n v="9"/>
    <n v="2"/>
    <n v="0"/>
    <n v="0"/>
    <n v="0"/>
    <n v="0"/>
    <n v="0"/>
    <n v="0"/>
  </r>
  <r>
    <s v="CENSUS"/>
    <n v="0"/>
    <s v="U"/>
    <x v="1"/>
    <x v="44"/>
    <s v="Secondary Education Interest"/>
    <n v="553"/>
    <n v="389"/>
    <n v="343"/>
    <n v="323"/>
    <n v="318"/>
    <n v="313"/>
    <n v="283"/>
    <n v="289"/>
    <n v="278"/>
    <n v="264"/>
    <n v="244"/>
  </r>
  <r>
    <s v="CENSUS"/>
    <n v="0"/>
    <s v="U"/>
    <x v="1"/>
    <x v="44"/>
    <s v="Secondary Student Training Program"/>
    <n v="1"/>
    <n v="1"/>
    <n v="0"/>
    <n v="0"/>
    <n v="0"/>
    <n v="0"/>
    <n v="0"/>
    <n v="0"/>
    <n v="0"/>
    <n v="0"/>
    <n v="0"/>
  </r>
  <r>
    <s v="CENSUS"/>
    <n v="0"/>
    <s v="U"/>
    <x v="1"/>
    <x v="44"/>
    <s v="Speech and Hearing Science"/>
    <n v="2"/>
    <n v="0"/>
    <n v="0"/>
    <n v="1"/>
    <n v="1"/>
    <n v="1"/>
    <n v="0"/>
    <n v="1"/>
    <n v="0"/>
    <n v="1"/>
    <n v="0"/>
  </r>
  <r>
    <s v="CENSUS"/>
    <n v="0"/>
    <s v="U"/>
    <x v="1"/>
    <x v="44"/>
    <s v="Study Abroad Non-degree Student"/>
    <n v="1"/>
    <n v="0"/>
    <n v="0"/>
    <n v="0"/>
    <n v="0"/>
    <n v="0"/>
    <n v="0"/>
    <n v="0"/>
    <n v="1"/>
    <n v="0"/>
    <n v="0"/>
  </r>
  <r>
    <s v="CENSUS"/>
    <n v="0"/>
    <s v="U"/>
    <x v="1"/>
    <x v="44"/>
    <s v="Summer Research Experiences for Undergraduates"/>
    <n v="0"/>
    <n v="0"/>
    <n v="0"/>
    <n v="0"/>
    <n v="0"/>
    <n v="0"/>
    <n v="0"/>
    <n v="0"/>
    <n v="1"/>
    <n v="1"/>
    <n v="0"/>
  </r>
  <r>
    <s v="CENSUS"/>
    <n v="0"/>
    <s v="U"/>
    <x v="1"/>
    <x v="44"/>
    <s v="UI REACH Program"/>
    <n v="50"/>
    <n v="52"/>
    <n v="55"/>
    <n v="58"/>
    <n v="50"/>
    <n v="44"/>
    <n v="48"/>
    <n v="41"/>
    <n v="63"/>
    <n v="70"/>
    <n v="76"/>
  </r>
  <r>
    <s v="CENSUS"/>
    <n v="0"/>
    <s v="U"/>
    <x v="1"/>
    <x v="44"/>
    <s v="Undergraduate Workshop"/>
    <n v="0"/>
    <n v="3"/>
    <n v="1"/>
    <n v="0"/>
    <n v="2"/>
    <n v="0"/>
    <n v="0"/>
    <n v="0"/>
    <n v="0"/>
    <n v="0"/>
    <n v="0"/>
  </r>
  <r>
    <s v="CENSUS"/>
    <n v="0"/>
    <s v="U"/>
    <x v="1"/>
    <x v="44"/>
    <s v="University College Non-Degree Student"/>
    <n v="0"/>
    <n v="72"/>
    <n v="41"/>
    <n v="34"/>
    <n v="23"/>
    <n v="102"/>
    <n v="96"/>
    <n v="11"/>
    <n v="5"/>
    <n v="5"/>
    <n v="19"/>
  </r>
  <r>
    <s v="CENSUS"/>
    <n v="0"/>
    <s v="U"/>
    <x v="1"/>
    <x v="44"/>
    <s v="Upward Bound"/>
    <n v="0"/>
    <n v="0"/>
    <n v="0"/>
    <n v="0"/>
    <n v="0"/>
    <n v="1"/>
    <n v="2"/>
    <n v="3"/>
    <n v="4"/>
    <n v="3"/>
    <n v="1"/>
  </r>
  <r>
    <s v="CENSUS"/>
    <n v="0"/>
    <s v="U"/>
    <x v="1"/>
    <x v="44"/>
    <s v="Upward Bound Bridge"/>
    <n v="0"/>
    <n v="0"/>
    <n v="0"/>
    <n v="2"/>
    <n v="2"/>
    <n v="2"/>
    <n v="11"/>
    <n v="9"/>
    <n v="8"/>
    <n v="10"/>
    <n v="8"/>
  </r>
  <r>
    <s v="CENSUS"/>
    <n v="0"/>
    <s v="U"/>
    <x v="1"/>
    <x v="44"/>
    <s v="Visiting Student - International"/>
    <n v="31"/>
    <n v="15"/>
    <n v="14"/>
    <n v="21"/>
    <n v="12"/>
    <n v="0"/>
    <n v="0"/>
    <n v="0"/>
    <n v="0"/>
    <n v="5"/>
    <n v="4"/>
  </r>
  <r>
    <s v="CENSUS"/>
    <n v="0"/>
    <s v="U"/>
    <x v="1"/>
    <x v="44"/>
    <s v="Visiting Student - USA"/>
    <n v="21"/>
    <n v="18"/>
    <n v="20"/>
    <n v="15"/>
    <n v="12"/>
    <n v="18"/>
    <n v="16"/>
    <n v="8"/>
    <n v="9"/>
    <n v="2"/>
    <n v="0"/>
  </r>
  <r>
    <s v="CENSUS"/>
    <n v="0"/>
    <s v="G"/>
    <x v="1"/>
    <x v="44"/>
    <s v="American Studies"/>
    <n v="1"/>
    <n v="2"/>
    <n v="2"/>
    <n v="3"/>
    <n v="1"/>
    <n v="0"/>
    <n v="0"/>
    <n v="0"/>
    <n v="0"/>
    <n v="0"/>
    <n v="0"/>
  </r>
  <r>
    <s v="CENSUS"/>
    <n v="0"/>
    <s v="G"/>
    <x v="1"/>
    <x v="44"/>
    <s v="Business Analytics"/>
    <n v="0"/>
    <n v="0"/>
    <n v="0"/>
    <n v="0"/>
    <n v="0"/>
    <n v="0"/>
    <n v="0"/>
    <n v="0"/>
    <n v="0"/>
    <n v="1"/>
    <n v="0"/>
  </r>
  <r>
    <s v="CENSUS"/>
    <n v="0"/>
    <s v="G"/>
    <x v="1"/>
    <x v="44"/>
    <s v="Chemistry"/>
    <n v="0"/>
    <n v="0"/>
    <n v="0"/>
    <n v="1"/>
    <n v="0"/>
    <n v="0"/>
    <n v="0"/>
    <n v="0"/>
    <n v="0"/>
    <n v="0"/>
    <n v="0"/>
  </r>
  <r>
    <s v="CENSUS"/>
    <n v="0"/>
    <s v="G"/>
    <x v="1"/>
    <x v="44"/>
    <s v="CIMBA Program--Graduate"/>
    <n v="0"/>
    <n v="0"/>
    <n v="0"/>
    <n v="1"/>
    <n v="0"/>
    <n v="0"/>
    <n v="0"/>
    <n v="0"/>
    <n v="0"/>
    <n v="0"/>
    <n v="0"/>
  </r>
  <r>
    <s v="CENSUS"/>
    <n v="0"/>
    <s v="G"/>
    <x v="1"/>
    <x v="44"/>
    <s v="Continuing Education Distance"/>
    <n v="48"/>
    <n v="68"/>
    <n v="63"/>
    <n v="55"/>
    <n v="52"/>
    <n v="0"/>
    <n v="0"/>
    <n v="0"/>
    <n v="1"/>
    <n v="0"/>
    <n v="0"/>
  </r>
  <r>
    <s v="CENSUS"/>
    <n v="0"/>
    <s v="G"/>
    <x v="1"/>
    <x v="44"/>
    <s v="Dentistry Non-degree Student"/>
    <n v="1"/>
    <n v="1"/>
    <n v="2"/>
    <n v="1"/>
    <n v="6"/>
    <n v="5"/>
    <n v="1"/>
    <n v="1"/>
    <n v="1"/>
    <n v="1"/>
    <n v="0"/>
  </r>
  <r>
    <s v="CENSUS"/>
    <n v="0"/>
    <s v="G"/>
    <x v="1"/>
    <x v="44"/>
    <s v="Dietetic Internship Program"/>
    <n v="12"/>
    <n v="12"/>
    <n v="12"/>
    <n v="12"/>
    <n v="12"/>
    <n v="0"/>
    <n v="0"/>
    <n v="0"/>
    <n v="0"/>
    <n v="0"/>
    <n v="0"/>
  </r>
  <r>
    <s v="CENSUS"/>
    <n v="0"/>
    <s v="G"/>
    <x v="1"/>
    <x v="44"/>
    <s v="Distance and Online Nondegree"/>
    <n v="0"/>
    <n v="0"/>
    <n v="0"/>
    <n v="0"/>
    <n v="0"/>
    <n v="54"/>
    <n v="45"/>
    <n v="55"/>
    <n v="38"/>
    <n v="49"/>
    <n v="40"/>
  </r>
  <r>
    <s v="CENSUS"/>
    <n v="0"/>
    <s v="G"/>
    <x v="1"/>
    <x v="44"/>
    <s v="German"/>
    <n v="0"/>
    <n v="0"/>
    <n v="0"/>
    <n v="0"/>
    <n v="1"/>
    <n v="0"/>
    <n v="0"/>
    <n v="0"/>
    <n v="0"/>
    <n v="0"/>
    <n v="0"/>
  </r>
  <r>
    <s v="CENSUS"/>
    <n v="0"/>
    <s v="G"/>
    <x v="1"/>
    <x v="44"/>
    <s v="Graduate Nondepartmental"/>
    <n v="134"/>
    <n v="109"/>
    <n v="103"/>
    <n v="99"/>
    <n v="87"/>
    <n v="99"/>
    <n v="86"/>
    <n v="72"/>
    <n v="79"/>
    <n v="46"/>
    <n v="74"/>
  </r>
  <r>
    <s v="CENSUS"/>
    <n v="0"/>
    <s v="G"/>
    <x v="1"/>
    <x v="44"/>
    <s v="Graduate Workshop"/>
    <n v="2"/>
    <n v="15"/>
    <n v="2"/>
    <n v="1"/>
    <n v="1"/>
    <n v="0"/>
    <n v="0"/>
    <n v="0"/>
    <n v="0"/>
    <n v="0"/>
    <n v="0"/>
  </r>
  <r>
    <s v="CENSUS"/>
    <n v="0"/>
    <s v="G"/>
    <x v="1"/>
    <x v="44"/>
    <s v="Law Non-degree Student"/>
    <n v="6"/>
    <n v="2"/>
    <n v="4"/>
    <n v="4"/>
    <n v="5"/>
    <n v="4"/>
    <n v="7"/>
    <n v="1"/>
    <n v="0"/>
    <n v="0"/>
    <n v="1"/>
  </r>
  <r>
    <s v="CENSUS"/>
    <n v="0"/>
    <s v="G"/>
    <x v="1"/>
    <x v="44"/>
    <s v="Literary Translation"/>
    <n v="0"/>
    <n v="0"/>
    <n v="0"/>
    <n v="0"/>
    <n v="1"/>
    <n v="0"/>
    <n v="0"/>
    <n v="0"/>
    <n v="0"/>
    <n v="0"/>
    <n v="0"/>
  </r>
  <r>
    <s v="CENSUS"/>
    <n v="0"/>
    <s v="G"/>
    <x v="1"/>
    <x v="44"/>
    <s v="MBA Program"/>
    <n v="2"/>
    <n v="1"/>
    <n v="1"/>
    <n v="3"/>
    <n v="1"/>
    <n v="0"/>
    <n v="0"/>
    <n v="0"/>
    <n v="0"/>
    <n v="0"/>
    <n v="0"/>
  </r>
  <r>
    <s v="CENSUS"/>
    <n v="0"/>
    <s v="G"/>
    <x v="1"/>
    <x v="44"/>
    <s v="Music"/>
    <n v="0"/>
    <n v="0"/>
    <n v="1"/>
    <n v="0"/>
    <n v="0"/>
    <n v="0"/>
    <n v="0"/>
    <n v="0"/>
    <n v="0"/>
    <n v="0"/>
    <n v="0"/>
  </r>
  <r>
    <s v="CENSUS"/>
    <n v="0"/>
    <s v="G"/>
    <x v="1"/>
    <x v="44"/>
    <s v="Pre MBA Professional MBA Program"/>
    <n v="202"/>
    <n v="242"/>
    <n v="194"/>
    <n v="237"/>
    <n v="259"/>
    <n v="242"/>
    <n v="164"/>
    <n v="35"/>
    <n v="7"/>
    <n v="0"/>
    <n v="0"/>
  </r>
  <r>
    <s v="CENSUS"/>
    <n v="0"/>
    <s v="G"/>
    <x v="1"/>
    <x v="44"/>
    <s v="Professional MBA Program"/>
    <n v="0"/>
    <n v="0"/>
    <n v="0"/>
    <n v="3"/>
    <n v="4"/>
    <n v="7"/>
    <n v="5"/>
    <n v="6"/>
    <n v="1"/>
    <n v="0"/>
    <n v="0"/>
  </r>
  <r>
    <s v="CENSUS"/>
    <n v="0"/>
    <s v="G"/>
    <x v="1"/>
    <x v="44"/>
    <s v="Study Abroad Non-degree Student"/>
    <n v="0"/>
    <n v="0"/>
    <n v="0"/>
    <n v="0"/>
    <n v="0"/>
    <n v="1"/>
    <n v="0"/>
    <n v="0"/>
    <n v="0"/>
    <n v="0"/>
    <n v="0"/>
  </r>
  <r>
    <s v="CENSUS"/>
    <n v="0"/>
    <s v="G"/>
    <x v="1"/>
    <x v="44"/>
    <s v="Urban and Regional Planning"/>
    <n v="0"/>
    <n v="0"/>
    <n v="0"/>
    <n v="2"/>
    <n v="0"/>
    <n v="0"/>
    <n v="0"/>
    <n v="0"/>
    <n v="0"/>
    <n v="0"/>
    <n v="0"/>
  </r>
  <r>
    <s v="CENSUS"/>
    <n v="1"/>
    <s v="U"/>
    <x v="0"/>
    <x v="1"/>
    <s v="Health and Sport Studies"/>
    <n v="3"/>
    <n v="0"/>
    <n v="0"/>
    <n v="0"/>
    <n v="0"/>
    <n v="0"/>
    <n v="0"/>
    <n v="0"/>
    <n v="0"/>
    <n v="0"/>
    <n v="0"/>
  </r>
  <r>
    <s v="CENSUS"/>
    <n v="1"/>
    <s v="U"/>
    <x v="1"/>
    <x v="9"/>
    <s v="Human Physiology Interest"/>
    <n v="238"/>
    <n v="0"/>
    <n v="0"/>
    <n v="0"/>
    <n v="0"/>
    <n v="0"/>
    <n v="0"/>
    <n v="0"/>
    <n v="0"/>
    <n v="0"/>
    <n v="0"/>
  </r>
  <r>
    <s v="CENSUS"/>
    <n v="1"/>
    <s v="G"/>
    <x v="2"/>
    <x v="12"/>
    <s v="Health and Sport Studies"/>
    <n v="3"/>
    <n v="0"/>
    <n v="0"/>
    <n v="0"/>
    <n v="0"/>
    <n v="0"/>
    <n v="0"/>
    <n v="0"/>
    <n v="0"/>
    <n v="0"/>
    <n v="0"/>
  </r>
  <r>
    <s v="CENSUS"/>
    <n v="1"/>
    <s v="G"/>
    <x v="2"/>
    <x v="12"/>
    <s v="International Studies"/>
    <n v="3"/>
    <n v="0"/>
    <n v="0"/>
    <n v="0"/>
    <n v="0"/>
    <n v="0"/>
    <n v="0"/>
    <n v="0"/>
    <n v="0"/>
    <n v="0"/>
    <n v="0"/>
  </r>
  <r>
    <s v="CENSUS"/>
    <n v="1"/>
    <s v="G"/>
    <x v="2"/>
    <x v="13"/>
    <s v="Science Education"/>
    <n v="2"/>
    <n v="0"/>
    <n v="0"/>
    <n v="0"/>
    <n v="0"/>
    <n v="0"/>
    <n v="0"/>
    <n v="0"/>
    <n v="0"/>
    <n v="0"/>
    <n v="0"/>
  </r>
  <r>
    <s v="CENSUS"/>
    <n v="1"/>
    <s v="G"/>
    <x v="2"/>
    <x v="13"/>
    <s v="Secondary Education"/>
    <n v="5"/>
    <n v="0"/>
    <n v="0"/>
    <n v="0"/>
    <n v="0"/>
    <n v="0"/>
    <n v="0"/>
    <n v="0"/>
    <n v="0"/>
    <n v="0"/>
    <n v="0"/>
  </r>
  <r>
    <s v="CENSUS"/>
    <n v="1"/>
    <s v="G"/>
    <x v="2"/>
    <x v="18"/>
    <s v="Music"/>
    <n v="2"/>
    <n v="0"/>
    <n v="0"/>
    <n v="0"/>
    <n v="0"/>
    <n v="0"/>
    <n v="0"/>
    <n v="0"/>
    <n v="0"/>
    <n v="0"/>
    <n v="0"/>
  </r>
  <r>
    <s v="CENSUS"/>
    <n v="1"/>
    <s v="G"/>
    <x v="2"/>
    <x v="24"/>
    <s v="Anatomy and Cell Biology"/>
    <n v="1"/>
    <n v="0"/>
    <n v="0"/>
    <n v="0"/>
    <n v="0"/>
    <n v="0"/>
    <n v="0"/>
    <n v="0"/>
    <n v="0"/>
    <n v="0"/>
    <n v="0"/>
  </r>
  <r>
    <s v="CENSUS"/>
    <n v="1"/>
    <s v="G"/>
    <x v="2"/>
    <x v="24"/>
    <s v="Biochemistry and Molecular Biology"/>
    <n v="2"/>
    <n v="0"/>
    <n v="0"/>
    <n v="0"/>
    <n v="0"/>
    <n v="0"/>
    <n v="0"/>
    <n v="0"/>
    <n v="0"/>
    <n v="0"/>
    <n v="0"/>
  </r>
  <r>
    <s v="CENSUS"/>
    <n v="1"/>
    <s v="G"/>
    <x v="2"/>
    <x v="24"/>
    <s v="Exercise Science"/>
    <n v="2"/>
    <n v="0"/>
    <n v="0"/>
    <n v="0"/>
    <n v="0"/>
    <n v="0"/>
    <n v="0"/>
    <n v="0"/>
    <n v="0"/>
    <n v="0"/>
    <n v="0"/>
  </r>
  <r>
    <s v="CENSUS"/>
    <n v="1"/>
    <s v="G"/>
    <x v="2"/>
    <x v="24"/>
    <s v="Operative Dentistry"/>
    <n v="8"/>
    <n v="0"/>
    <n v="0"/>
    <n v="0"/>
    <n v="0"/>
    <n v="0"/>
    <n v="0"/>
    <n v="0"/>
    <n v="0"/>
    <n v="0"/>
    <n v="0"/>
  </r>
  <r>
    <s v="CENSUS"/>
    <n v="1"/>
    <s v="G"/>
    <x v="2"/>
    <x v="24"/>
    <s v="Pharmacology"/>
    <n v="1"/>
    <n v="0"/>
    <n v="0"/>
    <n v="0"/>
    <n v="0"/>
    <n v="0"/>
    <n v="0"/>
    <n v="0"/>
    <n v="0"/>
    <n v="0"/>
    <n v="0"/>
  </r>
  <r>
    <s v="CENSUS"/>
    <n v="1"/>
    <s v="G"/>
    <x v="3"/>
    <x v="34"/>
    <s v="Elementary Education"/>
    <n v="1"/>
    <n v="0"/>
    <n v="0"/>
    <n v="0"/>
    <n v="0"/>
    <n v="0"/>
    <n v="0"/>
    <n v="0"/>
    <n v="0"/>
    <n v="0"/>
    <n v="0"/>
  </r>
  <r>
    <s v="CENSUS"/>
    <n v="1"/>
    <s v="G"/>
    <x v="3"/>
    <x v="34"/>
    <s v="German"/>
    <n v="1"/>
    <n v="0"/>
    <n v="0"/>
    <n v="0"/>
    <n v="0"/>
    <n v="0"/>
    <n v="0"/>
    <n v="0"/>
    <n v="0"/>
    <n v="0"/>
    <n v="0"/>
  </r>
  <r>
    <s v="CENSUS"/>
    <n v="1"/>
    <s v="G"/>
    <x v="3"/>
    <x v="34"/>
    <s v="Secondary Education"/>
    <n v="4"/>
    <n v="0"/>
    <n v="0"/>
    <n v="0"/>
    <n v="0"/>
    <n v="0"/>
    <n v="0"/>
    <n v="0"/>
    <n v="0"/>
    <n v="0"/>
    <n v="0"/>
  </r>
  <r>
    <s v="CENSUS"/>
    <n v="1"/>
    <s v="PG"/>
    <x v="1"/>
    <x v="40"/>
    <s v="CLAS Fellow"/>
    <n v="1"/>
    <n v="0"/>
    <n v="0"/>
    <n v="0"/>
    <n v="0"/>
    <n v="0"/>
    <n v="0"/>
    <n v="0"/>
    <n v="0"/>
    <n v="0"/>
    <n v="0"/>
  </r>
  <r>
    <s v="CENSUS"/>
    <n v="1"/>
    <s v="PG"/>
    <x v="1"/>
    <x v="40"/>
    <s v="Dentistry Fellow"/>
    <n v="4"/>
    <n v="0"/>
    <n v="0"/>
    <n v="0"/>
    <n v="0"/>
    <n v="0"/>
    <n v="0"/>
    <n v="0"/>
    <n v="0"/>
    <n v="0"/>
    <n v="0"/>
  </r>
  <r>
    <s v="CENSUS"/>
    <n v="1"/>
    <s v="PG"/>
    <x v="1"/>
    <x v="40"/>
    <s v="Pharmacy Fellow"/>
    <n v="5"/>
    <n v="0"/>
    <n v="0"/>
    <n v="0"/>
    <n v="0"/>
    <n v="0"/>
    <n v="0"/>
    <n v="0"/>
    <n v="0"/>
    <n v="0"/>
    <n v="0"/>
  </r>
  <r>
    <s v="CENSUS"/>
    <n v="1"/>
    <s v="U"/>
    <x v="5"/>
    <x v="41"/>
    <s v="Diagnostic Cardiac Sonography"/>
    <n v="1"/>
    <n v="0"/>
    <n v="0"/>
    <n v="0"/>
    <n v="0"/>
    <n v="0"/>
    <n v="0"/>
    <n v="0"/>
    <n v="0"/>
    <n v="0"/>
    <n v="0"/>
  </r>
  <r>
    <s v="CENSUS"/>
    <n v="1"/>
    <s v="U"/>
    <x v="5"/>
    <x v="41"/>
    <s v="Medical Laboratory Science"/>
    <n v="2"/>
    <n v="0"/>
    <n v="0"/>
    <n v="0"/>
    <n v="0"/>
    <n v="0"/>
    <n v="0"/>
    <n v="0"/>
    <n v="0"/>
    <n v="0"/>
    <n v="0"/>
  </r>
  <r>
    <s v="CENSUS"/>
    <n v="1"/>
    <s v="U"/>
    <x v="5"/>
    <x v="41"/>
    <s v="Radiologic Technology"/>
    <n v="21"/>
    <n v="0"/>
    <n v="0"/>
    <n v="0"/>
    <n v="0"/>
    <n v="0"/>
    <n v="0"/>
    <n v="0"/>
    <n v="0"/>
    <n v="0"/>
    <n v="0"/>
  </r>
  <r>
    <s v="CENSUS"/>
    <n v="1"/>
    <s v="U"/>
    <x v="5"/>
    <x v="41"/>
    <s v="Sexuality Studies"/>
    <n v="1"/>
    <n v="0"/>
    <n v="0"/>
    <n v="0"/>
    <n v="0"/>
    <n v="0"/>
    <n v="0"/>
    <n v="0"/>
    <n v="0"/>
    <n v="0"/>
    <n v="0"/>
  </r>
  <r>
    <s v="CENSUS"/>
    <n v="1"/>
    <s v="U"/>
    <x v="1"/>
    <x v="43"/>
    <s v="Secondary Teacher Certification Program (TEP)"/>
    <n v="160"/>
    <n v="0"/>
    <n v="0"/>
    <n v="0"/>
    <n v="0"/>
    <n v="0"/>
    <n v="0"/>
    <n v="0"/>
    <n v="0"/>
    <n v="0"/>
    <n v="0"/>
  </r>
  <r>
    <s v="CENSUS"/>
    <n v="1"/>
    <s v="U"/>
    <x v="1"/>
    <x v="44"/>
    <s v="Continuing Education On Campus"/>
    <n v="21"/>
    <n v="0"/>
    <n v="0"/>
    <n v="0"/>
    <n v="0"/>
    <n v="0"/>
    <n v="0"/>
    <n v="0"/>
    <n v="0"/>
    <n v="0"/>
    <n v="0"/>
  </r>
  <r>
    <s v="CENSUS"/>
    <n v="1"/>
    <s v="G"/>
    <x v="1"/>
    <x v="44"/>
    <s v="Art"/>
    <n v="1"/>
    <n v="0"/>
    <n v="0"/>
    <n v="0"/>
    <n v="0"/>
    <n v="0"/>
    <n v="0"/>
    <n v="0"/>
    <n v="0"/>
    <n v="0"/>
    <n v="0"/>
  </r>
  <r>
    <s v="CENSUS"/>
    <n v="1"/>
    <s v="G"/>
    <x v="1"/>
    <x v="44"/>
    <s v="Continuing Education On Campus"/>
    <n v="2"/>
    <n v="0"/>
    <n v="0"/>
    <n v="0"/>
    <n v="0"/>
    <n v="0"/>
    <n v="0"/>
    <n v="0"/>
    <n v="0"/>
    <n v="0"/>
    <n v="0"/>
  </r>
  <r>
    <s v="CENSUS"/>
    <n v="1"/>
    <s v="G"/>
    <x v="1"/>
    <x v="44"/>
    <s v="Doris Duke Scholar"/>
    <n v="2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67307D-AEA0-435D-A6CB-26F9ED4BBAF7}" name="PivotTable2" cacheId="42" applyNumberFormats="0" applyBorderFormats="0" applyFontFormats="0" applyPatternFormats="0" applyAlignmentFormats="0" applyWidthHeightFormats="1" dataCaption="Values" updatedVersion="8" minRefreshableVersion="3" itemPrintTitles="1" createdVersion="8" indent="0" outline="1" outlineData="1" multipleFieldFilters="0">
  <location ref="G737:R744" firstHeaderRow="0" firstDataRow="1" firstDataCol="1" rowPageCount="1" colPageCount="1"/>
  <pivotFields count="17">
    <pivotField showAll="0"/>
    <pivotField showAll="0"/>
    <pivotField showAll="0"/>
    <pivotField axis="axisRow" showAll="0">
      <items count="7">
        <item x="0"/>
        <item x="2"/>
        <item x="5"/>
        <item x="3"/>
        <item x="1"/>
        <item x="4"/>
        <item t="default"/>
      </items>
    </pivotField>
    <pivotField axis="axisPage" showAll="0">
      <items count="48">
        <item x="41"/>
        <item x="0"/>
        <item x="1"/>
        <item m="1" x="45"/>
        <item x="2"/>
        <item x="3"/>
        <item x="4"/>
        <item x="5"/>
        <item x="6"/>
        <item x="7"/>
        <item m="1" x="46"/>
        <item x="8"/>
        <item x="9"/>
        <item x="29"/>
        <item x="36"/>
        <item x="30"/>
        <item x="31"/>
        <item x="37"/>
        <item x="32"/>
        <item x="33"/>
        <item x="38"/>
        <item x="34"/>
        <item x="35"/>
        <item x="43"/>
        <item x="3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42"/>
        <item x="44"/>
        <item x="40"/>
        <item x="28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colItems>
  <pageFields count="1">
    <pageField fld="4" hier="-1"/>
  </pageFields>
  <dataFields count="11">
    <dataField name="Sum of FALL13_ID_COUNT" fld="6" baseField="0" baseItem="0"/>
    <dataField name="Sum of FALL14_ID_COUNT" fld="7" baseField="0" baseItem="0"/>
    <dataField name="Sum of FALL15_ID_COUNT" fld="8" baseField="0" baseItem="0"/>
    <dataField name="Sum of FALL16_ID_COUNT" fld="9" baseField="0" baseItem="0"/>
    <dataField name="Sum of FALL17_ID_COUNT" fld="10" baseField="0" baseItem="0"/>
    <dataField name="Sum of FALL18_ID_COUNT" fld="11" baseField="0" baseItem="0"/>
    <dataField name="Sum of FALL19_ID_COUNT" fld="12" baseField="0" baseItem="0"/>
    <dataField name="Sum of FALL20_ID_COUNT" fld="13" baseField="0" baseItem="0"/>
    <dataField name="Sum of FALL21_ID_COUNT" fld="14" baseField="0" baseItem="0"/>
    <dataField name="Sum of FALL22_ID_COUNT" fld="15" baseField="0" baseItem="0"/>
    <dataField name="Sum of FALL23_ID_COUNT" fld="16" baseField="0" baseItem="0"/>
  </dataFields>
  <formats count="10">
    <format dxfId="78">
      <pivotArea type="all" dataOnly="0" outline="0" fieldPosition="0"/>
    </format>
    <format dxfId="77">
      <pivotArea outline="0" collapsedLevelsAreSubtotals="1" fieldPosition="0"/>
    </format>
    <format dxfId="76">
      <pivotArea field="4" type="button" dataOnly="0" labelOnly="1" outline="0" axis="axisPage" fieldPosition="0"/>
    </format>
    <format dxfId="75">
      <pivotArea dataOnly="0" labelOnly="1" fieldPosition="0">
        <references count="1">
          <reference field="4" count="0"/>
        </references>
      </pivotArea>
    </format>
    <format dxfId="74">
      <pivotArea dataOnly="0" labelOnly="1" grandRow="1" outline="0" fieldPosition="0"/>
    </format>
    <format dxfId="73">
      <pivotArea dataOnly="0" labelOnly="1" outline="0" axis="axisValues" fieldPosition="0"/>
    </format>
    <format dxfId="72">
      <pivotArea field="4" type="button" dataOnly="0" labelOnly="1" outline="0" axis="axisPage" fieldPosition="0"/>
    </format>
    <format dxfId="71">
      <pivotArea field="3" type="button" dataOnly="0" labelOnly="1" outline="0" axis="axisRow" fieldPosition="0"/>
    </format>
    <format dxfId="70">
      <pivotArea dataOnly="0" labelOnly="1" fieldPosition="0">
        <references count="1">
          <reference field="3" count="0"/>
        </references>
      </pivotArea>
    </format>
    <format dxfId="69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E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65AB-6BAE-4094-8C1A-93EB0EDB3377}">
  <dimension ref="A1:R793"/>
  <sheetViews>
    <sheetView showGridLines="0" tabSelected="1" zoomScaleNormal="100" workbookViewId="0">
      <pane xSplit="3" ySplit="3" topLeftCell="D4" activePane="bottomRight" state="frozen"/>
      <selection activeCell="G533" sqref="G533:P585"/>
      <selection pane="topRight" activeCell="G533" sqref="G533:P585"/>
      <selection pane="bottomLeft" activeCell="G533" sqref="G533:P585"/>
      <selection pane="bottomRight" activeCell="D4" sqref="D4"/>
    </sheetView>
  </sheetViews>
  <sheetFormatPr defaultColWidth="9" defaultRowHeight="10.5" x14ac:dyDescent="0.25"/>
  <cols>
    <col min="1" max="1" width="3.08203125" style="32" customWidth="1"/>
    <col min="2" max="2" width="2.58203125" style="33" customWidth="1"/>
    <col min="3" max="3" width="31.5" style="32" customWidth="1"/>
    <col min="4" max="13" width="8.58203125" style="32" customWidth="1"/>
    <col min="14" max="14" width="6.25" style="32" customWidth="1"/>
    <col min="15" max="15" width="5.33203125" style="32" hidden="1" customWidth="1"/>
    <col min="16" max="16384" width="9" style="32"/>
  </cols>
  <sheetData>
    <row r="1" spans="1:18" ht="14" x14ac:dyDescent="0.2">
      <c r="A1" s="4" t="s">
        <v>460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1"/>
      <c r="M1" s="31"/>
      <c r="O1" s="45"/>
    </row>
    <row r="2" spans="1:18" x14ac:dyDescent="0.25">
      <c r="B2" s="1"/>
      <c r="C2" s="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8" x14ac:dyDescent="0.25">
      <c r="A3" s="2"/>
      <c r="B3" s="2"/>
      <c r="C3" s="2"/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2">
        <v>2022</v>
      </c>
      <c r="M3" s="2">
        <v>2023</v>
      </c>
      <c r="R3" s="63"/>
    </row>
    <row r="4" spans="1:18" x14ac:dyDescent="0.25">
      <c r="A4" s="35" t="s">
        <v>219</v>
      </c>
      <c r="B4" s="36"/>
      <c r="C4" s="37"/>
      <c r="D4" s="38">
        <f>+D5+D6+D80+D92+D95+D96+D97+D145+D155+D158</f>
        <v>27800</v>
      </c>
      <c r="E4" s="38">
        <f t="shared" ref="E4:L4" si="0">+E5+E6+E80+E92+E95+E96+E97+E145+E155+E158</f>
        <v>28328</v>
      </c>
      <c r="F4" s="38">
        <f t="shared" si="0"/>
        <v>29492</v>
      </c>
      <c r="G4" s="38">
        <f t="shared" si="0"/>
        <v>30037</v>
      </c>
      <c r="H4" s="38">
        <f t="shared" si="0"/>
        <v>30096</v>
      </c>
      <c r="I4" s="38">
        <f t="shared" si="0"/>
        <v>29380</v>
      </c>
      <c r="J4" s="38">
        <f t="shared" si="0"/>
        <v>28124</v>
      </c>
      <c r="K4" s="38">
        <f t="shared" si="0"/>
        <v>27285</v>
      </c>
      <c r="L4" s="38">
        <f t="shared" si="0"/>
        <v>27814</v>
      </c>
      <c r="M4" s="38">
        <f>+M5+M6+M80+M92+M95+M96+M97+M145+M155+M158</f>
        <v>28253</v>
      </c>
    </row>
    <row r="5" spans="1:18" x14ac:dyDescent="0.25">
      <c r="B5" s="33" t="s">
        <v>44</v>
      </c>
      <c r="D5" s="39">
        <v>210</v>
      </c>
      <c r="E5" s="39">
        <v>173</v>
      </c>
      <c r="F5" s="39">
        <v>173</v>
      </c>
      <c r="G5" s="39">
        <v>152</v>
      </c>
      <c r="H5" s="39">
        <v>128</v>
      </c>
      <c r="I5" s="39">
        <v>106</v>
      </c>
      <c r="J5" s="39">
        <v>93</v>
      </c>
      <c r="K5" s="39">
        <v>81</v>
      </c>
      <c r="L5" s="39">
        <v>76</v>
      </c>
      <c r="M5" s="39">
        <v>76</v>
      </c>
      <c r="O5" s="32">
        <f t="shared" ref="O5:O76" si="1">MOD(ROW(),4)</f>
        <v>1</v>
      </c>
    </row>
    <row r="6" spans="1:18" x14ac:dyDescent="0.25">
      <c r="B6" s="33" t="s">
        <v>43</v>
      </c>
      <c r="D6" s="39">
        <f t="shared" ref="D6:L6" si="2">SUM(D7:D79)-D59</f>
        <v>10297</v>
      </c>
      <c r="E6" s="39">
        <f t="shared" si="2"/>
        <v>10489</v>
      </c>
      <c r="F6" s="39">
        <f t="shared" si="2"/>
        <v>10821</v>
      </c>
      <c r="G6" s="39">
        <f t="shared" si="2"/>
        <v>11152</v>
      </c>
      <c r="H6" s="39">
        <f t="shared" si="2"/>
        <v>11399</v>
      </c>
      <c r="I6" s="39">
        <f t="shared" si="2"/>
        <v>11315</v>
      </c>
      <c r="J6" s="39">
        <f t="shared" si="2"/>
        <v>10958</v>
      </c>
      <c r="K6" s="39">
        <f t="shared" si="2"/>
        <v>10577</v>
      </c>
      <c r="L6" s="39">
        <f t="shared" si="2"/>
        <v>10852</v>
      </c>
      <c r="M6" s="39">
        <f>SUM(M7:M79)-M59</f>
        <v>10201</v>
      </c>
      <c r="O6" s="32">
        <f t="shared" si="1"/>
        <v>2</v>
      </c>
    </row>
    <row r="7" spans="1:18" x14ac:dyDescent="0.25">
      <c r="C7" s="32" t="s">
        <v>89</v>
      </c>
      <c r="D7" s="41">
        <v>21</v>
      </c>
      <c r="E7" s="41">
        <v>18</v>
      </c>
      <c r="F7" s="41">
        <v>13</v>
      </c>
      <c r="G7" s="41">
        <v>13</v>
      </c>
      <c r="H7" s="41">
        <v>13</v>
      </c>
      <c r="I7" s="41">
        <v>15</v>
      </c>
      <c r="J7" s="41">
        <v>8</v>
      </c>
      <c r="K7" s="41">
        <v>10</v>
      </c>
      <c r="L7" s="41">
        <v>18</v>
      </c>
      <c r="M7" s="41">
        <v>16</v>
      </c>
      <c r="O7" s="32">
        <f t="shared" si="1"/>
        <v>3</v>
      </c>
    </row>
    <row r="8" spans="1:18" x14ac:dyDescent="0.25">
      <c r="C8" s="32" t="s">
        <v>152</v>
      </c>
      <c r="D8" s="41">
        <v>14</v>
      </c>
      <c r="E8" s="41">
        <v>9</v>
      </c>
      <c r="F8" s="41">
        <v>10</v>
      </c>
      <c r="G8" s="41">
        <v>16</v>
      </c>
      <c r="H8" s="41">
        <v>9</v>
      </c>
      <c r="I8" s="41">
        <v>9</v>
      </c>
      <c r="J8" s="41">
        <v>10</v>
      </c>
      <c r="K8" s="41">
        <v>9</v>
      </c>
      <c r="L8" s="41">
        <v>5</v>
      </c>
      <c r="M8" s="41">
        <v>9</v>
      </c>
      <c r="O8" s="32">
        <f t="shared" si="1"/>
        <v>0</v>
      </c>
    </row>
    <row r="9" spans="1:18" x14ac:dyDescent="0.25">
      <c r="C9" s="32" t="s">
        <v>166</v>
      </c>
      <c r="D9" s="41">
        <v>23</v>
      </c>
      <c r="E9" s="41">
        <v>21</v>
      </c>
      <c r="F9" s="41">
        <v>26</v>
      </c>
      <c r="G9" s="41">
        <v>26</v>
      </c>
      <c r="H9" s="41">
        <v>16</v>
      </c>
      <c r="I9" s="41">
        <v>23</v>
      </c>
      <c r="J9" s="41">
        <v>26</v>
      </c>
      <c r="K9" s="41">
        <v>25</v>
      </c>
      <c r="L9" s="41">
        <v>42</v>
      </c>
      <c r="M9" s="41">
        <v>49</v>
      </c>
      <c r="O9" s="32">
        <f t="shared" si="1"/>
        <v>1</v>
      </c>
    </row>
    <row r="10" spans="1:18" x14ac:dyDescent="0.25">
      <c r="C10" s="32" t="s">
        <v>109</v>
      </c>
      <c r="D10" s="41">
        <v>126</v>
      </c>
      <c r="E10" s="41">
        <v>102</v>
      </c>
      <c r="F10" s="41">
        <v>92</v>
      </c>
      <c r="G10" s="41">
        <v>96</v>
      </c>
      <c r="H10" s="41">
        <v>92</v>
      </c>
      <c r="I10" s="41">
        <v>81</v>
      </c>
      <c r="J10" s="41">
        <v>78</v>
      </c>
      <c r="K10" s="41">
        <v>87</v>
      </c>
      <c r="L10" s="41">
        <v>84</v>
      </c>
      <c r="M10" s="41">
        <v>77</v>
      </c>
      <c r="O10" s="32">
        <f t="shared" si="1"/>
        <v>2</v>
      </c>
    </row>
    <row r="11" spans="1:18" x14ac:dyDescent="0.25">
      <c r="C11" s="32" t="s">
        <v>11</v>
      </c>
      <c r="D11" s="41">
        <v>566</v>
      </c>
      <c r="E11" s="41">
        <v>545</v>
      </c>
      <c r="F11" s="41">
        <v>561</v>
      </c>
      <c r="G11" s="41">
        <v>536</v>
      </c>
      <c r="H11" s="41">
        <v>517</v>
      </c>
      <c r="I11" s="41">
        <v>472</v>
      </c>
      <c r="J11" s="41">
        <v>414</v>
      </c>
      <c r="K11" s="41">
        <v>391</v>
      </c>
      <c r="L11" s="41">
        <v>386</v>
      </c>
      <c r="M11" s="41">
        <v>364</v>
      </c>
      <c r="O11" s="32">
        <f t="shared" si="1"/>
        <v>3</v>
      </c>
    </row>
    <row r="12" spans="1:18" x14ac:dyDescent="0.25">
      <c r="C12" s="32" t="s">
        <v>238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12</v>
      </c>
      <c r="J12" s="41">
        <v>15</v>
      </c>
      <c r="K12" s="41">
        <v>14</v>
      </c>
      <c r="L12" s="41">
        <v>18</v>
      </c>
      <c r="M12" s="41">
        <v>19</v>
      </c>
      <c r="O12" s="32">
        <f t="shared" ref="O12:O132" si="3">MOD(ROW(),4)</f>
        <v>0</v>
      </c>
    </row>
    <row r="13" spans="1:18" x14ac:dyDescent="0.25">
      <c r="C13" s="32" t="s">
        <v>179</v>
      </c>
      <c r="D13" s="41">
        <v>45</v>
      </c>
      <c r="E13" s="41">
        <v>42</v>
      </c>
      <c r="F13" s="41">
        <v>35</v>
      </c>
      <c r="G13" s="41">
        <v>38</v>
      </c>
      <c r="H13" s="41">
        <v>39</v>
      </c>
      <c r="I13" s="41">
        <v>24</v>
      </c>
      <c r="J13" s="41">
        <v>22</v>
      </c>
      <c r="K13" s="41">
        <v>31</v>
      </c>
      <c r="L13" s="41">
        <v>38</v>
      </c>
      <c r="M13" s="41">
        <v>44</v>
      </c>
      <c r="O13" s="32">
        <f t="shared" si="1"/>
        <v>1</v>
      </c>
    </row>
    <row r="14" spans="1:18" x14ac:dyDescent="0.25">
      <c r="C14" s="32" t="s">
        <v>160</v>
      </c>
      <c r="D14" s="41">
        <v>79</v>
      </c>
      <c r="E14" s="41">
        <v>84</v>
      </c>
      <c r="F14" s="41">
        <v>87</v>
      </c>
      <c r="G14" s="41">
        <v>101</v>
      </c>
      <c r="H14" s="41">
        <v>84</v>
      </c>
      <c r="I14" s="41">
        <v>78</v>
      </c>
      <c r="J14" s="41">
        <v>70</v>
      </c>
      <c r="K14" s="41">
        <v>50</v>
      </c>
      <c r="L14" s="41">
        <v>49</v>
      </c>
      <c r="M14" s="41">
        <v>47</v>
      </c>
      <c r="O14" s="32">
        <f t="shared" si="1"/>
        <v>2</v>
      </c>
    </row>
    <row r="15" spans="1:18" x14ac:dyDescent="0.25">
      <c r="C15" s="32" t="s">
        <v>181</v>
      </c>
      <c r="D15" s="41">
        <v>7</v>
      </c>
      <c r="E15" s="41">
        <v>6</v>
      </c>
      <c r="F15" s="41">
        <v>6</v>
      </c>
      <c r="G15" s="41">
        <v>5</v>
      </c>
      <c r="H15" s="41">
        <v>8</v>
      </c>
      <c r="I15" s="41">
        <v>8</v>
      </c>
      <c r="J15" s="41">
        <v>10</v>
      </c>
      <c r="K15" s="41">
        <v>10</v>
      </c>
      <c r="L15" s="41">
        <v>16</v>
      </c>
      <c r="M15" s="41">
        <v>14</v>
      </c>
      <c r="O15" s="32">
        <f t="shared" si="1"/>
        <v>3</v>
      </c>
    </row>
    <row r="16" spans="1:18" x14ac:dyDescent="0.25">
      <c r="C16" s="32" t="s">
        <v>570</v>
      </c>
      <c r="D16" s="41">
        <v>52</v>
      </c>
      <c r="E16" s="41">
        <v>58</v>
      </c>
      <c r="F16" s="41">
        <v>156</v>
      </c>
      <c r="G16" s="41">
        <v>183</v>
      </c>
      <c r="H16" s="41">
        <v>183</v>
      </c>
      <c r="I16" s="41">
        <v>167</v>
      </c>
      <c r="J16" s="41">
        <v>144</v>
      </c>
      <c r="K16" s="41">
        <v>160</v>
      </c>
      <c r="L16" s="41">
        <v>181</v>
      </c>
      <c r="M16" s="41">
        <v>188</v>
      </c>
      <c r="O16" s="32">
        <f t="shared" si="1"/>
        <v>0</v>
      </c>
    </row>
    <row r="17" spans="3:15" x14ac:dyDescent="0.25">
      <c r="C17" s="32" t="s">
        <v>124</v>
      </c>
      <c r="D17" s="41">
        <v>386</v>
      </c>
      <c r="E17" s="41">
        <v>434</v>
      </c>
      <c r="F17" s="41">
        <v>519</v>
      </c>
      <c r="G17" s="41">
        <v>468</v>
      </c>
      <c r="H17" s="41">
        <v>486</v>
      </c>
      <c r="I17" s="41">
        <v>435</v>
      </c>
      <c r="J17" s="41">
        <v>430</v>
      </c>
      <c r="K17" s="41">
        <v>456</v>
      </c>
      <c r="L17" s="41">
        <v>493</v>
      </c>
      <c r="M17" s="41">
        <v>462</v>
      </c>
      <c r="O17" s="32">
        <f t="shared" si="1"/>
        <v>1</v>
      </c>
    </row>
    <row r="18" spans="3:15" x14ac:dyDescent="0.25">
      <c r="C18" s="32" t="s">
        <v>5</v>
      </c>
      <c r="D18" s="41">
        <v>68</v>
      </c>
      <c r="E18" s="41">
        <v>98</v>
      </c>
      <c r="F18" s="41">
        <v>91</v>
      </c>
      <c r="G18" s="41">
        <v>117</v>
      </c>
      <c r="H18" s="41">
        <v>129</v>
      </c>
      <c r="I18" s="41">
        <v>104</v>
      </c>
      <c r="J18" s="41">
        <v>106</v>
      </c>
      <c r="K18" s="41">
        <v>104</v>
      </c>
      <c r="L18" s="41">
        <v>115</v>
      </c>
      <c r="M18" s="41">
        <v>137</v>
      </c>
      <c r="O18" s="32">
        <f t="shared" si="1"/>
        <v>2</v>
      </c>
    </row>
    <row r="19" spans="3:15" x14ac:dyDescent="0.25">
      <c r="C19" s="32" t="s">
        <v>162</v>
      </c>
      <c r="D19" s="41">
        <v>214</v>
      </c>
      <c r="E19" s="41">
        <v>224</v>
      </c>
      <c r="F19" s="41">
        <v>233</v>
      </c>
      <c r="G19" s="41">
        <v>277</v>
      </c>
      <c r="H19" s="41">
        <v>285</v>
      </c>
      <c r="I19" s="41">
        <v>283</v>
      </c>
      <c r="J19" s="41">
        <v>278</v>
      </c>
      <c r="K19" s="41">
        <v>257</v>
      </c>
      <c r="L19" s="41">
        <v>272</v>
      </c>
      <c r="M19" s="41">
        <v>265</v>
      </c>
      <c r="O19" s="32">
        <f t="shared" si="1"/>
        <v>3</v>
      </c>
    </row>
    <row r="20" spans="3:15" x14ac:dyDescent="0.25">
      <c r="C20" s="32" t="s">
        <v>197</v>
      </c>
      <c r="D20" s="41">
        <v>18</v>
      </c>
      <c r="E20" s="41">
        <v>18</v>
      </c>
      <c r="F20" s="41">
        <v>15</v>
      </c>
      <c r="G20" s="41">
        <v>13</v>
      </c>
      <c r="H20" s="41">
        <v>18</v>
      </c>
      <c r="I20" s="41">
        <v>13</v>
      </c>
      <c r="J20" s="41">
        <v>15</v>
      </c>
      <c r="K20" s="41">
        <v>12</v>
      </c>
      <c r="L20" s="41">
        <v>15</v>
      </c>
      <c r="M20" s="41">
        <v>17</v>
      </c>
      <c r="O20" s="32">
        <f t="shared" si="1"/>
        <v>0</v>
      </c>
    </row>
    <row r="21" spans="3:15" x14ac:dyDescent="0.25">
      <c r="C21" s="32" t="s">
        <v>14</v>
      </c>
      <c r="D21" s="41">
        <v>874</v>
      </c>
      <c r="E21" s="41">
        <v>772</v>
      </c>
      <c r="F21" s="41">
        <v>683</v>
      </c>
      <c r="G21" s="41">
        <v>619</v>
      </c>
      <c r="H21" s="41">
        <v>619</v>
      </c>
      <c r="I21" s="41">
        <v>645</v>
      </c>
      <c r="J21" s="41">
        <v>606</v>
      </c>
      <c r="K21" s="41">
        <v>512</v>
      </c>
      <c r="L21" s="41">
        <v>460</v>
      </c>
      <c r="M21" s="41">
        <v>452</v>
      </c>
      <c r="O21" s="32">
        <f t="shared" si="1"/>
        <v>1</v>
      </c>
    </row>
    <row r="22" spans="3:15" x14ac:dyDescent="0.25">
      <c r="C22" s="32" t="s">
        <v>216</v>
      </c>
      <c r="D22" s="41">
        <v>5</v>
      </c>
      <c r="E22" s="41">
        <v>7</v>
      </c>
      <c r="F22" s="41">
        <v>8</v>
      </c>
      <c r="G22" s="41">
        <v>3</v>
      </c>
      <c r="H22" s="41">
        <v>6</v>
      </c>
      <c r="I22" s="41">
        <v>5</v>
      </c>
      <c r="J22" s="41">
        <v>2</v>
      </c>
      <c r="K22" s="41">
        <v>1</v>
      </c>
      <c r="L22" s="41">
        <v>0</v>
      </c>
      <c r="M22" s="41">
        <v>0</v>
      </c>
      <c r="O22" s="32">
        <f t="shared" si="1"/>
        <v>2</v>
      </c>
    </row>
    <row r="23" spans="3:15" x14ac:dyDescent="0.25">
      <c r="C23" s="32" t="s">
        <v>117</v>
      </c>
      <c r="D23" s="41">
        <v>247</v>
      </c>
      <c r="E23" s="41">
        <v>270</v>
      </c>
      <c r="F23" s="41">
        <v>303</v>
      </c>
      <c r="G23" s="41">
        <v>308</v>
      </c>
      <c r="H23" s="41">
        <v>297</v>
      </c>
      <c r="I23" s="41">
        <v>269</v>
      </c>
      <c r="J23" s="41">
        <v>261</v>
      </c>
      <c r="K23" s="41">
        <v>252</v>
      </c>
      <c r="L23" s="41">
        <v>299</v>
      </c>
      <c r="M23" s="41">
        <v>324</v>
      </c>
      <c r="O23" s="32">
        <f t="shared" si="1"/>
        <v>3</v>
      </c>
    </row>
    <row r="24" spans="3:15" x14ac:dyDescent="0.25">
      <c r="C24" s="32" t="s">
        <v>167</v>
      </c>
      <c r="D24" s="41">
        <v>0</v>
      </c>
      <c r="E24" s="41">
        <v>0</v>
      </c>
      <c r="F24" s="41">
        <v>88</v>
      </c>
      <c r="G24" s="41">
        <v>238</v>
      </c>
      <c r="H24" s="41">
        <v>327</v>
      </c>
      <c r="I24" s="41">
        <v>360</v>
      </c>
      <c r="J24" s="41">
        <v>363</v>
      </c>
      <c r="K24" s="41">
        <v>329</v>
      </c>
      <c r="L24" s="41">
        <v>358</v>
      </c>
      <c r="M24" s="41">
        <v>375</v>
      </c>
      <c r="O24" s="32">
        <f t="shared" si="1"/>
        <v>0</v>
      </c>
    </row>
    <row r="25" spans="3:15" x14ac:dyDescent="0.25">
      <c r="C25" s="32" t="s">
        <v>192</v>
      </c>
      <c r="D25" s="41">
        <v>103</v>
      </c>
      <c r="E25" s="41">
        <v>105</v>
      </c>
      <c r="F25" s="41">
        <v>92</v>
      </c>
      <c r="G25" s="41">
        <v>78</v>
      </c>
      <c r="H25" s="41">
        <v>67</v>
      </c>
      <c r="I25" s="41">
        <v>61</v>
      </c>
      <c r="J25" s="41">
        <v>61</v>
      </c>
      <c r="K25" s="41">
        <v>50</v>
      </c>
      <c r="L25" s="41">
        <v>46</v>
      </c>
      <c r="M25" s="41">
        <v>50</v>
      </c>
      <c r="O25" s="32">
        <f t="shared" si="1"/>
        <v>1</v>
      </c>
    </row>
    <row r="26" spans="3:15" x14ac:dyDescent="0.25">
      <c r="C26" s="32" t="s">
        <v>115</v>
      </c>
      <c r="D26" s="41">
        <v>381</v>
      </c>
      <c r="E26" s="41">
        <v>395</v>
      </c>
      <c r="F26" s="41">
        <v>320</v>
      </c>
      <c r="G26" s="41">
        <v>243</v>
      </c>
      <c r="H26" s="41">
        <v>267</v>
      </c>
      <c r="I26" s="41">
        <v>247</v>
      </c>
      <c r="J26" s="41">
        <v>183</v>
      </c>
      <c r="K26" s="41">
        <v>156</v>
      </c>
      <c r="L26" s="41">
        <v>146</v>
      </c>
      <c r="M26" s="41">
        <v>120</v>
      </c>
      <c r="O26" s="32">
        <f t="shared" si="1"/>
        <v>2</v>
      </c>
    </row>
    <row r="27" spans="3:15" x14ac:dyDescent="0.25">
      <c r="C27" s="32" t="s">
        <v>512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4</v>
      </c>
      <c r="K27" s="41">
        <v>43</v>
      </c>
      <c r="L27" s="41">
        <v>83</v>
      </c>
      <c r="M27" s="41">
        <v>73</v>
      </c>
      <c r="O27" s="32">
        <f t="shared" si="3"/>
        <v>3</v>
      </c>
    </row>
    <row r="28" spans="3:15" x14ac:dyDescent="0.25">
      <c r="C28" s="32" t="s">
        <v>128</v>
      </c>
      <c r="D28" s="41">
        <v>235</v>
      </c>
      <c r="E28" s="41">
        <v>256</v>
      </c>
      <c r="F28" s="41">
        <v>259</v>
      </c>
      <c r="G28" s="41">
        <v>288</v>
      </c>
      <c r="H28" s="41">
        <v>341</v>
      </c>
      <c r="I28" s="41">
        <v>337</v>
      </c>
      <c r="J28" s="41">
        <v>368</v>
      </c>
      <c r="K28" s="41">
        <v>411</v>
      </c>
      <c r="L28" s="41">
        <v>490</v>
      </c>
      <c r="M28" s="41">
        <v>521</v>
      </c>
      <c r="O28" s="32">
        <f t="shared" si="1"/>
        <v>0</v>
      </c>
    </row>
    <row r="29" spans="3:15" x14ac:dyDescent="0.25">
      <c r="C29" s="32" t="s">
        <v>3</v>
      </c>
      <c r="D29" s="41">
        <v>836</v>
      </c>
      <c r="E29" s="41">
        <v>793</v>
      </c>
      <c r="F29" s="41">
        <v>680</v>
      </c>
      <c r="G29" s="41">
        <v>324</v>
      </c>
      <c r="H29" s="41">
        <v>301</v>
      </c>
      <c r="I29" s="41">
        <v>248</v>
      </c>
      <c r="J29" s="41">
        <v>235</v>
      </c>
      <c r="K29" s="41">
        <v>195</v>
      </c>
      <c r="L29" s="41">
        <v>194</v>
      </c>
      <c r="M29" s="41">
        <v>190</v>
      </c>
      <c r="O29" s="32">
        <f t="shared" si="1"/>
        <v>1</v>
      </c>
    </row>
    <row r="30" spans="3:15" x14ac:dyDescent="0.25">
      <c r="C30" s="32" t="s">
        <v>108</v>
      </c>
      <c r="D30" s="41">
        <v>0</v>
      </c>
      <c r="E30" s="41">
        <v>0</v>
      </c>
      <c r="F30" s="41">
        <v>106</v>
      </c>
      <c r="G30" s="41">
        <v>521</v>
      </c>
      <c r="H30" s="41">
        <v>612</v>
      </c>
      <c r="I30" s="41">
        <v>652</v>
      </c>
      <c r="J30" s="41">
        <v>661</v>
      </c>
      <c r="K30" s="41">
        <v>649</v>
      </c>
      <c r="L30" s="41">
        <v>697</v>
      </c>
      <c r="M30" s="41">
        <v>720</v>
      </c>
      <c r="O30" s="32">
        <f t="shared" si="1"/>
        <v>2</v>
      </c>
    </row>
    <row r="31" spans="3:15" x14ac:dyDescent="0.25">
      <c r="C31" s="32" t="s">
        <v>239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39</v>
      </c>
      <c r="J31" s="41">
        <v>38</v>
      </c>
      <c r="K31" s="41">
        <v>42</v>
      </c>
      <c r="L31" s="41">
        <v>39</v>
      </c>
      <c r="M31" s="41">
        <v>39</v>
      </c>
      <c r="O31" s="32">
        <f t="shared" si="3"/>
        <v>3</v>
      </c>
    </row>
    <row r="32" spans="3:15" x14ac:dyDescent="0.25">
      <c r="C32" s="32" t="s">
        <v>41</v>
      </c>
      <c r="D32" s="41">
        <v>3</v>
      </c>
      <c r="E32" s="41">
        <v>206</v>
      </c>
      <c r="F32" s="41">
        <v>405</v>
      </c>
      <c r="G32" s="41">
        <v>528</v>
      </c>
      <c r="H32" s="41">
        <v>623</v>
      </c>
      <c r="I32" s="41">
        <v>713</v>
      </c>
      <c r="J32" s="41">
        <v>688</v>
      </c>
      <c r="K32" s="41">
        <v>557</v>
      </c>
      <c r="L32" s="41">
        <v>482</v>
      </c>
      <c r="M32" s="41">
        <v>554</v>
      </c>
      <c r="O32" s="32">
        <f t="shared" si="1"/>
        <v>0</v>
      </c>
    </row>
    <row r="33" spans="3:15" x14ac:dyDescent="0.25">
      <c r="C33" s="32" t="s">
        <v>177</v>
      </c>
      <c r="D33" s="41">
        <v>36</v>
      </c>
      <c r="E33" s="41">
        <v>43</v>
      </c>
      <c r="F33" s="41">
        <v>38</v>
      </c>
      <c r="G33" s="41">
        <v>49</v>
      </c>
      <c r="H33" s="41">
        <v>72</v>
      </c>
      <c r="I33" s="41">
        <v>78</v>
      </c>
      <c r="J33" s="41">
        <v>82</v>
      </c>
      <c r="K33" s="41">
        <v>69</v>
      </c>
      <c r="L33" s="41">
        <v>54</v>
      </c>
      <c r="M33" s="41">
        <v>67</v>
      </c>
      <c r="O33" s="32">
        <f t="shared" si="1"/>
        <v>1</v>
      </c>
    </row>
    <row r="34" spans="3:15" x14ac:dyDescent="0.25">
      <c r="C34" s="32" t="s">
        <v>180</v>
      </c>
      <c r="D34" s="41">
        <v>41</v>
      </c>
      <c r="E34" s="41">
        <v>62</v>
      </c>
      <c r="F34" s="41">
        <v>60</v>
      </c>
      <c r="G34" s="41">
        <v>46</v>
      </c>
      <c r="H34" s="41">
        <v>46</v>
      </c>
      <c r="I34" s="41">
        <v>49</v>
      </c>
      <c r="J34" s="41">
        <v>48</v>
      </c>
      <c r="K34" s="41">
        <v>68</v>
      </c>
      <c r="L34" s="41">
        <v>77</v>
      </c>
      <c r="M34" s="41">
        <v>79</v>
      </c>
      <c r="O34" s="32">
        <f t="shared" si="1"/>
        <v>2</v>
      </c>
    </row>
    <row r="35" spans="3:15" x14ac:dyDescent="0.25">
      <c r="C35" s="32" t="s">
        <v>123</v>
      </c>
      <c r="D35" s="41">
        <v>128</v>
      </c>
      <c r="E35" s="41">
        <v>134</v>
      </c>
      <c r="F35" s="41">
        <v>141</v>
      </c>
      <c r="G35" s="41">
        <v>155</v>
      </c>
      <c r="H35" s="41">
        <v>147</v>
      </c>
      <c r="I35" s="41">
        <v>161</v>
      </c>
      <c r="J35" s="41">
        <v>133</v>
      </c>
      <c r="K35" s="41">
        <v>144</v>
      </c>
      <c r="L35" s="41">
        <v>149</v>
      </c>
      <c r="M35" s="41">
        <v>147</v>
      </c>
      <c r="O35" s="32">
        <f t="shared" si="1"/>
        <v>3</v>
      </c>
    </row>
    <row r="36" spans="3:15" x14ac:dyDescent="0.25">
      <c r="C36" s="32" t="s">
        <v>94</v>
      </c>
      <c r="D36" s="41">
        <v>58</v>
      </c>
      <c r="E36" s="41">
        <v>66</v>
      </c>
      <c r="F36" s="41">
        <v>60</v>
      </c>
      <c r="G36" s="41">
        <v>69</v>
      </c>
      <c r="H36" s="41">
        <v>56</v>
      </c>
      <c r="I36" s="41">
        <v>52</v>
      </c>
      <c r="J36" s="41">
        <v>40</v>
      </c>
      <c r="K36" s="41">
        <v>37</v>
      </c>
      <c r="L36" s="41">
        <v>41</v>
      </c>
      <c r="M36" s="41">
        <v>31</v>
      </c>
      <c r="O36" s="32">
        <f t="shared" si="1"/>
        <v>0</v>
      </c>
    </row>
    <row r="37" spans="3:15" x14ac:dyDescent="0.25">
      <c r="C37" s="32" t="s">
        <v>571</v>
      </c>
      <c r="D37" s="41">
        <v>27</v>
      </c>
      <c r="E37" s="41">
        <v>32</v>
      </c>
      <c r="F37" s="41">
        <v>54</v>
      </c>
      <c r="G37" s="41">
        <v>53</v>
      </c>
      <c r="H37" s="41">
        <v>43</v>
      </c>
      <c r="I37" s="41">
        <v>38</v>
      </c>
      <c r="J37" s="41">
        <v>24</v>
      </c>
      <c r="K37" s="41">
        <v>24</v>
      </c>
      <c r="L37" s="41">
        <v>30</v>
      </c>
      <c r="M37" s="41">
        <v>29</v>
      </c>
      <c r="O37" s="32">
        <f t="shared" si="1"/>
        <v>1</v>
      </c>
    </row>
    <row r="38" spans="3:15" x14ac:dyDescent="0.25">
      <c r="C38" s="32" t="s">
        <v>119</v>
      </c>
      <c r="D38" s="41">
        <v>29</v>
      </c>
      <c r="E38" s="41">
        <v>30</v>
      </c>
      <c r="F38" s="41">
        <v>35</v>
      </c>
      <c r="G38" s="41">
        <v>43</v>
      </c>
      <c r="H38" s="41">
        <v>47</v>
      </c>
      <c r="I38" s="41">
        <v>36</v>
      </c>
      <c r="J38" s="41">
        <v>22</v>
      </c>
      <c r="K38" s="41">
        <v>21</v>
      </c>
      <c r="L38" s="41">
        <v>13</v>
      </c>
      <c r="M38" s="41">
        <v>22</v>
      </c>
      <c r="O38" s="32">
        <f t="shared" si="1"/>
        <v>2</v>
      </c>
    </row>
    <row r="39" spans="3:15" x14ac:dyDescent="0.25">
      <c r="C39" s="32" t="s">
        <v>154</v>
      </c>
      <c r="D39" s="41">
        <v>13</v>
      </c>
      <c r="E39" s="41">
        <v>8</v>
      </c>
      <c r="F39" s="41">
        <v>12</v>
      </c>
      <c r="G39" s="41">
        <v>12</v>
      </c>
      <c r="H39" s="41">
        <v>19</v>
      </c>
      <c r="I39" s="41">
        <v>13</v>
      </c>
      <c r="J39" s="41">
        <v>15</v>
      </c>
      <c r="K39" s="41">
        <v>11</v>
      </c>
      <c r="L39" s="41">
        <v>11</v>
      </c>
      <c r="M39" s="41">
        <v>17</v>
      </c>
      <c r="O39" s="32">
        <f t="shared" si="1"/>
        <v>3</v>
      </c>
    </row>
    <row r="40" spans="3:15" x14ac:dyDescent="0.25">
      <c r="C40" s="32" t="s">
        <v>189</v>
      </c>
      <c r="D40" s="41">
        <v>38</v>
      </c>
      <c r="E40" s="41">
        <v>37</v>
      </c>
      <c r="F40" s="41">
        <v>39</v>
      </c>
      <c r="G40" s="41">
        <v>38</v>
      </c>
      <c r="H40" s="41">
        <v>31</v>
      </c>
      <c r="I40" s="41">
        <v>22</v>
      </c>
      <c r="J40" s="41">
        <v>21</v>
      </c>
      <c r="K40" s="41">
        <v>24</v>
      </c>
      <c r="L40" s="41">
        <v>21</v>
      </c>
      <c r="M40" s="41">
        <v>22</v>
      </c>
      <c r="O40" s="32">
        <f t="shared" si="1"/>
        <v>0</v>
      </c>
    </row>
    <row r="41" spans="3:15" x14ac:dyDescent="0.25">
      <c r="C41" s="32" t="s">
        <v>190</v>
      </c>
      <c r="D41" s="41">
        <v>0</v>
      </c>
      <c r="E41" s="41">
        <v>0</v>
      </c>
      <c r="F41" s="41">
        <v>2</v>
      </c>
      <c r="G41" s="41">
        <v>47</v>
      </c>
      <c r="H41" s="41">
        <v>60</v>
      </c>
      <c r="I41" s="41">
        <v>51</v>
      </c>
      <c r="J41" s="41">
        <v>38</v>
      </c>
      <c r="K41" s="41">
        <v>35</v>
      </c>
      <c r="L41" s="41">
        <v>24</v>
      </c>
      <c r="M41" s="41">
        <v>20</v>
      </c>
      <c r="O41" s="32">
        <f t="shared" si="1"/>
        <v>1</v>
      </c>
    </row>
    <row r="42" spans="3:15" x14ac:dyDescent="0.25">
      <c r="C42" s="32" t="s">
        <v>15</v>
      </c>
      <c r="D42" s="41">
        <v>808</v>
      </c>
      <c r="E42" s="41">
        <v>800</v>
      </c>
      <c r="F42" s="41">
        <v>851</v>
      </c>
      <c r="G42" s="41">
        <v>913</v>
      </c>
      <c r="H42" s="41">
        <v>917</v>
      </c>
      <c r="I42" s="41">
        <v>890</v>
      </c>
      <c r="J42" s="41">
        <v>894</v>
      </c>
      <c r="K42" s="41">
        <v>864</v>
      </c>
      <c r="L42" s="41">
        <v>961</v>
      </c>
      <c r="M42" s="41">
        <v>0</v>
      </c>
      <c r="O42" s="32">
        <f t="shared" si="1"/>
        <v>2</v>
      </c>
    </row>
    <row r="43" spans="3:15" x14ac:dyDescent="0.25">
      <c r="C43" s="32" t="s">
        <v>542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1</v>
      </c>
      <c r="M43" s="41">
        <v>312</v>
      </c>
      <c r="O43" s="32">
        <f t="shared" si="1"/>
        <v>3</v>
      </c>
    </row>
    <row r="44" spans="3:15" x14ac:dyDescent="0.25">
      <c r="C44" s="32" t="s">
        <v>86</v>
      </c>
      <c r="D44" s="41">
        <v>292</v>
      </c>
      <c r="E44" s="41">
        <v>274</v>
      </c>
      <c r="F44" s="41">
        <v>255</v>
      </c>
      <c r="G44" s="41">
        <v>265</v>
      </c>
      <c r="H44" s="41">
        <v>266</v>
      </c>
      <c r="I44" s="41">
        <v>282</v>
      </c>
      <c r="J44" s="41">
        <v>259</v>
      </c>
      <c r="K44" s="41">
        <v>244</v>
      </c>
      <c r="L44" s="41">
        <v>270</v>
      </c>
      <c r="M44" s="41">
        <v>249</v>
      </c>
      <c r="O44" s="32">
        <f t="shared" si="1"/>
        <v>0</v>
      </c>
    </row>
    <row r="45" spans="3:15" x14ac:dyDescent="0.25">
      <c r="C45" s="32" t="s">
        <v>114</v>
      </c>
      <c r="D45" s="41">
        <v>100</v>
      </c>
      <c r="E45" s="41">
        <v>99</v>
      </c>
      <c r="F45" s="41">
        <v>109</v>
      </c>
      <c r="G45" s="41">
        <v>130</v>
      </c>
      <c r="H45" s="41">
        <v>131</v>
      </c>
      <c r="I45" s="41">
        <v>123</v>
      </c>
      <c r="J45" s="41">
        <v>110</v>
      </c>
      <c r="K45" s="41">
        <v>91</v>
      </c>
      <c r="L45" s="41">
        <v>78</v>
      </c>
      <c r="M45" s="41">
        <v>69</v>
      </c>
      <c r="O45" s="32">
        <f t="shared" si="1"/>
        <v>1</v>
      </c>
    </row>
    <row r="46" spans="3:15" x14ac:dyDescent="0.25">
      <c r="C46" s="32" t="s">
        <v>16</v>
      </c>
      <c r="D46" s="41">
        <v>374</v>
      </c>
      <c r="E46" s="41">
        <v>319</v>
      </c>
      <c r="F46" s="41">
        <v>283</v>
      </c>
      <c r="G46" s="41">
        <v>213</v>
      </c>
      <c r="H46" s="41">
        <v>198</v>
      </c>
      <c r="I46" s="41">
        <v>224</v>
      </c>
      <c r="J46" s="41">
        <v>224</v>
      </c>
      <c r="K46" s="41">
        <v>213</v>
      </c>
      <c r="L46" s="41">
        <v>209</v>
      </c>
      <c r="M46" s="41">
        <v>244</v>
      </c>
      <c r="O46" s="32">
        <f t="shared" si="1"/>
        <v>2</v>
      </c>
    </row>
    <row r="47" spans="3:15" x14ac:dyDescent="0.25">
      <c r="C47" s="32" t="s">
        <v>176</v>
      </c>
      <c r="D47" s="41">
        <v>165</v>
      </c>
      <c r="E47" s="41">
        <v>134</v>
      </c>
      <c r="F47" s="41">
        <v>134</v>
      </c>
      <c r="G47" s="41">
        <v>150</v>
      </c>
      <c r="H47" s="41">
        <v>136</v>
      </c>
      <c r="I47" s="41">
        <v>124</v>
      </c>
      <c r="J47" s="41">
        <v>107</v>
      </c>
      <c r="K47" s="41">
        <v>107</v>
      </c>
      <c r="L47" s="41">
        <v>100</v>
      </c>
      <c r="M47" s="41">
        <v>91</v>
      </c>
      <c r="O47" s="32">
        <f t="shared" si="1"/>
        <v>3</v>
      </c>
    </row>
    <row r="48" spans="3:15" x14ac:dyDescent="0.25">
      <c r="C48" s="32" t="s">
        <v>171</v>
      </c>
      <c r="D48" s="41">
        <v>227</v>
      </c>
      <c r="E48" s="41">
        <v>219</v>
      </c>
      <c r="F48" s="41">
        <v>201</v>
      </c>
      <c r="G48" s="41">
        <v>146</v>
      </c>
      <c r="H48" s="41">
        <v>114</v>
      </c>
      <c r="I48" s="41">
        <v>99</v>
      </c>
      <c r="J48" s="41">
        <v>89</v>
      </c>
      <c r="K48" s="41">
        <v>71</v>
      </c>
      <c r="L48" s="41">
        <v>70</v>
      </c>
      <c r="M48" s="41">
        <v>57</v>
      </c>
      <c r="O48" s="32">
        <f t="shared" si="1"/>
        <v>0</v>
      </c>
    </row>
    <row r="49" spans="1:15" x14ac:dyDescent="0.25">
      <c r="C49" s="32" t="s">
        <v>95</v>
      </c>
      <c r="D49" s="41">
        <v>14</v>
      </c>
      <c r="E49" s="41">
        <v>11</v>
      </c>
      <c r="F49" s="41">
        <v>11</v>
      </c>
      <c r="G49" s="41">
        <v>11</v>
      </c>
      <c r="H49" s="41">
        <v>8</v>
      </c>
      <c r="I49" s="41">
        <v>7</v>
      </c>
      <c r="J49" s="41">
        <v>8</v>
      </c>
      <c r="K49" s="41">
        <v>7</v>
      </c>
      <c r="L49" s="41">
        <v>6</v>
      </c>
      <c r="M49" s="41">
        <v>7</v>
      </c>
      <c r="O49" s="32">
        <f t="shared" si="1"/>
        <v>1</v>
      </c>
    </row>
    <row r="50" spans="1:15" x14ac:dyDescent="0.25">
      <c r="C50" s="32" t="s">
        <v>170</v>
      </c>
      <c r="D50" s="41">
        <v>407</v>
      </c>
      <c r="E50" s="41">
        <v>601</v>
      </c>
      <c r="F50" s="41">
        <v>639</v>
      </c>
      <c r="G50" s="41">
        <v>608</v>
      </c>
      <c r="H50" s="41">
        <v>583</v>
      </c>
      <c r="I50" s="41">
        <v>499</v>
      </c>
      <c r="J50" s="41">
        <v>450</v>
      </c>
      <c r="K50" s="41">
        <v>382</v>
      </c>
      <c r="L50" s="41">
        <v>389</v>
      </c>
      <c r="M50" s="41">
        <v>392</v>
      </c>
      <c r="O50" s="32">
        <f t="shared" si="1"/>
        <v>2</v>
      </c>
    </row>
    <row r="51" spans="1:15" x14ac:dyDescent="0.25">
      <c r="C51" s="32" t="s">
        <v>161</v>
      </c>
      <c r="D51" s="41">
        <v>91</v>
      </c>
      <c r="E51" s="41">
        <v>79</v>
      </c>
      <c r="F51" s="41">
        <v>78</v>
      </c>
      <c r="G51" s="41">
        <v>80</v>
      </c>
      <c r="H51" s="41">
        <v>74</v>
      </c>
      <c r="I51" s="41">
        <v>75</v>
      </c>
      <c r="J51" s="41">
        <v>64</v>
      </c>
      <c r="K51" s="41">
        <v>55</v>
      </c>
      <c r="L51" s="41">
        <v>59</v>
      </c>
      <c r="M51" s="41">
        <v>66</v>
      </c>
      <c r="O51" s="32">
        <f t="shared" si="1"/>
        <v>3</v>
      </c>
    </row>
    <row r="52" spans="1:15" x14ac:dyDescent="0.25">
      <c r="C52" s="32" t="s">
        <v>107</v>
      </c>
      <c r="D52" s="41">
        <v>215</v>
      </c>
      <c r="E52" s="41">
        <v>269</v>
      </c>
      <c r="F52" s="41">
        <v>276</v>
      </c>
      <c r="G52" s="41">
        <v>302</v>
      </c>
      <c r="H52" s="41">
        <v>265</v>
      </c>
      <c r="I52" s="41">
        <v>209</v>
      </c>
      <c r="J52" s="41">
        <v>194</v>
      </c>
      <c r="K52" s="41">
        <v>157</v>
      </c>
      <c r="L52" s="41">
        <v>148</v>
      </c>
      <c r="M52" s="41">
        <v>109</v>
      </c>
      <c r="O52" s="32">
        <f t="shared" si="1"/>
        <v>0</v>
      </c>
    </row>
    <row r="53" spans="1:15" x14ac:dyDescent="0.25">
      <c r="C53" s="32" t="s">
        <v>241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16</v>
      </c>
      <c r="J53" s="41">
        <v>18</v>
      </c>
      <c r="K53" s="41">
        <v>20</v>
      </c>
      <c r="L53" s="41">
        <v>23</v>
      </c>
      <c r="M53" s="41">
        <v>17</v>
      </c>
      <c r="O53" s="32">
        <f t="shared" si="3"/>
        <v>1</v>
      </c>
    </row>
    <row r="54" spans="1:15" x14ac:dyDescent="0.25">
      <c r="C54" s="32" t="s">
        <v>7</v>
      </c>
      <c r="D54" s="41">
        <v>38</v>
      </c>
      <c r="E54" s="41">
        <v>30</v>
      </c>
      <c r="F54" s="41">
        <v>40</v>
      </c>
      <c r="G54" s="41">
        <v>30</v>
      </c>
      <c r="H54" s="41">
        <v>28</v>
      </c>
      <c r="I54" s="41">
        <v>46</v>
      </c>
      <c r="J54" s="41">
        <v>46</v>
      </c>
      <c r="K54" s="41">
        <v>61</v>
      </c>
      <c r="L54" s="41">
        <v>59</v>
      </c>
      <c r="M54" s="41">
        <v>53</v>
      </c>
      <c r="O54" s="32">
        <f t="shared" si="1"/>
        <v>2</v>
      </c>
    </row>
    <row r="55" spans="1:15" x14ac:dyDescent="0.25">
      <c r="C55" s="32" t="s">
        <v>242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46</v>
      </c>
      <c r="J55" s="41">
        <v>54</v>
      </c>
      <c r="K55" s="41">
        <v>66</v>
      </c>
      <c r="L55" s="41">
        <v>50</v>
      </c>
      <c r="M55" s="41">
        <v>51</v>
      </c>
      <c r="O55" s="32">
        <f t="shared" si="3"/>
        <v>3</v>
      </c>
    </row>
    <row r="56" spans="1:15" x14ac:dyDescent="0.25">
      <c r="D56" s="41"/>
      <c r="E56" s="41"/>
      <c r="F56" s="41"/>
      <c r="G56" s="41"/>
      <c r="H56" s="41"/>
      <c r="K56" s="65"/>
      <c r="L56" s="65"/>
      <c r="M56" s="65" t="s">
        <v>222</v>
      </c>
      <c r="O56" s="32">
        <f t="shared" si="1"/>
        <v>0</v>
      </c>
    </row>
    <row r="57" spans="1:15" ht="14" x14ac:dyDescent="0.25">
      <c r="A57" s="4" t="s">
        <v>470</v>
      </c>
      <c r="B57" s="48"/>
      <c r="C57" s="49"/>
      <c r="D57" s="50"/>
      <c r="E57" s="50"/>
      <c r="F57" s="50"/>
      <c r="G57" s="50"/>
      <c r="H57" s="50"/>
      <c r="I57" s="50"/>
      <c r="J57" s="50"/>
      <c r="K57" s="50"/>
      <c r="L57" s="50"/>
      <c r="M57" s="50"/>
      <c r="O57" s="32">
        <f t="shared" si="1"/>
        <v>1</v>
      </c>
    </row>
    <row r="58" spans="1:15" x14ac:dyDescent="0.25">
      <c r="B58" s="1"/>
      <c r="C58" s="1"/>
      <c r="D58" s="31"/>
      <c r="E58" s="31"/>
      <c r="F58" s="31"/>
      <c r="G58" s="31"/>
      <c r="H58" s="31"/>
      <c r="I58" s="31"/>
      <c r="J58" s="31"/>
      <c r="K58" s="31"/>
      <c r="L58" s="31"/>
      <c r="M58" s="31"/>
      <c r="O58" s="32">
        <f t="shared" si="1"/>
        <v>2</v>
      </c>
    </row>
    <row r="59" spans="1:15" x14ac:dyDescent="0.25">
      <c r="A59" s="2"/>
      <c r="B59" s="52" t="s">
        <v>226</v>
      </c>
      <c r="C59" s="2"/>
      <c r="D59" s="2">
        <f>D3</f>
        <v>2014</v>
      </c>
      <c r="E59" s="2">
        <f>E3</f>
        <v>2015</v>
      </c>
      <c r="F59" s="2">
        <f>F3</f>
        <v>2016</v>
      </c>
      <c r="G59" s="2">
        <f>G3</f>
        <v>2017</v>
      </c>
      <c r="H59" s="2">
        <f>H3</f>
        <v>2018</v>
      </c>
      <c r="I59" s="2">
        <f>I3</f>
        <v>2019</v>
      </c>
      <c r="J59" s="2">
        <f>J3</f>
        <v>2020</v>
      </c>
      <c r="K59" s="2">
        <f>K3</f>
        <v>2021</v>
      </c>
      <c r="L59" s="2">
        <f>L3</f>
        <v>2022</v>
      </c>
      <c r="M59" s="2">
        <f>M3</f>
        <v>2023</v>
      </c>
      <c r="O59" s="32">
        <f t="shared" si="1"/>
        <v>3</v>
      </c>
    </row>
    <row r="60" spans="1:15" x14ac:dyDescent="0.25">
      <c r="C60" s="32" t="s">
        <v>97</v>
      </c>
      <c r="D60" s="41">
        <v>82</v>
      </c>
      <c r="E60" s="41">
        <v>83</v>
      </c>
      <c r="F60" s="41">
        <v>98</v>
      </c>
      <c r="G60" s="41">
        <v>91</v>
      </c>
      <c r="H60" s="41">
        <v>110</v>
      </c>
      <c r="I60" s="41">
        <v>94</v>
      </c>
      <c r="J60" s="41">
        <v>82</v>
      </c>
      <c r="K60" s="41">
        <v>63</v>
      </c>
      <c r="L60" s="41">
        <v>67</v>
      </c>
      <c r="M60" s="41">
        <v>57</v>
      </c>
      <c r="O60" s="32">
        <f t="shared" si="1"/>
        <v>0</v>
      </c>
    </row>
    <row r="61" spans="1:15" x14ac:dyDescent="0.25">
      <c r="C61" s="32" t="s">
        <v>142</v>
      </c>
      <c r="D61" s="41">
        <v>16</v>
      </c>
      <c r="E61" s="41">
        <v>24</v>
      </c>
      <c r="F61" s="41">
        <v>28</v>
      </c>
      <c r="G61" s="41">
        <v>28</v>
      </c>
      <c r="H61" s="41">
        <v>26</v>
      </c>
      <c r="I61" s="41">
        <v>26</v>
      </c>
      <c r="J61" s="41">
        <v>24</v>
      </c>
      <c r="K61" s="41">
        <v>23</v>
      </c>
      <c r="L61" s="41">
        <v>30</v>
      </c>
      <c r="M61" s="41">
        <v>32</v>
      </c>
      <c r="O61" s="32">
        <f t="shared" si="1"/>
        <v>1</v>
      </c>
    </row>
    <row r="62" spans="1:15" x14ac:dyDescent="0.25">
      <c r="C62" s="32" t="s">
        <v>111</v>
      </c>
      <c r="D62" s="41">
        <v>363</v>
      </c>
      <c r="E62" s="41">
        <v>302</v>
      </c>
      <c r="F62" s="41">
        <v>332</v>
      </c>
      <c r="G62" s="41">
        <v>410</v>
      </c>
      <c r="H62" s="41">
        <v>435</v>
      </c>
      <c r="I62" s="41">
        <v>461</v>
      </c>
      <c r="J62" s="41">
        <v>421</v>
      </c>
      <c r="K62" s="41">
        <v>474</v>
      </c>
      <c r="L62" s="41">
        <v>467</v>
      </c>
      <c r="M62" s="41">
        <v>409</v>
      </c>
      <c r="O62" s="32">
        <f t="shared" si="1"/>
        <v>2</v>
      </c>
    </row>
    <row r="63" spans="1:15" x14ac:dyDescent="0.25">
      <c r="C63" s="32" t="s">
        <v>205</v>
      </c>
      <c r="D63" s="41">
        <v>4</v>
      </c>
      <c r="E63" s="41">
        <v>4</v>
      </c>
      <c r="F63" s="41">
        <v>4</v>
      </c>
      <c r="G63" s="41">
        <v>3</v>
      </c>
      <c r="H63" s="41">
        <v>2</v>
      </c>
      <c r="I63" s="41">
        <v>1</v>
      </c>
      <c r="J63" s="41">
        <v>1</v>
      </c>
      <c r="K63" s="41">
        <v>1</v>
      </c>
      <c r="L63" s="41">
        <v>0</v>
      </c>
      <c r="M63" s="41">
        <v>0</v>
      </c>
      <c r="O63" s="32">
        <f t="shared" si="1"/>
        <v>3</v>
      </c>
    </row>
    <row r="64" spans="1:15" x14ac:dyDescent="0.25">
      <c r="C64" s="32" t="s">
        <v>18</v>
      </c>
      <c r="D64" s="41">
        <v>1124</v>
      </c>
      <c r="E64" s="41">
        <v>1077</v>
      </c>
      <c r="F64" s="41">
        <v>1142</v>
      </c>
      <c r="G64" s="41">
        <v>1071</v>
      </c>
      <c r="H64" s="41">
        <v>1029</v>
      </c>
      <c r="I64" s="41">
        <v>1060</v>
      </c>
      <c r="J64" s="41">
        <v>1088</v>
      </c>
      <c r="K64" s="41">
        <v>1159</v>
      </c>
      <c r="L64" s="41">
        <v>1196</v>
      </c>
      <c r="M64" s="41">
        <v>1184</v>
      </c>
      <c r="O64" s="32">
        <f t="shared" si="1"/>
        <v>0</v>
      </c>
    </row>
    <row r="65" spans="2:15" x14ac:dyDescent="0.25">
      <c r="C65" s="32" t="s">
        <v>243</v>
      </c>
      <c r="D65" s="41">
        <v>0</v>
      </c>
      <c r="E65" s="41">
        <v>0</v>
      </c>
      <c r="F65" s="41">
        <v>14</v>
      </c>
      <c r="G65" s="41">
        <v>32</v>
      </c>
      <c r="H65" s="41">
        <v>83</v>
      </c>
      <c r="I65" s="41">
        <v>116</v>
      </c>
      <c r="J65" s="41">
        <v>138</v>
      </c>
      <c r="K65" s="41">
        <v>136</v>
      </c>
      <c r="L65" s="41">
        <v>119</v>
      </c>
      <c r="M65" s="41">
        <v>99</v>
      </c>
      <c r="O65" s="32">
        <f t="shared" si="1"/>
        <v>1</v>
      </c>
    </row>
    <row r="66" spans="2:15" x14ac:dyDescent="0.25">
      <c r="C66" s="32" t="s">
        <v>135</v>
      </c>
      <c r="D66" s="41">
        <v>28</v>
      </c>
      <c r="E66" s="41">
        <v>32</v>
      </c>
      <c r="F66" s="41">
        <v>38</v>
      </c>
      <c r="G66" s="41">
        <v>33</v>
      </c>
      <c r="H66" s="41">
        <v>36</v>
      </c>
      <c r="I66" s="41">
        <v>24</v>
      </c>
      <c r="J66" s="41">
        <v>25</v>
      </c>
      <c r="K66" s="41">
        <v>21</v>
      </c>
      <c r="L66" s="41">
        <v>18</v>
      </c>
      <c r="M66" s="41">
        <v>12</v>
      </c>
      <c r="O66" s="32">
        <f t="shared" si="1"/>
        <v>2</v>
      </c>
    </row>
    <row r="67" spans="2:15" x14ac:dyDescent="0.25">
      <c r="C67" s="32" t="s">
        <v>168</v>
      </c>
      <c r="D67" s="41">
        <v>23</v>
      </c>
      <c r="E67" s="41">
        <v>25</v>
      </c>
      <c r="F67" s="41">
        <v>20</v>
      </c>
      <c r="G67" s="41">
        <v>24</v>
      </c>
      <c r="H67" s="41">
        <v>31</v>
      </c>
      <c r="I67" s="41">
        <v>29</v>
      </c>
      <c r="J67" s="41">
        <v>21</v>
      </c>
      <c r="K67" s="41">
        <v>12</v>
      </c>
      <c r="L67" s="41">
        <v>11</v>
      </c>
      <c r="M67" s="41">
        <v>14</v>
      </c>
      <c r="O67" s="32">
        <f t="shared" si="1"/>
        <v>3</v>
      </c>
    </row>
    <row r="68" spans="2:15" x14ac:dyDescent="0.25">
      <c r="C68" s="32" t="s">
        <v>186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17</v>
      </c>
      <c r="J68" s="41">
        <v>16</v>
      </c>
      <c r="K68" s="41">
        <v>18</v>
      </c>
      <c r="L68" s="41">
        <v>17</v>
      </c>
      <c r="M68" s="41">
        <v>12</v>
      </c>
      <c r="O68" s="32">
        <f t="shared" si="3"/>
        <v>0</v>
      </c>
    </row>
    <row r="69" spans="2:15" x14ac:dyDescent="0.25">
      <c r="C69" s="32" t="s">
        <v>511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69</v>
      </c>
      <c r="K69" s="41">
        <v>103</v>
      </c>
      <c r="L69" s="41">
        <v>137</v>
      </c>
      <c r="M69" s="41">
        <v>176</v>
      </c>
      <c r="O69" s="32">
        <f t="shared" si="1"/>
        <v>1</v>
      </c>
    </row>
    <row r="70" spans="2:15" x14ac:dyDescent="0.25">
      <c r="C70" s="32" t="s">
        <v>201</v>
      </c>
      <c r="D70" s="41">
        <v>0</v>
      </c>
      <c r="E70" s="41">
        <v>0</v>
      </c>
      <c r="F70" s="41">
        <v>0</v>
      </c>
      <c r="G70" s="41">
        <v>4</v>
      </c>
      <c r="H70" s="41">
        <v>28</v>
      </c>
      <c r="I70" s="41">
        <v>31</v>
      </c>
      <c r="J70" s="41">
        <v>42</v>
      </c>
      <c r="K70" s="41">
        <v>49</v>
      </c>
      <c r="L70" s="41">
        <v>37</v>
      </c>
      <c r="M70" s="41">
        <v>29</v>
      </c>
      <c r="O70" s="32">
        <f t="shared" si="1"/>
        <v>2</v>
      </c>
    </row>
    <row r="71" spans="2:15" x14ac:dyDescent="0.25">
      <c r="C71" s="32" t="s">
        <v>244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44</v>
      </c>
      <c r="J71" s="41">
        <v>45</v>
      </c>
      <c r="K71" s="41">
        <v>60</v>
      </c>
      <c r="L71" s="41">
        <v>71</v>
      </c>
      <c r="M71" s="41">
        <v>67</v>
      </c>
      <c r="O71" s="32">
        <f t="shared" si="1"/>
        <v>3</v>
      </c>
    </row>
    <row r="72" spans="2:15" x14ac:dyDescent="0.25">
      <c r="C72" s="32" t="s">
        <v>13</v>
      </c>
      <c r="D72" s="41">
        <v>112</v>
      </c>
      <c r="E72" s="41">
        <v>118</v>
      </c>
      <c r="F72" s="41">
        <v>104</v>
      </c>
      <c r="G72" s="41">
        <v>106</v>
      </c>
      <c r="H72" s="41">
        <v>104</v>
      </c>
      <c r="I72" s="41">
        <v>115</v>
      </c>
      <c r="J72" s="41">
        <v>103</v>
      </c>
      <c r="K72" s="41">
        <v>80</v>
      </c>
      <c r="L72" s="41">
        <v>75</v>
      </c>
      <c r="M72" s="41">
        <v>91</v>
      </c>
      <c r="O72" s="32">
        <f t="shared" si="3"/>
        <v>0</v>
      </c>
    </row>
    <row r="73" spans="2:15" x14ac:dyDescent="0.25">
      <c r="C73" s="32" t="s">
        <v>118</v>
      </c>
      <c r="D73" s="41">
        <v>276</v>
      </c>
      <c r="E73" s="41">
        <v>294</v>
      </c>
      <c r="F73" s="41">
        <v>226</v>
      </c>
      <c r="G73" s="41">
        <v>184</v>
      </c>
      <c r="H73" s="41">
        <v>152</v>
      </c>
      <c r="I73" s="41">
        <v>116</v>
      </c>
      <c r="J73" s="41">
        <v>108</v>
      </c>
      <c r="K73" s="41">
        <v>125</v>
      </c>
      <c r="L73" s="41">
        <v>119</v>
      </c>
      <c r="M73" s="41">
        <v>102</v>
      </c>
      <c r="O73" s="32">
        <f t="shared" si="1"/>
        <v>1</v>
      </c>
    </row>
    <row r="74" spans="2:15" x14ac:dyDescent="0.25">
      <c r="C74" s="32" t="s">
        <v>113</v>
      </c>
      <c r="D74" s="41">
        <v>272</v>
      </c>
      <c r="E74" s="41">
        <v>272</v>
      </c>
      <c r="F74" s="41">
        <v>223</v>
      </c>
      <c r="G74" s="41">
        <v>231</v>
      </c>
      <c r="H74" s="41">
        <v>216</v>
      </c>
      <c r="I74" s="41">
        <v>198</v>
      </c>
      <c r="J74" s="41">
        <v>189</v>
      </c>
      <c r="K74" s="41">
        <v>148</v>
      </c>
      <c r="L74" s="41">
        <v>114</v>
      </c>
      <c r="M74" s="41">
        <v>119</v>
      </c>
      <c r="O74" s="32">
        <f t="shared" si="1"/>
        <v>2</v>
      </c>
    </row>
    <row r="75" spans="2:15" x14ac:dyDescent="0.25">
      <c r="C75" s="32" t="s">
        <v>191</v>
      </c>
      <c r="D75" s="41">
        <v>264</v>
      </c>
      <c r="E75" s="41">
        <v>252</v>
      </c>
      <c r="F75" s="41">
        <v>242</v>
      </c>
      <c r="G75" s="41">
        <v>276</v>
      </c>
      <c r="H75" s="41">
        <v>305</v>
      </c>
      <c r="I75" s="41">
        <v>301</v>
      </c>
      <c r="J75" s="41">
        <v>314</v>
      </c>
      <c r="K75" s="41">
        <v>297</v>
      </c>
      <c r="L75" s="41">
        <v>274</v>
      </c>
      <c r="M75" s="41">
        <v>273</v>
      </c>
      <c r="O75" s="32">
        <f t="shared" si="1"/>
        <v>3</v>
      </c>
    </row>
    <row r="76" spans="2:15" x14ac:dyDescent="0.25">
      <c r="C76" s="32" t="s">
        <v>572</v>
      </c>
      <c r="D76" s="41">
        <v>140</v>
      </c>
      <c r="E76" s="41">
        <v>101</v>
      </c>
      <c r="F76" s="41">
        <v>73</v>
      </c>
      <c r="G76" s="41">
        <v>77</v>
      </c>
      <c r="H76" s="41">
        <v>69</v>
      </c>
      <c r="I76" s="41">
        <v>51</v>
      </c>
      <c r="J76" s="41">
        <v>51</v>
      </c>
      <c r="K76" s="41">
        <v>52</v>
      </c>
      <c r="L76" s="41">
        <v>72</v>
      </c>
      <c r="M76" s="41">
        <v>80</v>
      </c>
      <c r="O76" s="32">
        <f t="shared" si="1"/>
        <v>0</v>
      </c>
    </row>
    <row r="77" spans="2:15" x14ac:dyDescent="0.25">
      <c r="C77" s="32" t="s">
        <v>130</v>
      </c>
      <c r="D77" s="41">
        <v>189</v>
      </c>
      <c r="E77" s="41">
        <v>195</v>
      </c>
      <c r="F77" s="41">
        <v>171</v>
      </c>
      <c r="G77" s="41">
        <v>183</v>
      </c>
      <c r="H77" s="41">
        <v>193</v>
      </c>
      <c r="I77" s="41">
        <v>177</v>
      </c>
      <c r="J77" s="41">
        <v>175</v>
      </c>
      <c r="K77" s="41">
        <v>161</v>
      </c>
      <c r="L77" s="41">
        <v>144</v>
      </c>
      <c r="M77" s="41">
        <v>132</v>
      </c>
      <c r="O77" s="32">
        <f t="shared" si="3"/>
        <v>1</v>
      </c>
    </row>
    <row r="78" spans="2:15" x14ac:dyDescent="0.25">
      <c r="C78" s="32" t="s">
        <v>543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7</v>
      </c>
      <c r="M78" s="41">
        <v>23</v>
      </c>
      <c r="O78" s="32">
        <f t="shared" si="3"/>
        <v>2</v>
      </c>
    </row>
    <row r="79" spans="2:15" x14ac:dyDescent="0.25">
      <c r="C79" s="32" t="s">
        <v>513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14</v>
      </c>
      <c r="J79" s="41">
        <v>10</v>
      </c>
      <c r="K79" s="41">
        <v>11</v>
      </c>
      <c r="L79" s="41">
        <v>8</v>
      </c>
      <c r="M79" s="41">
        <v>13</v>
      </c>
      <c r="O79" s="32">
        <f t="shared" si="3"/>
        <v>3</v>
      </c>
    </row>
    <row r="80" spans="2:15" x14ac:dyDescent="0.25">
      <c r="B80" s="33" t="s">
        <v>45</v>
      </c>
      <c r="D80" s="39">
        <f>SUM(D81:D91)</f>
        <v>2542</v>
      </c>
      <c r="E80" s="39">
        <f t="shared" ref="E80:L80" si="4">SUM(E81:E91)</f>
        <v>2688</v>
      </c>
      <c r="F80" s="39">
        <f t="shared" si="4"/>
        <v>2796</v>
      </c>
      <c r="G80" s="39">
        <f t="shared" si="4"/>
        <v>3034</v>
      </c>
      <c r="H80" s="39">
        <f t="shared" si="4"/>
        <v>3277</v>
      </c>
      <c r="I80" s="39">
        <f t="shared" si="4"/>
        <v>3291</v>
      </c>
      <c r="J80" s="39">
        <f t="shared" si="4"/>
        <v>3319</v>
      </c>
      <c r="K80" s="39">
        <f t="shared" si="4"/>
        <v>3489</v>
      </c>
      <c r="L80" s="39">
        <f t="shared" si="4"/>
        <v>3665</v>
      </c>
      <c r="M80" s="39">
        <f>SUM(M81:M91)</f>
        <v>3917</v>
      </c>
      <c r="O80" s="32">
        <f t="shared" si="3"/>
        <v>0</v>
      </c>
    </row>
    <row r="81" spans="2:15" x14ac:dyDescent="0.25">
      <c r="C81" s="32" t="s">
        <v>100</v>
      </c>
      <c r="D81" s="41">
        <v>294</v>
      </c>
      <c r="E81" s="41">
        <v>313</v>
      </c>
      <c r="F81" s="41">
        <v>279</v>
      </c>
      <c r="G81" s="41">
        <v>280</v>
      </c>
      <c r="H81" s="41">
        <v>325</v>
      </c>
      <c r="I81" s="41">
        <v>311</v>
      </c>
      <c r="J81" s="41">
        <v>280</v>
      </c>
      <c r="K81" s="41">
        <v>295</v>
      </c>
      <c r="L81" s="41">
        <v>313</v>
      </c>
      <c r="M81" s="41">
        <v>295</v>
      </c>
      <c r="O81" s="32">
        <f t="shared" si="3"/>
        <v>1</v>
      </c>
    </row>
    <row r="82" spans="2:15" x14ac:dyDescent="0.25">
      <c r="C82" s="32" t="s">
        <v>245</v>
      </c>
      <c r="D82" s="41">
        <v>5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O82" s="32">
        <f t="shared" si="3"/>
        <v>2</v>
      </c>
    </row>
    <row r="83" spans="2:15" x14ac:dyDescent="0.25">
      <c r="C83" s="32" t="s">
        <v>172</v>
      </c>
      <c r="D83" s="41">
        <v>130</v>
      </c>
      <c r="E83" s="41">
        <v>172</v>
      </c>
      <c r="F83" s="41">
        <v>195</v>
      </c>
      <c r="G83" s="41">
        <v>233</v>
      </c>
      <c r="H83" s="41">
        <v>332</v>
      </c>
      <c r="I83" s="41">
        <v>366</v>
      </c>
      <c r="J83" s="41">
        <v>358</v>
      </c>
      <c r="K83" s="41">
        <v>358</v>
      </c>
      <c r="L83" s="41">
        <v>367</v>
      </c>
      <c r="M83" s="41">
        <v>413</v>
      </c>
      <c r="O83" s="32">
        <f t="shared" si="3"/>
        <v>3</v>
      </c>
    </row>
    <row r="84" spans="2:15" x14ac:dyDescent="0.25">
      <c r="C84" s="32" t="s">
        <v>246</v>
      </c>
      <c r="D84" s="41">
        <v>492</v>
      </c>
      <c r="E84" s="41">
        <v>707</v>
      </c>
      <c r="F84" s="41">
        <v>924</v>
      </c>
      <c r="G84" s="41">
        <v>1038</v>
      </c>
      <c r="H84" s="41">
        <v>1077</v>
      </c>
      <c r="I84" s="41">
        <v>1076</v>
      </c>
      <c r="J84" s="41">
        <v>991</v>
      </c>
      <c r="K84" s="41">
        <v>928</v>
      </c>
      <c r="L84" s="41">
        <v>1021</v>
      </c>
      <c r="M84" s="41">
        <v>1147</v>
      </c>
      <c r="O84" s="32">
        <f t="shared" si="3"/>
        <v>0</v>
      </c>
    </row>
    <row r="85" spans="2:15" x14ac:dyDescent="0.25">
      <c r="C85" s="32" t="s">
        <v>247</v>
      </c>
      <c r="D85" s="41">
        <v>273</v>
      </c>
      <c r="E85" s="41">
        <v>264</v>
      </c>
      <c r="F85" s="41">
        <v>215</v>
      </c>
      <c r="G85" s="41">
        <v>329</v>
      </c>
      <c r="H85" s="41">
        <v>263</v>
      </c>
      <c r="I85" s="41">
        <v>236</v>
      </c>
      <c r="J85" s="41">
        <v>209</v>
      </c>
      <c r="K85" s="41">
        <v>372</v>
      </c>
      <c r="L85" s="41">
        <v>312</v>
      </c>
      <c r="M85" s="41">
        <v>374</v>
      </c>
      <c r="O85" s="32">
        <f t="shared" si="3"/>
        <v>1</v>
      </c>
    </row>
    <row r="86" spans="2:15" x14ac:dyDescent="0.25">
      <c r="C86" s="32" t="s">
        <v>115</v>
      </c>
      <c r="D86" s="41">
        <v>91</v>
      </c>
      <c r="E86" s="41">
        <v>87</v>
      </c>
      <c r="F86" s="41">
        <v>91</v>
      </c>
      <c r="G86" s="41">
        <v>86</v>
      </c>
      <c r="H86" s="41">
        <v>87</v>
      </c>
      <c r="I86" s="41">
        <v>85</v>
      </c>
      <c r="J86" s="41">
        <v>87</v>
      </c>
      <c r="K86" s="41">
        <v>98</v>
      </c>
      <c r="L86" s="41">
        <v>99</v>
      </c>
      <c r="M86" s="41">
        <v>63</v>
      </c>
      <c r="O86" s="32">
        <f t="shared" si="3"/>
        <v>2</v>
      </c>
    </row>
    <row r="87" spans="2:15" x14ac:dyDescent="0.25">
      <c r="C87" s="32" t="s">
        <v>17</v>
      </c>
      <c r="D87" s="41">
        <v>710</v>
      </c>
      <c r="E87" s="41">
        <v>662</v>
      </c>
      <c r="F87" s="41">
        <v>601</v>
      </c>
      <c r="G87" s="41">
        <v>602</v>
      </c>
      <c r="H87" s="41">
        <v>686</v>
      </c>
      <c r="I87" s="41">
        <v>647</v>
      </c>
      <c r="J87" s="41">
        <v>740</v>
      </c>
      <c r="K87" s="41">
        <v>732</v>
      </c>
      <c r="L87" s="41">
        <v>763</v>
      </c>
      <c r="M87" s="41">
        <v>775</v>
      </c>
      <c r="O87" s="32">
        <f t="shared" si="3"/>
        <v>3</v>
      </c>
    </row>
    <row r="88" spans="2:15" x14ac:dyDescent="0.25">
      <c r="C88" s="32" t="s">
        <v>101</v>
      </c>
      <c r="D88" s="41">
        <v>249</v>
      </c>
      <c r="E88" s="41">
        <v>227</v>
      </c>
      <c r="F88" s="41">
        <v>224</v>
      </c>
      <c r="G88" s="41">
        <v>209</v>
      </c>
      <c r="H88" s="41">
        <v>214</v>
      </c>
      <c r="I88" s="41">
        <v>219</v>
      </c>
      <c r="J88" s="41">
        <v>260</v>
      </c>
      <c r="K88" s="41">
        <v>269</v>
      </c>
      <c r="L88" s="41">
        <v>302</v>
      </c>
      <c r="M88" s="41">
        <v>271</v>
      </c>
      <c r="O88" s="32">
        <f t="shared" si="3"/>
        <v>0</v>
      </c>
    </row>
    <row r="89" spans="2:15" x14ac:dyDescent="0.25">
      <c r="C89" s="32" t="s">
        <v>207</v>
      </c>
      <c r="D89" s="41">
        <v>11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O89" s="32">
        <f t="shared" si="3"/>
        <v>1</v>
      </c>
    </row>
    <row r="90" spans="2:15" x14ac:dyDescent="0.25">
      <c r="C90" s="32" t="s">
        <v>81</v>
      </c>
      <c r="D90" s="41">
        <v>287</v>
      </c>
      <c r="E90" s="41">
        <v>256</v>
      </c>
      <c r="F90" s="41">
        <v>267</v>
      </c>
      <c r="G90" s="41">
        <v>257</v>
      </c>
      <c r="H90" s="41">
        <v>293</v>
      </c>
      <c r="I90" s="41">
        <v>351</v>
      </c>
      <c r="J90" s="41">
        <v>394</v>
      </c>
      <c r="K90" s="41">
        <v>437</v>
      </c>
      <c r="L90" s="41">
        <v>488</v>
      </c>
      <c r="M90" s="41">
        <v>481</v>
      </c>
      <c r="O90" s="32">
        <f t="shared" si="3"/>
        <v>2</v>
      </c>
    </row>
    <row r="91" spans="2:15" x14ac:dyDescent="0.25">
      <c r="C91" s="32" t="s">
        <v>319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98</v>
      </c>
      <c r="O91" s="32">
        <f t="shared" si="3"/>
        <v>3</v>
      </c>
    </row>
    <row r="92" spans="2:15" x14ac:dyDescent="0.25">
      <c r="B92" s="33" t="s">
        <v>46</v>
      </c>
      <c r="D92" s="39">
        <f t="shared" ref="D92" si="5">+D93+D94</f>
        <v>83</v>
      </c>
      <c r="E92" s="39">
        <f>+E93+E94</f>
        <v>70</v>
      </c>
      <c r="F92" s="39">
        <f t="shared" ref="F92:I92" si="6">+F93+F94</f>
        <v>66</v>
      </c>
      <c r="G92" s="39">
        <f t="shared" si="6"/>
        <v>88</v>
      </c>
      <c r="H92" s="39">
        <f t="shared" si="6"/>
        <v>86</v>
      </c>
      <c r="I92" s="39">
        <f t="shared" si="6"/>
        <v>80</v>
      </c>
      <c r="J92" s="39">
        <f t="shared" ref="J92" si="7">+J93+J94</f>
        <v>78</v>
      </c>
      <c r="K92" s="39">
        <f>+K93+K94</f>
        <v>77</v>
      </c>
      <c r="L92" s="39">
        <f>+L93+L94</f>
        <v>73</v>
      </c>
      <c r="M92" s="39">
        <f>+M93+M94</f>
        <v>87</v>
      </c>
      <c r="O92" s="32">
        <f t="shared" si="3"/>
        <v>0</v>
      </c>
    </row>
    <row r="93" spans="2:15" x14ac:dyDescent="0.25">
      <c r="C93" s="32" t="s">
        <v>11</v>
      </c>
      <c r="D93" s="41">
        <v>76</v>
      </c>
      <c r="E93" s="41">
        <v>56</v>
      </c>
      <c r="F93" s="41">
        <v>52</v>
      </c>
      <c r="G93" s="41">
        <v>65</v>
      </c>
      <c r="H93" s="41">
        <v>62</v>
      </c>
      <c r="I93" s="41">
        <v>55</v>
      </c>
      <c r="J93" s="41">
        <v>53</v>
      </c>
      <c r="K93" s="41">
        <v>51</v>
      </c>
      <c r="L93" s="41">
        <v>41</v>
      </c>
      <c r="M93" s="41">
        <v>64</v>
      </c>
      <c r="O93" s="32">
        <f t="shared" si="3"/>
        <v>1</v>
      </c>
    </row>
    <row r="94" spans="2:15" x14ac:dyDescent="0.25">
      <c r="C94" s="32" t="s">
        <v>192</v>
      </c>
      <c r="D94" s="41">
        <v>7</v>
      </c>
      <c r="E94" s="41">
        <v>14</v>
      </c>
      <c r="F94" s="41">
        <v>14</v>
      </c>
      <c r="G94" s="41">
        <v>23</v>
      </c>
      <c r="H94" s="41">
        <v>24</v>
      </c>
      <c r="I94" s="41">
        <v>25</v>
      </c>
      <c r="J94" s="41">
        <v>25</v>
      </c>
      <c r="K94" s="41">
        <v>26</v>
      </c>
      <c r="L94" s="41">
        <v>32</v>
      </c>
      <c r="M94" s="41">
        <v>23</v>
      </c>
      <c r="O94" s="32">
        <f t="shared" si="3"/>
        <v>2</v>
      </c>
    </row>
    <row r="95" spans="2:15" x14ac:dyDescent="0.25">
      <c r="B95" s="33" t="s">
        <v>47</v>
      </c>
      <c r="D95" s="39">
        <v>101</v>
      </c>
      <c r="E95" s="39">
        <v>160</v>
      </c>
      <c r="F95" s="39">
        <v>186</v>
      </c>
      <c r="G95" s="39">
        <v>187</v>
      </c>
      <c r="H95" s="39">
        <v>206</v>
      </c>
      <c r="I95" s="39">
        <v>203</v>
      </c>
      <c r="J95" s="39">
        <v>213</v>
      </c>
      <c r="K95" s="39">
        <v>185</v>
      </c>
      <c r="L95" s="39">
        <v>169</v>
      </c>
      <c r="M95" s="39">
        <v>162</v>
      </c>
      <c r="O95" s="32">
        <f t="shared" si="3"/>
        <v>3</v>
      </c>
    </row>
    <row r="96" spans="2:15" x14ac:dyDescent="0.25">
      <c r="B96" s="33" t="s">
        <v>48</v>
      </c>
      <c r="D96" s="39">
        <v>194</v>
      </c>
      <c r="E96" s="39">
        <v>192</v>
      </c>
      <c r="F96" s="39">
        <v>210</v>
      </c>
      <c r="G96" s="39">
        <v>219</v>
      </c>
      <c r="H96" s="39">
        <v>216</v>
      </c>
      <c r="I96" s="39">
        <v>204</v>
      </c>
      <c r="J96" s="39">
        <v>219</v>
      </c>
      <c r="K96" s="39">
        <v>214</v>
      </c>
      <c r="L96" s="39">
        <v>214</v>
      </c>
      <c r="M96" s="39">
        <v>222</v>
      </c>
      <c r="O96" s="32">
        <f t="shared" si="3"/>
        <v>0</v>
      </c>
    </row>
    <row r="97" spans="2:15" x14ac:dyDescent="0.25">
      <c r="B97" s="33" t="s">
        <v>49</v>
      </c>
      <c r="D97" s="39">
        <f t="shared" ref="D97:L97" si="8">SUM(D98:D144)-D115</f>
        <v>3396</v>
      </c>
      <c r="E97" s="39">
        <f t="shared" si="8"/>
        <v>3507</v>
      </c>
      <c r="F97" s="39">
        <f t="shared" si="8"/>
        <v>3830</v>
      </c>
      <c r="G97" s="39">
        <f t="shared" si="8"/>
        <v>3983</v>
      </c>
      <c r="H97" s="39">
        <f t="shared" si="8"/>
        <v>4041</v>
      </c>
      <c r="I97" s="39">
        <f t="shared" si="8"/>
        <v>3798</v>
      </c>
      <c r="J97" s="39">
        <f t="shared" si="8"/>
        <v>3602</v>
      </c>
      <c r="K97" s="39">
        <f t="shared" si="8"/>
        <v>3448</v>
      </c>
      <c r="L97" s="39">
        <f t="shared" si="8"/>
        <v>3354</v>
      </c>
      <c r="M97" s="39">
        <f>SUM(M98:M144)-M115</f>
        <v>4004</v>
      </c>
      <c r="O97" s="32">
        <f t="shared" si="3"/>
        <v>1</v>
      </c>
    </row>
    <row r="98" spans="2:15" x14ac:dyDescent="0.25">
      <c r="C98" s="32" t="s">
        <v>159</v>
      </c>
      <c r="D98" s="41">
        <v>51</v>
      </c>
      <c r="E98" s="41">
        <v>42</v>
      </c>
      <c r="F98" s="41">
        <v>50</v>
      </c>
      <c r="G98" s="41">
        <v>59</v>
      </c>
      <c r="H98" s="41">
        <v>66</v>
      </c>
      <c r="I98" s="41">
        <v>60</v>
      </c>
      <c r="J98" s="41">
        <v>46</v>
      </c>
      <c r="K98" s="41">
        <v>41</v>
      </c>
      <c r="L98" s="41">
        <v>41</v>
      </c>
      <c r="M98" s="41">
        <v>33</v>
      </c>
      <c r="O98" s="32">
        <f t="shared" si="3"/>
        <v>2</v>
      </c>
    </row>
    <row r="99" spans="2:15" x14ac:dyDescent="0.25">
      <c r="C99" s="32" t="s">
        <v>109</v>
      </c>
      <c r="D99" s="41">
        <v>26</v>
      </c>
      <c r="E99" s="41">
        <v>28</v>
      </c>
      <c r="F99" s="41">
        <v>38</v>
      </c>
      <c r="G99" s="41">
        <v>30</v>
      </c>
      <c r="H99" s="41">
        <v>44</v>
      </c>
      <c r="I99" s="41">
        <v>39</v>
      </c>
      <c r="J99" s="41">
        <v>31</v>
      </c>
      <c r="K99" s="41">
        <v>22</v>
      </c>
      <c r="L99" s="41">
        <v>29</v>
      </c>
      <c r="M99" s="41">
        <v>16</v>
      </c>
      <c r="O99" s="32">
        <f t="shared" si="3"/>
        <v>3</v>
      </c>
    </row>
    <row r="100" spans="2:15" x14ac:dyDescent="0.25">
      <c r="C100" s="32" t="s">
        <v>184</v>
      </c>
      <c r="D100" s="41">
        <v>6</v>
      </c>
      <c r="E100" s="41">
        <v>6</v>
      </c>
      <c r="F100" s="41">
        <v>14</v>
      </c>
      <c r="G100" s="41">
        <v>8</v>
      </c>
      <c r="H100" s="41">
        <v>9</v>
      </c>
      <c r="I100" s="41">
        <v>9</v>
      </c>
      <c r="J100" s="41">
        <v>7</v>
      </c>
      <c r="K100" s="41">
        <v>9</v>
      </c>
      <c r="L100" s="41">
        <v>9</v>
      </c>
      <c r="M100" s="41">
        <v>6</v>
      </c>
      <c r="O100" s="32">
        <f t="shared" si="3"/>
        <v>0</v>
      </c>
    </row>
    <row r="101" spans="2:15" x14ac:dyDescent="0.25">
      <c r="C101" s="32" t="s">
        <v>181</v>
      </c>
      <c r="D101" s="41">
        <v>22</v>
      </c>
      <c r="E101" s="41">
        <v>26</v>
      </c>
      <c r="F101" s="41">
        <v>28</v>
      </c>
      <c r="G101" s="41">
        <v>42</v>
      </c>
      <c r="H101" s="41">
        <v>39</v>
      </c>
      <c r="I101" s="41">
        <v>41</v>
      </c>
      <c r="J101" s="41">
        <v>32</v>
      </c>
      <c r="K101" s="41">
        <v>30</v>
      </c>
      <c r="L101" s="41">
        <v>38</v>
      </c>
      <c r="M101" s="41">
        <v>38</v>
      </c>
      <c r="O101" s="32">
        <f t="shared" si="3"/>
        <v>1</v>
      </c>
    </row>
    <row r="102" spans="2:15" x14ac:dyDescent="0.25">
      <c r="C102" s="32" t="s">
        <v>194</v>
      </c>
      <c r="D102" s="41">
        <v>46</v>
      </c>
      <c r="E102" s="41">
        <v>52</v>
      </c>
      <c r="F102" s="41">
        <v>53</v>
      </c>
      <c r="G102" s="41">
        <v>46</v>
      </c>
      <c r="H102" s="41">
        <v>27</v>
      </c>
      <c r="I102" s="41">
        <v>16</v>
      </c>
      <c r="J102" s="41">
        <v>0</v>
      </c>
      <c r="K102" s="41">
        <v>0</v>
      </c>
      <c r="L102" s="41">
        <v>0</v>
      </c>
      <c r="M102" s="41">
        <v>0</v>
      </c>
      <c r="O102" s="32">
        <f t="shared" si="3"/>
        <v>2</v>
      </c>
    </row>
    <row r="103" spans="2:15" x14ac:dyDescent="0.25">
      <c r="C103" s="32" t="s">
        <v>570</v>
      </c>
      <c r="D103" s="41">
        <v>80</v>
      </c>
      <c r="E103" s="41">
        <v>76</v>
      </c>
      <c r="F103" s="41">
        <v>69</v>
      </c>
      <c r="G103" s="41">
        <v>65</v>
      </c>
      <c r="H103" s="41">
        <v>56</v>
      </c>
      <c r="I103" s="41">
        <v>42</v>
      </c>
      <c r="J103" s="41">
        <v>49</v>
      </c>
      <c r="K103" s="41">
        <v>39</v>
      </c>
      <c r="L103" s="41">
        <v>37</v>
      </c>
      <c r="M103" s="41">
        <v>43</v>
      </c>
      <c r="O103" s="32">
        <f t="shared" si="3"/>
        <v>3</v>
      </c>
    </row>
    <row r="104" spans="2:15" x14ac:dyDescent="0.25">
      <c r="C104" s="32" t="s">
        <v>124</v>
      </c>
      <c r="D104" s="41">
        <v>388</v>
      </c>
      <c r="E104" s="41">
        <v>342</v>
      </c>
      <c r="F104" s="41">
        <v>413</v>
      </c>
      <c r="G104" s="41">
        <v>425</v>
      </c>
      <c r="H104" s="41">
        <v>366</v>
      </c>
      <c r="I104" s="41">
        <v>285</v>
      </c>
      <c r="J104" s="41">
        <v>264</v>
      </c>
      <c r="K104" s="41">
        <v>257</v>
      </c>
      <c r="L104" s="41">
        <v>228</v>
      </c>
      <c r="M104" s="41">
        <v>228</v>
      </c>
      <c r="O104" s="32">
        <f t="shared" si="3"/>
        <v>0</v>
      </c>
    </row>
    <row r="105" spans="2:15" x14ac:dyDescent="0.25">
      <c r="C105" s="32" t="s">
        <v>198</v>
      </c>
      <c r="D105" s="41">
        <v>0</v>
      </c>
      <c r="E105" s="41">
        <v>17</v>
      </c>
      <c r="F105" s="41">
        <v>25</v>
      </c>
      <c r="G105" s="41">
        <v>41</v>
      </c>
      <c r="H105" s="41">
        <v>62</v>
      </c>
      <c r="I105" s="41">
        <v>74</v>
      </c>
      <c r="J105" s="41">
        <v>88</v>
      </c>
      <c r="K105" s="41">
        <v>86</v>
      </c>
      <c r="L105" s="41">
        <v>92</v>
      </c>
      <c r="M105" s="41">
        <v>90</v>
      </c>
      <c r="O105" s="32">
        <f t="shared" si="3"/>
        <v>1</v>
      </c>
    </row>
    <row r="106" spans="2:15" x14ac:dyDescent="0.25">
      <c r="C106" s="32" t="s">
        <v>5</v>
      </c>
      <c r="D106" s="41">
        <v>125</v>
      </c>
      <c r="E106" s="41">
        <v>121</v>
      </c>
      <c r="F106" s="41">
        <v>111</v>
      </c>
      <c r="G106" s="41">
        <v>92</v>
      </c>
      <c r="H106" s="41">
        <v>79</v>
      </c>
      <c r="I106" s="41">
        <v>85</v>
      </c>
      <c r="J106" s="41">
        <v>71</v>
      </c>
      <c r="K106" s="41">
        <v>88</v>
      </c>
      <c r="L106" s="41">
        <v>82</v>
      </c>
      <c r="M106" s="41">
        <v>85</v>
      </c>
      <c r="O106" s="32">
        <f t="shared" si="3"/>
        <v>2</v>
      </c>
    </row>
    <row r="107" spans="2:15" x14ac:dyDescent="0.25">
      <c r="C107" s="32" t="s">
        <v>117</v>
      </c>
      <c r="D107" s="41">
        <v>206</v>
      </c>
      <c r="E107" s="41">
        <v>268</v>
      </c>
      <c r="F107" s="41">
        <v>340</v>
      </c>
      <c r="G107" s="41">
        <v>320</v>
      </c>
      <c r="H107" s="41">
        <v>331</v>
      </c>
      <c r="I107" s="41">
        <v>298</v>
      </c>
      <c r="J107" s="41">
        <v>243</v>
      </c>
      <c r="K107" s="41">
        <v>222</v>
      </c>
      <c r="L107" s="41">
        <v>191</v>
      </c>
      <c r="M107" s="41">
        <v>188</v>
      </c>
      <c r="O107" s="32">
        <f t="shared" si="3"/>
        <v>3</v>
      </c>
    </row>
    <row r="108" spans="2:15" x14ac:dyDescent="0.25">
      <c r="C108" s="32" t="s">
        <v>167</v>
      </c>
      <c r="D108" s="41">
        <v>0</v>
      </c>
      <c r="E108" s="41">
        <v>0</v>
      </c>
      <c r="F108" s="41">
        <v>3</v>
      </c>
      <c r="G108" s="41">
        <v>23</v>
      </c>
      <c r="H108" s="41">
        <v>42</v>
      </c>
      <c r="I108" s="41">
        <v>40</v>
      </c>
      <c r="J108" s="41">
        <v>46</v>
      </c>
      <c r="K108" s="41">
        <v>49</v>
      </c>
      <c r="L108" s="41">
        <v>31</v>
      </c>
      <c r="M108" s="41">
        <v>15</v>
      </c>
      <c r="O108" s="32">
        <f t="shared" si="3"/>
        <v>0</v>
      </c>
    </row>
    <row r="109" spans="2:15" x14ac:dyDescent="0.25">
      <c r="C109" s="32" t="s">
        <v>248</v>
      </c>
      <c r="D109" s="41">
        <v>0</v>
      </c>
      <c r="E109" s="41">
        <v>0</v>
      </c>
      <c r="F109" s="41">
        <v>0</v>
      </c>
      <c r="G109" s="41">
        <v>0</v>
      </c>
      <c r="H109" s="41">
        <v>1</v>
      </c>
      <c r="I109" s="41">
        <v>22</v>
      </c>
      <c r="J109" s="41">
        <v>28</v>
      </c>
      <c r="K109" s="41">
        <v>40</v>
      </c>
      <c r="L109" s="41">
        <v>54</v>
      </c>
      <c r="M109" s="41">
        <v>72</v>
      </c>
      <c r="O109" s="32">
        <f t="shared" si="3"/>
        <v>1</v>
      </c>
    </row>
    <row r="110" spans="2:15" x14ac:dyDescent="0.25">
      <c r="C110" s="32" t="s">
        <v>115</v>
      </c>
      <c r="D110" s="41">
        <v>142</v>
      </c>
      <c r="E110" s="41">
        <v>126</v>
      </c>
      <c r="F110" s="41">
        <v>118</v>
      </c>
      <c r="G110" s="41">
        <v>97</v>
      </c>
      <c r="H110" s="41">
        <v>79</v>
      </c>
      <c r="I110" s="41">
        <v>58</v>
      </c>
      <c r="J110" s="41">
        <v>51</v>
      </c>
      <c r="K110" s="41">
        <v>43</v>
      </c>
      <c r="L110" s="41">
        <v>33</v>
      </c>
      <c r="M110" s="41">
        <v>32</v>
      </c>
      <c r="O110" s="32">
        <f t="shared" si="3"/>
        <v>2</v>
      </c>
    </row>
    <row r="111" spans="2:15" x14ac:dyDescent="0.25">
      <c r="C111" s="32" t="s">
        <v>128</v>
      </c>
      <c r="D111" s="41">
        <v>0</v>
      </c>
      <c r="E111" s="41">
        <v>3</v>
      </c>
      <c r="F111" s="41">
        <v>7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O111" s="32">
        <f t="shared" si="3"/>
        <v>3</v>
      </c>
    </row>
    <row r="112" spans="2:15" x14ac:dyDescent="0.25">
      <c r="D112" s="41"/>
      <c r="E112" s="41"/>
      <c r="F112" s="41"/>
      <c r="G112" s="41"/>
      <c r="H112" s="41"/>
      <c r="K112" s="65"/>
      <c r="L112" s="65"/>
      <c r="M112" s="65" t="s">
        <v>222</v>
      </c>
      <c r="O112" s="32">
        <f t="shared" si="3"/>
        <v>0</v>
      </c>
    </row>
    <row r="113" spans="1:15" ht="14" x14ac:dyDescent="0.25">
      <c r="A113" s="4" t="s">
        <v>470</v>
      </c>
      <c r="B113" s="48"/>
      <c r="C113" s="49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O113" s="32">
        <f t="shared" si="3"/>
        <v>1</v>
      </c>
    </row>
    <row r="114" spans="1:15" x14ac:dyDescent="0.25">
      <c r="B114" s="1"/>
      <c r="C114" s="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O114" s="32">
        <f t="shared" si="3"/>
        <v>2</v>
      </c>
    </row>
    <row r="115" spans="1:15" x14ac:dyDescent="0.25">
      <c r="A115" s="2"/>
      <c r="B115" s="52" t="s">
        <v>225</v>
      </c>
      <c r="C115" s="2"/>
      <c r="D115" s="2">
        <f>D3</f>
        <v>2014</v>
      </c>
      <c r="E115" s="2">
        <f>E3</f>
        <v>2015</v>
      </c>
      <c r="F115" s="2">
        <f>F3</f>
        <v>2016</v>
      </c>
      <c r="G115" s="2">
        <f>G3</f>
        <v>2017</v>
      </c>
      <c r="H115" s="2">
        <f>H3</f>
        <v>2018</v>
      </c>
      <c r="I115" s="2">
        <f>I3</f>
        <v>2019</v>
      </c>
      <c r="J115" s="2">
        <f>J3</f>
        <v>2020</v>
      </c>
      <c r="K115" s="2">
        <f>K3</f>
        <v>2021</v>
      </c>
      <c r="L115" s="2">
        <f>L3</f>
        <v>2022</v>
      </c>
      <c r="M115" s="2">
        <f>M3</f>
        <v>2023</v>
      </c>
      <c r="O115" s="32">
        <f t="shared" si="3"/>
        <v>3</v>
      </c>
    </row>
    <row r="116" spans="1:15" x14ac:dyDescent="0.25">
      <c r="C116" s="32" t="s">
        <v>177</v>
      </c>
      <c r="D116" s="41">
        <v>17</v>
      </c>
      <c r="E116" s="41">
        <v>18</v>
      </c>
      <c r="F116" s="41">
        <v>16</v>
      </c>
      <c r="G116" s="41">
        <v>20</v>
      </c>
      <c r="H116" s="41">
        <v>28</v>
      </c>
      <c r="I116" s="41">
        <v>26</v>
      </c>
      <c r="J116" s="41">
        <v>20</v>
      </c>
      <c r="K116" s="41">
        <v>21</v>
      </c>
      <c r="L116" s="41">
        <v>18</v>
      </c>
      <c r="M116" s="41">
        <v>17</v>
      </c>
      <c r="O116" s="32">
        <f t="shared" si="3"/>
        <v>0</v>
      </c>
    </row>
    <row r="117" spans="1:15" x14ac:dyDescent="0.25">
      <c r="C117" s="32" t="s">
        <v>180</v>
      </c>
      <c r="D117" s="41">
        <v>96</v>
      </c>
      <c r="E117" s="41">
        <v>94</v>
      </c>
      <c r="F117" s="41">
        <v>120</v>
      </c>
      <c r="G117" s="41">
        <v>118</v>
      </c>
      <c r="H117" s="41">
        <v>99</v>
      </c>
      <c r="I117" s="41">
        <v>94</v>
      </c>
      <c r="J117" s="41">
        <v>94</v>
      </c>
      <c r="K117" s="41">
        <v>100</v>
      </c>
      <c r="L117" s="41">
        <v>109</v>
      </c>
      <c r="M117" s="41">
        <v>109</v>
      </c>
      <c r="O117" s="32">
        <f t="shared" si="3"/>
        <v>1</v>
      </c>
    </row>
    <row r="118" spans="1:15" x14ac:dyDescent="0.25">
      <c r="C118" s="32" t="s">
        <v>212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3</v>
      </c>
      <c r="M118" s="41">
        <v>631</v>
      </c>
      <c r="O118" s="32">
        <f t="shared" si="3"/>
        <v>2</v>
      </c>
    </row>
    <row r="119" spans="1:15" x14ac:dyDescent="0.25">
      <c r="C119" s="32" t="s">
        <v>119</v>
      </c>
      <c r="D119" s="41">
        <v>16</v>
      </c>
      <c r="E119" s="41">
        <v>16</v>
      </c>
      <c r="F119" s="41">
        <v>14</v>
      </c>
      <c r="G119" s="41">
        <v>23</v>
      </c>
      <c r="H119" s="41">
        <v>18</v>
      </c>
      <c r="I119" s="41">
        <v>11</v>
      </c>
      <c r="J119" s="41">
        <v>12</v>
      </c>
      <c r="K119" s="41">
        <v>10</v>
      </c>
      <c r="L119" s="41">
        <v>9</v>
      </c>
      <c r="M119" s="41">
        <v>8</v>
      </c>
      <c r="O119" s="32">
        <f t="shared" si="3"/>
        <v>3</v>
      </c>
    </row>
    <row r="120" spans="1:15" x14ac:dyDescent="0.25">
      <c r="C120" s="32" t="s">
        <v>154</v>
      </c>
      <c r="D120" s="41">
        <v>37</v>
      </c>
      <c r="E120" s="41">
        <v>38</v>
      </c>
      <c r="F120" s="41">
        <v>41</v>
      </c>
      <c r="G120" s="41">
        <v>36</v>
      </c>
      <c r="H120" s="41">
        <v>47</v>
      </c>
      <c r="I120" s="41">
        <v>41</v>
      </c>
      <c r="J120" s="41">
        <v>32</v>
      </c>
      <c r="K120" s="41">
        <v>28</v>
      </c>
      <c r="L120" s="41">
        <v>36</v>
      </c>
      <c r="M120" s="41">
        <v>45</v>
      </c>
      <c r="O120" s="32">
        <f t="shared" si="3"/>
        <v>0</v>
      </c>
    </row>
    <row r="121" spans="1:15" x14ac:dyDescent="0.25">
      <c r="C121" s="32" t="s">
        <v>190</v>
      </c>
      <c r="D121" s="41">
        <v>0</v>
      </c>
      <c r="E121" s="41">
        <v>0</v>
      </c>
      <c r="F121" s="41">
        <v>8</v>
      </c>
      <c r="G121" s="41">
        <v>46</v>
      </c>
      <c r="H121" s="41">
        <v>57</v>
      </c>
      <c r="I121" s="41">
        <v>62</v>
      </c>
      <c r="J121" s="41">
        <v>60</v>
      </c>
      <c r="K121" s="41">
        <v>52</v>
      </c>
      <c r="L121" s="41">
        <v>38</v>
      </c>
      <c r="M121" s="41">
        <v>25</v>
      </c>
      <c r="O121" s="32">
        <f t="shared" si="3"/>
        <v>1</v>
      </c>
    </row>
    <row r="122" spans="1:15" x14ac:dyDescent="0.25">
      <c r="C122" s="32" t="s">
        <v>398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1</v>
      </c>
      <c r="M122" s="41">
        <v>59</v>
      </c>
      <c r="O122" s="32">
        <f t="shared" si="3"/>
        <v>2</v>
      </c>
    </row>
    <row r="123" spans="1:15" x14ac:dyDescent="0.25">
      <c r="C123" s="32" t="s">
        <v>38</v>
      </c>
      <c r="D123" s="41">
        <v>803</v>
      </c>
      <c r="E123" s="41">
        <v>892</v>
      </c>
      <c r="F123" s="41">
        <v>904</v>
      </c>
      <c r="G123" s="41">
        <v>913</v>
      </c>
      <c r="H123" s="41">
        <v>787</v>
      </c>
      <c r="I123" s="41">
        <v>661</v>
      </c>
      <c r="J123" s="41">
        <v>636</v>
      </c>
      <c r="K123" s="41">
        <v>635</v>
      </c>
      <c r="L123" s="41">
        <v>613</v>
      </c>
      <c r="M123" s="41">
        <v>636</v>
      </c>
      <c r="O123" s="32">
        <f t="shared" si="3"/>
        <v>3</v>
      </c>
    </row>
    <row r="124" spans="1:15" x14ac:dyDescent="0.25">
      <c r="C124" s="32" t="s">
        <v>114</v>
      </c>
      <c r="D124" s="41">
        <v>13</v>
      </c>
      <c r="E124" s="41">
        <v>12</v>
      </c>
      <c r="F124" s="41">
        <v>22</v>
      </c>
      <c r="G124" s="41">
        <v>12</v>
      </c>
      <c r="H124" s="41">
        <v>18</v>
      </c>
      <c r="I124" s="41">
        <v>10</v>
      </c>
      <c r="J124" s="41">
        <v>6</v>
      </c>
      <c r="K124" s="41">
        <v>10</v>
      </c>
      <c r="L124" s="41">
        <v>8</v>
      </c>
      <c r="M124" s="41">
        <v>13</v>
      </c>
      <c r="O124" s="32">
        <f t="shared" si="3"/>
        <v>0</v>
      </c>
    </row>
    <row r="125" spans="1:15" x14ac:dyDescent="0.25">
      <c r="C125" s="32" t="s">
        <v>208</v>
      </c>
      <c r="D125" s="41">
        <v>2</v>
      </c>
      <c r="E125" s="41">
        <v>1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O125" s="32">
        <f t="shared" si="3"/>
        <v>1</v>
      </c>
    </row>
    <row r="126" spans="1:15" x14ac:dyDescent="0.25">
      <c r="C126" s="32" t="s">
        <v>176</v>
      </c>
      <c r="D126" s="41">
        <v>18</v>
      </c>
      <c r="E126" s="41">
        <v>20</v>
      </c>
      <c r="F126" s="41">
        <v>22</v>
      </c>
      <c r="G126" s="41">
        <v>24</v>
      </c>
      <c r="H126" s="41">
        <v>16</v>
      </c>
      <c r="I126" s="41">
        <v>12</v>
      </c>
      <c r="J126" s="41">
        <v>14</v>
      </c>
      <c r="K126" s="41">
        <v>10</v>
      </c>
      <c r="L126" s="41">
        <v>8</v>
      </c>
      <c r="M126" s="41">
        <v>10</v>
      </c>
      <c r="O126" s="32">
        <f t="shared" si="3"/>
        <v>2</v>
      </c>
    </row>
    <row r="127" spans="1:15" x14ac:dyDescent="0.25">
      <c r="C127" s="32" t="s">
        <v>170</v>
      </c>
      <c r="D127" s="41">
        <v>9</v>
      </c>
      <c r="E127" s="41">
        <v>13</v>
      </c>
      <c r="F127" s="41">
        <v>23</v>
      </c>
      <c r="G127" s="41">
        <v>32</v>
      </c>
      <c r="H127" s="41">
        <v>21</v>
      </c>
      <c r="I127" s="41">
        <v>8</v>
      </c>
      <c r="J127" s="41">
        <v>4</v>
      </c>
      <c r="K127" s="41">
        <v>1</v>
      </c>
      <c r="L127" s="41">
        <v>0</v>
      </c>
      <c r="M127" s="41">
        <v>0</v>
      </c>
      <c r="O127" s="32">
        <f t="shared" si="3"/>
        <v>3</v>
      </c>
    </row>
    <row r="128" spans="1:15" x14ac:dyDescent="0.25">
      <c r="C128" s="32" t="s">
        <v>188</v>
      </c>
      <c r="D128" s="41">
        <v>383</v>
      </c>
      <c r="E128" s="41">
        <v>68</v>
      </c>
      <c r="F128" s="41">
        <v>19</v>
      </c>
      <c r="G128" s="41">
        <v>1</v>
      </c>
      <c r="H128" s="41">
        <v>0</v>
      </c>
      <c r="I128" s="41">
        <v>0</v>
      </c>
      <c r="J128" s="41">
        <v>1</v>
      </c>
      <c r="K128" s="41">
        <v>0</v>
      </c>
      <c r="L128" s="41">
        <v>0</v>
      </c>
      <c r="M128" s="41">
        <v>0</v>
      </c>
      <c r="O128" s="32">
        <f t="shared" si="3"/>
        <v>0</v>
      </c>
    </row>
    <row r="129" spans="3:15" x14ac:dyDescent="0.25">
      <c r="C129" s="32" t="s">
        <v>107</v>
      </c>
      <c r="D129" s="41">
        <v>216</v>
      </c>
      <c r="E129" s="41">
        <v>177</v>
      </c>
      <c r="F129" s="41">
        <v>161</v>
      </c>
      <c r="G129" s="41">
        <v>112</v>
      </c>
      <c r="H129" s="41">
        <v>107</v>
      </c>
      <c r="I129" s="41">
        <v>124</v>
      </c>
      <c r="J129" s="41">
        <v>106</v>
      </c>
      <c r="K129" s="41">
        <v>72</v>
      </c>
      <c r="L129" s="41">
        <v>64</v>
      </c>
      <c r="M129" s="41">
        <v>55</v>
      </c>
      <c r="O129" s="32">
        <f t="shared" si="3"/>
        <v>1</v>
      </c>
    </row>
    <row r="130" spans="3:15" x14ac:dyDescent="0.25">
      <c r="C130" s="32" t="s">
        <v>125</v>
      </c>
      <c r="D130" s="41">
        <v>0</v>
      </c>
      <c r="E130" s="41">
        <v>0</v>
      </c>
      <c r="F130" s="41">
        <v>3</v>
      </c>
      <c r="G130" s="41">
        <v>5</v>
      </c>
      <c r="H130" s="41">
        <v>4</v>
      </c>
      <c r="I130" s="41">
        <v>1</v>
      </c>
      <c r="J130" s="41">
        <v>4</v>
      </c>
      <c r="K130" s="41">
        <v>0</v>
      </c>
      <c r="L130" s="41">
        <v>1</v>
      </c>
      <c r="M130" s="41">
        <v>0</v>
      </c>
      <c r="O130" s="32">
        <f t="shared" ref="O130:O194" si="9">MOD(ROW(),4)</f>
        <v>2</v>
      </c>
    </row>
    <row r="131" spans="3:15" x14ac:dyDescent="0.25">
      <c r="C131" s="32" t="s">
        <v>153</v>
      </c>
      <c r="D131" s="41">
        <v>80</v>
      </c>
      <c r="E131" s="41">
        <v>64</v>
      </c>
      <c r="F131" s="41">
        <v>93</v>
      </c>
      <c r="G131" s="41">
        <v>103</v>
      </c>
      <c r="H131" s="41">
        <v>118</v>
      </c>
      <c r="I131" s="41">
        <v>125</v>
      </c>
      <c r="J131" s="41">
        <v>137</v>
      </c>
      <c r="K131" s="41">
        <v>119</v>
      </c>
      <c r="L131" s="41">
        <v>123</v>
      </c>
      <c r="M131" s="41">
        <v>124</v>
      </c>
      <c r="O131" s="32">
        <f t="shared" si="3"/>
        <v>3</v>
      </c>
    </row>
    <row r="132" spans="3:15" x14ac:dyDescent="0.25">
      <c r="C132" s="32" t="s">
        <v>137</v>
      </c>
      <c r="D132" s="41">
        <v>0</v>
      </c>
      <c r="E132" s="41">
        <v>0</v>
      </c>
      <c r="F132" s="41">
        <v>0</v>
      </c>
      <c r="G132" s="41">
        <v>19</v>
      </c>
      <c r="H132" s="41">
        <v>172</v>
      </c>
      <c r="I132" s="41">
        <v>236</v>
      </c>
      <c r="J132" s="41">
        <v>283</v>
      </c>
      <c r="K132" s="41">
        <v>280</v>
      </c>
      <c r="L132" s="41">
        <v>289</v>
      </c>
      <c r="M132" s="41">
        <v>259</v>
      </c>
      <c r="O132" s="32">
        <f t="shared" si="3"/>
        <v>0</v>
      </c>
    </row>
    <row r="133" spans="3:15" x14ac:dyDescent="0.25">
      <c r="C133" s="32" t="s">
        <v>145</v>
      </c>
      <c r="D133" s="41">
        <v>4</v>
      </c>
      <c r="E133" s="41">
        <v>12</v>
      </c>
      <c r="F133" s="41">
        <v>14</v>
      </c>
      <c r="G133" s="41">
        <v>13</v>
      </c>
      <c r="H133" s="41">
        <v>10</v>
      </c>
      <c r="I133" s="41">
        <v>11</v>
      </c>
      <c r="J133" s="41">
        <v>16</v>
      </c>
      <c r="K133" s="41">
        <v>16</v>
      </c>
      <c r="L133" s="41">
        <v>14</v>
      </c>
      <c r="M133" s="41">
        <v>16</v>
      </c>
      <c r="O133" s="32">
        <f t="shared" si="9"/>
        <v>1</v>
      </c>
    </row>
    <row r="134" spans="3:15" x14ac:dyDescent="0.25">
      <c r="C134" s="32" t="s">
        <v>142</v>
      </c>
      <c r="D134" s="41">
        <v>88</v>
      </c>
      <c r="E134" s="41">
        <v>87</v>
      </c>
      <c r="F134" s="41">
        <v>89</v>
      </c>
      <c r="G134" s="41">
        <v>95</v>
      </c>
      <c r="H134" s="41">
        <v>94</v>
      </c>
      <c r="I134" s="41">
        <v>75</v>
      </c>
      <c r="J134" s="41">
        <v>68</v>
      </c>
      <c r="K134" s="41">
        <v>62</v>
      </c>
      <c r="L134" s="41">
        <v>64</v>
      </c>
      <c r="M134" s="41">
        <v>72</v>
      </c>
      <c r="O134" s="32">
        <f t="shared" si="9"/>
        <v>2</v>
      </c>
    </row>
    <row r="135" spans="3:15" x14ac:dyDescent="0.25">
      <c r="C135" s="32" t="s">
        <v>111</v>
      </c>
      <c r="D135" s="41">
        <v>34</v>
      </c>
      <c r="E135" s="41">
        <v>30</v>
      </c>
      <c r="F135" s="41">
        <v>34</v>
      </c>
      <c r="G135" s="41">
        <v>44</v>
      </c>
      <c r="H135" s="41">
        <v>35</v>
      </c>
      <c r="I135" s="41">
        <v>29</v>
      </c>
      <c r="J135" s="41">
        <v>18</v>
      </c>
      <c r="K135" s="41">
        <v>20</v>
      </c>
      <c r="L135" s="41">
        <v>15</v>
      </c>
      <c r="M135" s="41">
        <v>19</v>
      </c>
      <c r="O135" s="32">
        <f t="shared" si="9"/>
        <v>3</v>
      </c>
    </row>
    <row r="136" spans="3:15" x14ac:dyDescent="0.25">
      <c r="C136" s="32" t="s">
        <v>18</v>
      </c>
      <c r="D136" s="41">
        <v>159</v>
      </c>
      <c r="E136" s="41">
        <v>146</v>
      </c>
      <c r="F136" s="41">
        <v>119</v>
      </c>
      <c r="G136" s="41">
        <v>132</v>
      </c>
      <c r="H136" s="41">
        <v>120</v>
      </c>
      <c r="I136" s="41">
        <v>135</v>
      </c>
      <c r="J136" s="41">
        <v>148</v>
      </c>
      <c r="K136" s="41">
        <v>140</v>
      </c>
      <c r="L136" s="41">
        <v>141</v>
      </c>
      <c r="M136" s="41">
        <v>120</v>
      </c>
      <c r="O136" s="32">
        <f t="shared" si="9"/>
        <v>0</v>
      </c>
    </row>
    <row r="137" spans="3:15" x14ac:dyDescent="0.25">
      <c r="C137" s="32" t="s">
        <v>243</v>
      </c>
      <c r="D137" s="41">
        <v>0</v>
      </c>
      <c r="E137" s="41">
        <v>0</v>
      </c>
      <c r="F137" s="41">
        <v>18</v>
      </c>
      <c r="G137" s="41">
        <v>47</v>
      </c>
      <c r="H137" s="41">
        <v>79</v>
      </c>
      <c r="I137" s="41">
        <v>88</v>
      </c>
      <c r="J137" s="41">
        <v>88</v>
      </c>
      <c r="K137" s="41">
        <v>87</v>
      </c>
      <c r="L137" s="41">
        <v>66</v>
      </c>
      <c r="M137" s="41">
        <v>86</v>
      </c>
      <c r="O137" s="32">
        <f t="shared" si="9"/>
        <v>1</v>
      </c>
    </row>
    <row r="138" spans="3:15" x14ac:dyDescent="0.25">
      <c r="C138" s="32" t="s">
        <v>146</v>
      </c>
      <c r="D138" s="41">
        <v>110</v>
      </c>
      <c r="E138" s="41">
        <v>105</v>
      </c>
      <c r="F138" s="41">
        <v>97</v>
      </c>
      <c r="G138" s="41">
        <v>105</v>
      </c>
      <c r="H138" s="41">
        <v>106</v>
      </c>
      <c r="I138" s="41">
        <v>103</v>
      </c>
      <c r="J138" s="41">
        <v>103</v>
      </c>
      <c r="K138" s="41">
        <v>112</v>
      </c>
      <c r="L138" s="41">
        <v>115</v>
      </c>
      <c r="M138" s="41">
        <v>121</v>
      </c>
      <c r="O138" s="32">
        <f t="shared" si="9"/>
        <v>2</v>
      </c>
    </row>
    <row r="139" spans="3:15" x14ac:dyDescent="0.25">
      <c r="C139" s="32" t="s">
        <v>249</v>
      </c>
      <c r="D139" s="41">
        <v>30</v>
      </c>
      <c r="E139" s="41">
        <v>37</v>
      </c>
      <c r="F139" s="41">
        <v>42</v>
      </c>
      <c r="G139" s="41">
        <v>46</v>
      </c>
      <c r="H139" s="41">
        <v>39</v>
      </c>
      <c r="I139" s="41">
        <v>29</v>
      </c>
      <c r="J139" s="41">
        <v>22</v>
      </c>
      <c r="K139" s="41">
        <v>27</v>
      </c>
      <c r="L139" s="41">
        <v>11</v>
      </c>
      <c r="M139" s="41">
        <v>16</v>
      </c>
      <c r="O139" s="32">
        <f t="shared" si="9"/>
        <v>3</v>
      </c>
    </row>
    <row r="140" spans="3:15" x14ac:dyDescent="0.25">
      <c r="C140" s="32" t="s">
        <v>118</v>
      </c>
      <c r="D140" s="41">
        <v>14</v>
      </c>
      <c r="E140" s="41">
        <v>14</v>
      </c>
      <c r="F140" s="41">
        <v>6</v>
      </c>
      <c r="G140" s="41">
        <v>4</v>
      </c>
      <c r="H140" s="41">
        <v>3</v>
      </c>
      <c r="I140" s="41">
        <v>3</v>
      </c>
      <c r="J140" s="41">
        <v>4</v>
      </c>
      <c r="K140" s="41">
        <v>2</v>
      </c>
      <c r="L140" s="41">
        <v>2</v>
      </c>
      <c r="M140" s="41">
        <v>4</v>
      </c>
      <c r="O140" s="32">
        <f t="shared" si="9"/>
        <v>0</v>
      </c>
    </row>
    <row r="141" spans="3:15" x14ac:dyDescent="0.25">
      <c r="C141" s="32" t="s">
        <v>136</v>
      </c>
      <c r="D141" s="41">
        <v>68</v>
      </c>
      <c r="E141" s="41">
        <v>368</v>
      </c>
      <c r="F141" s="41">
        <v>462</v>
      </c>
      <c r="G141" s="41">
        <v>525</v>
      </c>
      <c r="H141" s="41">
        <v>552</v>
      </c>
      <c r="I141" s="41">
        <v>551</v>
      </c>
      <c r="J141" s="41">
        <v>509</v>
      </c>
      <c r="K141" s="41">
        <v>464</v>
      </c>
      <c r="L141" s="41">
        <v>518</v>
      </c>
      <c r="M141" s="41">
        <v>521</v>
      </c>
      <c r="O141" s="32">
        <f t="shared" si="9"/>
        <v>1</v>
      </c>
    </row>
    <row r="142" spans="3:15" x14ac:dyDescent="0.25">
      <c r="C142" s="32" t="s">
        <v>127</v>
      </c>
      <c r="D142" s="41">
        <v>106</v>
      </c>
      <c r="E142" s="41">
        <v>127</v>
      </c>
      <c r="F142" s="41">
        <v>151</v>
      </c>
      <c r="G142" s="41">
        <v>174</v>
      </c>
      <c r="H142" s="41">
        <v>193</v>
      </c>
      <c r="I142" s="41">
        <v>188</v>
      </c>
      <c r="J142" s="41">
        <v>148</v>
      </c>
      <c r="K142" s="41">
        <v>119</v>
      </c>
      <c r="L142" s="41">
        <v>90</v>
      </c>
      <c r="M142" s="41">
        <v>75</v>
      </c>
      <c r="O142" s="32">
        <f t="shared" si="9"/>
        <v>2</v>
      </c>
    </row>
    <row r="143" spans="3:15" x14ac:dyDescent="0.25">
      <c r="C143" s="32" t="s">
        <v>250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3</v>
      </c>
      <c r="J143" s="41">
        <v>23</v>
      </c>
      <c r="K143" s="41">
        <v>32</v>
      </c>
      <c r="L143" s="41">
        <v>42</v>
      </c>
      <c r="M143" s="41">
        <v>41</v>
      </c>
      <c r="O143" s="32">
        <f t="shared" si="9"/>
        <v>3</v>
      </c>
    </row>
    <row r="144" spans="3:15" x14ac:dyDescent="0.25">
      <c r="C144" s="32" t="s">
        <v>178</v>
      </c>
      <c r="D144" s="41">
        <v>1</v>
      </c>
      <c r="E144" s="41">
        <v>61</v>
      </c>
      <c r="F144" s="41">
        <v>83</v>
      </c>
      <c r="G144" s="41">
        <v>86</v>
      </c>
      <c r="H144" s="41">
        <v>117</v>
      </c>
      <c r="I144" s="41">
        <v>103</v>
      </c>
      <c r="J144" s="41">
        <v>90</v>
      </c>
      <c r="K144" s="41">
        <v>103</v>
      </c>
      <c r="L144" s="41">
        <v>91</v>
      </c>
      <c r="M144" s="41">
        <v>76</v>
      </c>
      <c r="O144" s="32">
        <f t="shared" si="9"/>
        <v>0</v>
      </c>
    </row>
    <row r="145" spans="2:15" x14ac:dyDescent="0.25">
      <c r="B145" s="33" t="s">
        <v>50</v>
      </c>
      <c r="D145" s="39">
        <f t="shared" ref="D145:I145" si="10">SUM(D146:D154)</f>
        <v>2121</v>
      </c>
      <c r="E145" s="39">
        <f t="shared" si="10"/>
        <v>2152</v>
      </c>
      <c r="F145" s="39">
        <f t="shared" si="10"/>
        <v>2274</v>
      </c>
      <c r="G145" s="39">
        <f t="shared" si="10"/>
        <v>2218</v>
      </c>
      <c r="H145" s="39">
        <f t="shared" si="10"/>
        <v>2186</v>
      </c>
      <c r="I145" s="39">
        <f t="shared" si="10"/>
        <v>2147</v>
      </c>
      <c r="J145" s="39">
        <f t="shared" ref="J145" si="11">SUM(J146:J154)</f>
        <v>2001</v>
      </c>
      <c r="K145" s="39">
        <f>SUM(K146:K154)</f>
        <v>1816</v>
      </c>
      <c r="L145" s="39">
        <f>SUM(L146:L154)</f>
        <v>1780</v>
      </c>
      <c r="M145" s="39">
        <f>SUM(M146:M154)</f>
        <v>1719</v>
      </c>
      <c r="O145" s="32">
        <f t="shared" si="9"/>
        <v>1</v>
      </c>
    </row>
    <row r="146" spans="2:15" x14ac:dyDescent="0.25">
      <c r="C146" s="32" t="s">
        <v>140</v>
      </c>
      <c r="D146" s="41">
        <v>495</v>
      </c>
      <c r="E146" s="41">
        <v>537</v>
      </c>
      <c r="F146" s="41">
        <v>586</v>
      </c>
      <c r="G146" s="41">
        <v>568</v>
      </c>
      <c r="H146" s="41">
        <v>523</v>
      </c>
      <c r="I146" s="41">
        <v>493</v>
      </c>
      <c r="J146" s="41">
        <v>455</v>
      </c>
      <c r="K146" s="41">
        <v>397</v>
      </c>
      <c r="L146" s="41">
        <v>383</v>
      </c>
      <c r="M146" s="41">
        <v>359</v>
      </c>
      <c r="O146" s="32">
        <f t="shared" si="9"/>
        <v>2</v>
      </c>
    </row>
    <row r="147" spans="2:15" x14ac:dyDescent="0.25">
      <c r="C147" s="32" t="s">
        <v>131</v>
      </c>
      <c r="D147" s="41">
        <v>200</v>
      </c>
      <c r="E147" s="41">
        <v>238</v>
      </c>
      <c r="F147" s="41">
        <v>251</v>
      </c>
      <c r="G147" s="41">
        <v>240</v>
      </c>
      <c r="H147" s="41">
        <v>217</v>
      </c>
      <c r="I147" s="41">
        <v>206</v>
      </c>
      <c r="J147" s="41">
        <v>208</v>
      </c>
      <c r="K147" s="41">
        <v>182</v>
      </c>
      <c r="L147" s="41">
        <v>172</v>
      </c>
      <c r="M147" s="41">
        <v>155</v>
      </c>
      <c r="O147" s="32">
        <f t="shared" si="9"/>
        <v>3</v>
      </c>
    </row>
    <row r="148" spans="2:15" x14ac:dyDescent="0.25">
      <c r="C148" s="32" t="s">
        <v>148</v>
      </c>
      <c r="D148" s="41">
        <v>246</v>
      </c>
      <c r="E148" s="41">
        <v>225</v>
      </c>
      <c r="F148" s="41">
        <v>231</v>
      </c>
      <c r="G148" s="41">
        <v>241</v>
      </c>
      <c r="H148" s="41">
        <v>230</v>
      </c>
      <c r="I148" s="41">
        <v>214</v>
      </c>
      <c r="J148" s="41">
        <v>188</v>
      </c>
      <c r="K148" s="41">
        <v>193</v>
      </c>
      <c r="L148" s="41">
        <v>191</v>
      </c>
      <c r="M148" s="41">
        <v>199</v>
      </c>
      <c r="O148" s="32">
        <f t="shared" si="9"/>
        <v>0</v>
      </c>
    </row>
    <row r="149" spans="2:15" x14ac:dyDescent="0.25">
      <c r="C149" s="32" t="s">
        <v>187</v>
      </c>
      <c r="D149" s="41">
        <v>0</v>
      </c>
      <c r="E149" s="41">
        <v>0</v>
      </c>
      <c r="F149" s="41">
        <v>14</v>
      </c>
      <c r="G149" s="41">
        <v>172</v>
      </c>
      <c r="H149" s="41">
        <v>252</v>
      </c>
      <c r="I149" s="41">
        <v>289</v>
      </c>
      <c r="J149" s="41">
        <v>277</v>
      </c>
      <c r="K149" s="41">
        <v>267</v>
      </c>
      <c r="L149" s="41">
        <v>246</v>
      </c>
      <c r="M149" s="41">
        <v>242</v>
      </c>
      <c r="O149" s="32">
        <f t="shared" si="9"/>
        <v>1</v>
      </c>
    </row>
    <row r="150" spans="2:15" x14ac:dyDescent="0.25">
      <c r="C150" s="32" t="s">
        <v>116</v>
      </c>
      <c r="D150" s="41">
        <v>350</v>
      </c>
      <c r="E150" s="41">
        <v>345</v>
      </c>
      <c r="F150" s="41">
        <v>339</v>
      </c>
      <c r="G150" s="41">
        <v>246</v>
      </c>
      <c r="H150" s="41">
        <v>213</v>
      </c>
      <c r="I150" s="41">
        <v>195</v>
      </c>
      <c r="J150" s="41">
        <v>156</v>
      </c>
      <c r="K150" s="41">
        <v>137</v>
      </c>
      <c r="L150" s="41">
        <v>137</v>
      </c>
      <c r="M150" s="41">
        <v>128</v>
      </c>
      <c r="O150" s="32">
        <f t="shared" si="9"/>
        <v>2</v>
      </c>
    </row>
    <row r="151" spans="2:15" x14ac:dyDescent="0.25">
      <c r="C151" s="32" t="s">
        <v>193</v>
      </c>
      <c r="D151" s="41">
        <v>0</v>
      </c>
      <c r="E151" s="41">
        <v>0</v>
      </c>
      <c r="F151" s="41">
        <v>0</v>
      </c>
      <c r="G151" s="41">
        <v>3</v>
      </c>
      <c r="H151" s="41">
        <v>37</v>
      </c>
      <c r="I151" s="41">
        <v>50</v>
      </c>
      <c r="J151" s="41">
        <v>53</v>
      </c>
      <c r="K151" s="41">
        <v>40</v>
      </c>
      <c r="L151" s="41">
        <v>49</v>
      </c>
      <c r="M151" s="41">
        <v>46</v>
      </c>
      <c r="O151" s="32">
        <f t="shared" si="9"/>
        <v>3</v>
      </c>
    </row>
    <row r="152" spans="2:15" x14ac:dyDescent="0.25">
      <c r="C152" s="32" t="s">
        <v>173</v>
      </c>
      <c r="D152" s="41">
        <v>152</v>
      </c>
      <c r="E152" s="41">
        <v>159</v>
      </c>
      <c r="F152" s="41">
        <v>168</v>
      </c>
      <c r="G152" s="41">
        <v>176</v>
      </c>
      <c r="H152" s="41">
        <v>145</v>
      </c>
      <c r="I152" s="41">
        <v>142</v>
      </c>
      <c r="J152" s="41">
        <v>138</v>
      </c>
      <c r="K152" s="41">
        <v>116</v>
      </c>
      <c r="L152" s="41">
        <v>114</v>
      </c>
      <c r="M152" s="41">
        <v>105</v>
      </c>
      <c r="O152" s="32">
        <f t="shared" si="9"/>
        <v>0</v>
      </c>
    </row>
    <row r="153" spans="2:15" x14ac:dyDescent="0.25">
      <c r="C153" s="32" t="s">
        <v>93</v>
      </c>
      <c r="D153" s="41">
        <v>492</v>
      </c>
      <c r="E153" s="41">
        <v>478</v>
      </c>
      <c r="F153" s="41">
        <v>483</v>
      </c>
      <c r="G153" s="41">
        <v>446</v>
      </c>
      <c r="H153" s="41">
        <v>432</v>
      </c>
      <c r="I153" s="41">
        <v>464</v>
      </c>
      <c r="J153" s="41">
        <v>443</v>
      </c>
      <c r="K153" s="41">
        <v>411</v>
      </c>
      <c r="L153" s="41">
        <v>417</v>
      </c>
      <c r="M153" s="41">
        <v>402</v>
      </c>
      <c r="O153" s="32">
        <f t="shared" si="9"/>
        <v>1</v>
      </c>
    </row>
    <row r="154" spans="2:15" x14ac:dyDescent="0.25">
      <c r="C154" s="32" t="s">
        <v>251</v>
      </c>
      <c r="D154" s="41">
        <v>186</v>
      </c>
      <c r="E154" s="41">
        <v>170</v>
      </c>
      <c r="F154" s="41">
        <v>202</v>
      </c>
      <c r="G154" s="41">
        <v>126</v>
      </c>
      <c r="H154" s="41">
        <v>137</v>
      </c>
      <c r="I154" s="41">
        <v>94</v>
      </c>
      <c r="J154" s="41">
        <v>83</v>
      </c>
      <c r="K154" s="41">
        <v>73</v>
      </c>
      <c r="L154" s="41">
        <v>71</v>
      </c>
      <c r="M154" s="41">
        <v>83</v>
      </c>
      <c r="O154" s="32">
        <f t="shared" si="9"/>
        <v>2</v>
      </c>
    </row>
    <row r="155" spans="2:15" x14ac:dyDescent="0.25">
      <c r="B155" s="33" t="s">
        <v>51</v>
      </c>
      <c r="D155" s="39">
        <f>+D156+D157</f>
        <v>537</v>
      </c>
      <c r="E155" s="39">
        <f t="shared" ref="E155:I155" si="12">+E156+E157</f>
        <v>590</v>
      </c>
      <c r="F155" s="39">
        <f t="shared" si="12"/>
        <v>631</v>
      </c>
      <c r="G155" s="39">
        <f t="shared" si="12"/>
        <v>613</v>
      </c>
      <c r="H155" s="39">
        <f t="shared" si="12"/>
        <v>627</v>
      </c>
      <c r="I155" s="39">
        <f t="shared" si="12"/>
        <v>631</v>
      </c>
      <c r="J155" s="39">
        <f t="shared" ref="J155:L155" si="13">+J156+J157</f>
        <v>635</v>
      </c>
      <c r="K155" s="39">
        <f t="shared" si="13"/>
        <v>660</v>
      </c>
      <c r="L155" s="39">
        <f t="shared" si="13"/>
        <v>632</v>
      </c>
      <c r="M155" s="39">
        <f t="shared" ref="M155" si="14">+M156+M157</f>
        <v>623</v>
      </c>
      <c r="O155" s="32">
        <f t="shared" si="9"/>
        <v>3</v>
      </c>
    </row>
    <row r="156" spans="2:15" x14ac:dyDescent="0.25">
      <c r="C156" s="32" t="s">
        <v>8</v>
      </c>
      <c r="D156" s="41">
        <v>346</v>
      </c>
      <c r="E156" s="41">
        <v>410</v>
      </c>
      <c r="F156" s="41">
        <v>424</v>
      </c>
      <c r="G156" s="41">
        <v>427</v>
      </c>
      <c r="H156" s="41">
        <v>429</v>
      </c>
      <c r="I156" s="41">
        <v>442</v>
      </c>
      <c r="J156" s="41">
        <v>453</v>
      </c>
      <c r="K156" s="41">
        <v>469</v>
      </c>
      <c r="L156" s="41">
        <v>480</v>
      </c>
      <c r="M156" s="41">
        <v>483</v>
      </c>
      <c r="O156" s="32">
        <f t="shared" si="9"/>
        <v>0</v>
      </c>
    </row>
    <row r="157" spans="2:15" x14ac:dyDescent="0.25">
      <c r="C157" s="32" t="s">
        <v>88</v>
      </c>
      <c r="D157" s="41">
        <v>191</v>
      </c>
      <c r="E157" s="41">
        <v>180</v>
      </c>
      <c r="F157" s="41">
        <v>207</v>
      </c>
      <c r="G157" s="41">
        <v>186</v>
      </c>
      <c r="H157" s="41">
        <v>198</v>
      </c>
      <c r="I157" s="41">
        <v>189</v>
      </c>
      <c r="J157" s="41">
        <v>182</v>
      </c>
      <c r="K157" s="41">
        <v>191</v>
      </c>
      <c r="L157" s="41">
        <v>152</v>
      </c>
      <c r="M157" s="41">
        <v>140</v>
      </c>
      <c r="O157" s="32">
        <f t="shared" si="9"/>
        <v>1</v>
      </c>
    </row>
    <row r="158" spans="2:15" x14ac:dyDescent="0.25">
      <c r="B158" s="33" t="s">
        <v>463</v>
      </c>
      <c r="D158" s="39">
        <f t="shared" ref="D158:M158" si="15">SUM(D159:D206)-D171</f>
        <v>8319</v>
      </c>
      <c r="E158" s="39">
        <f t="shared" si="15"/>
        <v>8307</v>
      </c>
      <c r="F158" s="39">
        <f t="shared" si="15"/>
        <v>8505</v>
      </c>
      <c r="G158" s="39">
        <f t="shared" si="15"/>
        <v>8391</v>
      </c>
      <c r="H158" s="39">
        <f t="shared" si="15"/>
        <v>7930</v>
      </c>
      <c r="I158" s="39">
        <f t="shared" si="15"/>
        <v>7605</v>
      </c>
      <c r="J158" s="39">
        <f t="shared" si="15"/>
        <v>7006</v>
      </c>
      <c r="K158" s="39">
        <f t="shared" si="15"/>
        <v>6738</v>
      </c>
      <c r="L158" s="39">
        <f t="shared" si="15"/>
        <v>6999</v>
      </c>
      <c r="M158" s="39">
        <f t="shared" si="15"/>
        <v>7242</v>
      </c>
      <c r="O158" s="32">
        <f t="shared" si="9"/>
        <v>2</v>
      </c>
    </row>
    <row r="159" spans="2:15" x14ac:dyDescent="0.25">
      <c r="C159" s="32" t="s">
        <v>341</v>
      </c>
      <c r="D159" s="41">
        <v>140</v>
      </c>
      <c r="E159" s="41">
        <v>177</v>
      </c>
      <c r="F159" s="41">
        <v>188</v>
      </c>
      <c r="G159" s="41">
        <v>165</v>
      </c>
      <c r="H159" s="41">
        <v>130</v>
      </c>
      <c r="I159" s="41">
        <v>108</v>
      </c>
      <c r="J159" s="41">
        <v>95</v>
      </c>
      <c r="K159" s="41">
        <v>80</v>
      </c>
      <c r="L159" s="41">
        <v>65</v>
      </c>
      <c r="M159" s="41">
        <v>81</v>
      </c>
      <c r="O159" s="32">
        <f t="shared" si="9"/>
        <v>3</v>
      </c>
    </row>
    <row r="160" spans="2:15" x14ac:dyDescent="0.25">
      <c r="C160" s="32" t="s">
        <v>342</v>
      </c>
      <c r="D160" s="41">
        <v>65</v>
      </c>
      <c r="E160" s="41">
        <v>100</v>
      </c>
      <c r="F160" s="41">
        <v>80</v>
      </c>
      <c r="G160" s="41">
        <v>41</v>
      </c>
      <c r="H160" s="41">
        <v>5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O160" s="32">
        <f t="shared" si="9"/>
        <v>0</v>
      </c>
    </row>
    <row r="161" spans="1:15" x14ac:dyDescent="0.25">
      <c r="C161" s="32" t="s">
        <v>47</v>
      </c>
      <c r="D161" s="41">
        <v>7</v>
      </c>
      <c r="E161" s="41">
        <v>16</v>
      </c>
      <c r="F161" s="41">
        <v>20</v>
      </c>
      <c r="G161" s="41">
        <v>25</v>
      </c>
      <c r="H161" s="41">
        <v>2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O161" s="32">
        <f t="shared" si="9"/>
        <v>1</v>
      </c>
    </row>
    <row r="162" spans="1:15" x14ac:dyDescent="0.25">
      <c r="C162" s="32" t="s">
        <v>570</v>
      </c>
      <c r="D162" s="41">
        <v>100</v>
      </c>
      <c r="E162" s="41">
        <v>132</v>
      </c>
      <c r="F162" s="41">
        <v>1</v>
      </c>
      <c r="G162" s="41">
        <v>1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O162" s="32">
        <f t="shared" si="9"/>
        <v>2</v>
      </c>
    </row>
    <row r="163" spans="1:15" x14ac:dyDescent="0.25">
      <c r="C163" s="32" t="s">
        <v>343</v>
      </c>
      <c r="D163" s="41">
        <v>0</v>
      </c>
      <c r="E163" s="41">
        <v>2</v>
      </c>
      <c r="F163" s="41">
        <v>0</v>
      </c>
      <c r="G163" s="41">
        <v>0</v>
      </c>
      <c r="H163" s="41">
        <v>2</v>
      </c>
      <c r="I163" s="41">
        <v>5</v>
      </c>
      <c r="J163" s="41">
        <v>6</v>
      </c>
      <c r="K163" s="41">
        <v>3</v>
      </c>
      <c r="L163" s="41">
        <v>3</v>
      </c>
      <c r="M163" s="41">
        <v>4</v>
      </c>
      <c r="O163" s="32">
        <f t="shared" si="9"/>
        <v>3</v>
      </c>
    </row>
    <row r="164" spans="1:15" x14ac:dyDescent="0.25">
      <c r="C164" s="32" t="s">
        <v>344</v>
      </c>
      <c r="D164" s="41">
        <v>60</v>
      </c>
      <c r="E164" s="41">
        <v>80</v>
      </c>
      <c r="F164" s="41">
        <v>14</v>
      </c>
      <c r="G164" s="41">
        <v>2</v>
      </c>
      <c r="H164" s="41">
        <v>1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O164" s="32">
        <f t="shared" si="9"/>
        <v>0</v>
      </c>
    </row>
    <row r="165" spans="1:15" x14ac:dyDescent="0.25">
      <c r="C165" s="32" t="s">
        <v>345</v>
      </c>
      <c r="D165" s="41">
        <v>10</v>
      </c>
      <c r="E165" s="41">
        <v>11</v>
      </c>
      <c r="F165" s="41">
        <v>15</v>
      </c>
      <c r="G165" s="41">
        <v>10</v>
      </c>
      <c r="H165" s="41">
        <v>8</v>
      </c>
      <c r="I165" s="41">
        <v>1</v>
      </c>
      <c r="J165" s="41">
        <v>4</v>
      </c>
      <c r="K165" s="41">
        <v>3</v>
      </c>
      <c r="L165" s="41">
        <v>7</v>
      </c>
      <c r="M165" s="41">
        <v>3</v>
      </c>
      <c r="O165" s="32">
        <f t="shared" si="9"/>
        <v>1</v>
      </c>
    </row>
    <row r="166" spans="1:15" s="61" customFormat="1" x14ac:dyDescent="0.25">
      <c r="B166" s="62"/>
      <c r="C166" s="32" t="s">
        <v>529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7</v>
      </c>
      <c r="L166" s="41">
        <v>4</v>
      </c>
      <c r="M166" s="41">
        <v>5</v>
      </c>
      <c r="N166" s="32"/>
      <c r="O166" s="32">
        <f t="shared" si="9"/>
        <v>2</v>
      </c>
    </row>
    <row r="167" spans="1:15" x14ac:dyDescent="0.25">
      <c r="C167" s="32" t="s">
        <v>346</v>
      </c>
      <c r="D167" s="41">
        <v>249</v>
      </c>
      <c r="E167" s="41">
        <v>222</v>
      </c>
      <c r="F167" s="41">
        <v>253</v>
      </c>
      <c r="G167" s="41">
        <v>276</v>
      </c>
      <c r="H167" s="41">
        <v>239</v>
      </c>
      <c r="I167" s="41">
        <v>244</v>
      </c>
      <c r="J167" s="41">
        <v>218</v>
      </c>
      <c r="K167" s="41">
        <v>195</v>
      </c>
      <c r="L167" s="41">
        <v>103</v>
      </c>
      <c r="M167" s="41">
        <v>18</v>
      </c>
      <c r="O167" s="32">
        <f t="shared" si="9"/>
        <v>3</v>
      </c>
    </row>
    <row r="168" spans="1:15" x14ac:dyDescent="0.25">
      <c r="D168" s="41"/>
      <c r="E168" s="41"/>
      <c r="F168" s="41"/>
      <c r="G168" s="41"/>
      <c r="H168" s="41"/>
      <c r="K168" s="65"/>
      <c r="L168" s="65"/>
      <c r="M168" s="65" t="s">
        <v>222</v>
      </c>
      <c r="O168" s="32">
        <f t="shared" si="9"/>
        <v>0</v>
      </c>
    </row>
    <row r="169" spans="1:15" ht="14" x14ac:dyDescent="0.25">
      <c r="A169" s="4" t="s">
        <v>470</v>
      </c>
      <c r="B169" s="48"/>
      <c r="C169" s="49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O169" s="32">
        <f t="shared" si="9"/>
        <v>1</v>
      </c>
    </row>
    <row r="170" spans="1:15" x14ac:dyDescent="0.25">
      <c r="B170" s="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O170" s="32">
        <f t="shared" si="9"/>
        <v>2</v>
      </c>
    </row>
    <row r="171" spans="1:15" x14ac:dyDescent="0.25">
      <c r="A171" s="2"/>
      <c r="B171" s="52" t="s">
        <v>475</v>
      </c>
      <c r="C171" s="2"/>
      <c r="D171" s="2">
        <f>D3</f>
        <v>2014</v>
      </c>
      <c r="E171" s="2">
        <f>E3</f>
        <v>2015</v>
      </c>
      <c r="F171" s="2">
        <f>F3</f>
        <v>2016</v>
      </c>
      <c r="G171" s="2">
        <f>G3</f>
        <v>2017</v>
      </c>
      <c r="H171" s="2">
        <f>H3</f>
        <v>2018</v>
      </c>
      <c r="I171" s="2">
        <f>I3</f>
        <v>2019</v>
      </c>
      <c r="J171" s="2">
        <f>J3</f>
        <v>2020</v>
      </c>
      <c r="K171" s="2">
        <f>K3</f>
        <v>2021</v>
      </c>
      <c r="L171" s="2">
        <f>L3</f>
        <v>2022</v>
      </c>
      <c r="M171" s="2">
        <f>M3</f>
        <v>2023</v>
      </c>
      <c r="O171" s="32">
        <f t="shared" si="9"/>
        <v>3</v>
      </c>
    </row>
    <row r="172" spans="1:15" x14ac:dyDescent="0.25">
      <c r="C172" s="32" t="s">
        <v>347</v>
      </c>
      <c r="D172" s="41">
        <v>0</v>
      </c>
      <c r="E172" s="41">
        <v>0</v>
      </c>
      <c r="F172" s="41">
        <v>0</v>
      </c>
      <c r="G172" s="41">
        <v>0</v>
      </c>
      <c r="H172" s="41">
        <v>59</v>
      </c>
      <c r="I172" s="41">
        <v>132</v>
      </c>
      <c r="J172" s="41">
        <v>110</v>
      </c>
      <c r="K172" s="41">
        <v>101</v>
      </c>
      <c r="L172" s="41">
        <v>114</v>
      </c>
      <c r="M172" s="41">
        <v>96</v>
      </c>
      <c r="O172" s="32">
        <f t="shared" si="9"/>
        <v>0</v>
      </c>
    </row>
    <row r="173" spans="1:15" x14ac:dyDescent="0.25">
      <c r="C173" s="32" t="s">
        <v>348</v>
      </c>
      <c r="D173" s="41">
        <v>75</v>
      </c>
      <c r="E173" s="41">
        <v>17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O173" s="32">
        <f t="shared" si="9"/>
        <v>1</v>
      </c>
    </row>
    <row r="174" spans="1:15" x14ac:dyDescent="0.25">
      <c r="C174" s="32" t="s">
        <v>350</v>
      </c>
      <c r="D174" s="41">
        <v>246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O174" s="32">
        <f t="shared" si="9"/>
        <v>2</v>
      </c>
    </row>
    <row r="175" spans="1:15" x14ac:dyDescent="0.25">
      <c r="C175" s="32" t="s">
        <v>351</v>
      </c>
      <c r="D175" s="41">
        <v>0</v>
      </c>
      <c r="E175" s="41">
        <v>0</v>
      </c>
      <c r="F175" s="41">
        <v>4</v>
      </c>
      <c r="G175" s="41">
        <v>1</v>
      </c>
      <c r="H175" s="41">
        <v>2</v>
      </c>
      <c r="I175" s="41">
        <v>4</v>
      </c>
      <c r="J175" s="41">
        <v>2</v>
      </c>
      <c r="K175" s="41">
        <v>0</v>
      </c>
      <c r="L175" s="41">
        <v>1</v>
      </c>
      <c r="M175" s="41">
        <v>0</v>
      </c>
      <c r="O175" s="32">
        <f t="shared" si="9"/>
        <v>3</v>
      </c>
    </row>
    <row r="176" spans="1:15" x14ac:dyDescent="0.25">
      <c r="C176" s="32" t="s">
        <v>352</v>
      </c>
      <c r="D176" s="41">
        <v>25</v>
      </c>
      <c r="E176" s="41">
        <v>16</v>
      </c>
      <c r="F176" s="41">
        <v>21</v>
      </c>
      <c r="G176" s="41">
        <v>18</v>
      </c>
      <c r="H176" s="41">
        <v>16</v>
      </c>
      <c r="I176" s="41">
        <v>22</v>
      </c>
      <c r="J176" s="41">
        <v>24</v>
      </c>
      <c r="K176" s="41">
        <v>11</v>
      </c>
      <c r="L176" s="41">
        <v>8</v>
      </c>
      <c r="M176" s="41">
        <v>12</v>
      </c>
      <c r="O176" s="32">
        <f t="shared" si="9"/>
        <v>0</v>
      </c>
    </row>
    <row r="177" spans="2:15" x14ac:dyDescent="0.25">
      <c r="C177" s="32" t="s">
        <v>353</v>
      </c>
      <c r="D177" s="41">
        <v>30</v>
      </c>
      <c r="E177" s="41">
        <v>34</v>
      </c>
      <c r="F177" s="41">
        <v>24</v>
      </c>
      <c r="G177" s="41">
        <v>17</v>
      </c>
      <c r="H177" s="41">
        <v>30</v>
      </c>
      <c r="I177" s="41">
        <v>36</v>
      </c>
      <c r="J177" s="41">
        <v>28</v>
      </c>
      <c r="K177" s="41">
        <v>28</v>
      </c>
      <c r="L177" s="41">
        <v>26</v>
      </c>
      <c r="M177" s="41">
        <v>25</v>
      </c>
      <c r="O177" s="32">
        <f t="shared" si="9"/>
        <v>1</v>
      </c>
    </row>
    <row r="178" spans="2:15" x14ac:dyDescent="0.25">
      <c r="C178" s="32" t="s">
        <v>354</v>
      </c>
      <c r="D178" s="41">
        <v>9</v>
      </c>
      <c r="E178" s="41">
        <v>6</v>
      </c>
      <c r="F178" s="41">
        <v>6</v>
      </c>
      <c r="G178" s="41">
        <v>12</v>
      </c>
      <c r="H178" s="41">
        <v>9</v>
      </c>
      <c r="I178" s="41">
        <v>8</v>
      </c>
      <c r="J178" s="41">
        <v>10</v>
      </c>
      <c r="K178" s="41">
        <v>6</v>
      </c>
      <c r="L178" s="41">
        <v>10</v>
      </c>
      <c r="M178" s="41">
        <v>12</v>
      </c>
      <c r="O178" s="32">
        <f t="shared" si="9"/>
        <v>2</v>
      </c>
    </row>
    <row r="179" spans="2:15" x14ac:dyDescent="0.25">
      <c r="C179" s="32" t="s">
        <v>355</v>
      </c>
      <c r="D179" s="41">
        <v>519</v>
      </c>
      <c r="E179" s="41">
        <v>600</v>
      </c>
      <c r="F179" s="41">
        <v>739</v>
      </c>
      <c r="G179" s="41">
        <v>706</v>
      </c>
      <c r="H179" s="41">
        <v>651</v>
      </c>
      <c r="I179" s="41">
        <v>578</v>
      </c>
      <c r="J179" s="41">
        <v>506</v>
      </c>
      <c r="K179" s="41">
        <v>530</v>
      </c>
      <c r="L179" s="41">
        <v>541</v>
      </c>
      <c r="M179" s="41">
        <v>584</v>
      </c>
      <c r="O179" s="32">
        <f t="shared" si="9"/>
        <v>3</v>
      </c>
    </row>
    <row r="180" spans="2:15" x14ac:dyDescent="0.25">
      <c r="C180" s="32" t="s">
        <v>356</v>
      </c>
      <c r="D180" s="41">
        <v>1052</v>
      </c>
      <c r="E180" s="41">
        <v>1031</v>
      </c>
      <c r="F180" s="41">
        <v>1079</v>
      </c>
      <c r="G180" s="41">
        <v>1030</v>
      </c>
      <c r="H180" s="41">
        <v>878</v>
      </c>
      <c r="I180" s="41">
        <v>886</v>
      </c>
      <c r="J180" s="41">
        <v>720</v>
      </c>
      <c r="K180" s="41">
        <v>626</v>
      </c>
      <c r="L180" s="41">
        <v>635</v>
      </c>
      <c r="M180" s="41">
        <v>589</v>
      </c>
      <c r="O180" s="32">
        <f t="shared" si="9"/>
        <v>0</v>
      </c>
    </row>
    <row r="181" spans="2:15" x14ac:dyDescent="0.25">
      <c r="C181" s="32" t="s">
        <v>357</v>
      </c>
      <c r="D181" s="41">
        <v>429</v>
      </c>
      <c r="E181" s="41">
        <v>389</v>
      </c>
      <c r="F181" s="41">
        <v>360</v>
      </c>
      <c r="G181" s="41">
        <v>325</v>
      </c>
      <c r="H181" s="41">
        <v>298</v>
      </c>
      <c r="I181" s="41">
        <v>256</v>
      </c>
      <c r="J181" s="41">
        <v>224</v>
      </c>
      <c r="K181" s="41">
        <v>224</v>
      </c>
      <c r="L181" s="41">
        <v>222</v>
      </c>
      <c r="M181" s="41">
        <v>248</v>
      </c>
      <c r="O181" s="32">
        <f t="shared" si="9"/>
        <v>1</v>
      </c>
    </row>
    <row r="182" spans="2:15" x14ac:dyDescent="0.25">
      <c r="C182" s="32" t="s">
        <v>358</v>
      </c>
      <c r="D182" s="41">
        <v>0</v>
      </c>
      <c r="E182" s="41">
        <v>1</v>
      </c>
      <c r="F182" s="41">
        <v>0</v>
      </c>
      <c r="G182" s="41">
        <v>2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O182" s="32">
        <f t="shared" si="9"/>
        <v>2</v>
      </c>
    </row>
    <row r="183" spans="2:15" x14ac:dyDescent="0.25">
      <c r="C183" s="32" t="s">
        <v>359</v>
      </c>
      <c r="D183" s="41">
        <v>3</v>
      </c>
      <c r="E183" s="41">
        <v>1</v>
      </c>
      <c r="F183" s="41">
        <v>1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O183" s="32">
        <f t="shared" si="9"/>
        <v>3</v>
      </c>
    </row>
    <row r="184" spans="2:15" x14ac:dyDescent="0.25">
      <c r="C184" s="32" t="s">
        <v>360</v>
      </c>
      <c r="D184" s="41">
        <v>1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O184" s="32">
        <f t="shared" si="9"/>
        <v>0</v>
      </c>
    </row>
    <row r="185" spans="2:15" x14ac:dyDescent="0.25">
      <c r="C185" s="32" t="s">
        <v>361</v>
      </c>
      <c r="D185" s="41">
        <v>0</v>
      </c>
      <c r="E185" s="41">
        <v>0</v>
      </c>
      <c r="F185" s="41">
        <v>0</v>
      </c>
      <c r="G185" s="41">
        <v>0</v>
      </c>
      <c r="H185" s="41">
        <v>9</v>
      </c>
      <c r="I185" s="41">
        <v>29</v>
      </c>
      <c r="J185" s="41">
        <v>44</v>
      </c>
      <c r="K185" s="41">
        <v>42</v>
      </c>
      <c r="L185" s="41">
        <v>71</v>
      </c>
      <c r="M185" s="41">
        <v>82</v>
      </c>
      <c r="O185" s="32">
        <f t="shared" si="9"/>
        <v>1</v>
      </c>
    </row>
    <row r="186" spans="2:15" x14ac:dyDescent="0.25">
      <c r="C186" s="32" t="s">
        <v>362</v>
      </c>
      <c r="D186" s="41">
        <v>2105</v>
      </c>
      <c r="E186" s="41">
        <v>2104</v>
      </c>
      <c r="F186" s="41">
        <v>2055</v>
      </c>
      <c r="G186" s="41">
        <v>1899</v>
      </c>
      <c r="H186" s="41">
        <v>1696</v>
      </c>
      <c r="I186" s="41">
        <v>1465</v>
      </c>
      <c r="J186" s="41">
        <v>1331</v>
      </c>
      <c r="K186" s="41">
        <v>1189</v>
      </c>
      <c r="L186" s="41">
        <v>1403</v>
      </c>
      <c r="M186" s="41">
        <v>1543</v>
      </c>
      <c r="O186" s="32">
        <f t="shared" si="9"/>
        <v>2</v>
      </c>
    </row>
    <row r="187" spans="2:15" x14ac:dyDescent="0.25">
      <c r="C187" s="32" t="s">
        <v>363</v>
      </c>
      <c r="D187" s="41">
        <v>0</v>
      </c>
      <c r="E187" s="41">
        <v>0</v>
      </c>
      <c r="F187" s="41">
        <v>4</v>
      </c>
      <c r="G187" s="41">
        <v>18</v>
      </c>
      <c r="H187" s="41">
        <v>48</v>
      </c>
      <c r="I187" s="41">
        <v>63</v>
      </c>
      <c r="J187" s="41">
        <v>60</v>
      </c>
      <c r="K187" s="41">
        <v>59</v>
      </c>
      <c r="L187" s="41">
        <v>47</v>
      </c>
      <c r="M187" s="41">
        <v>50</v>
      </c>
      <c r="O187" s="32">
        <f t="shared" si="9"/>
        <v>3</v>
      </c>
    </row>
    <row r="188" spans="2:15" x14ac:dyDescent="0.25">
      <c r="C188" s="32" t="s">
        <v>364</v>
      </c>
      <c r="D188" s="41">
        <v>25</v>
      </c>
      <c r="E188" s="41">
        <v>27</v>
      </c>
      <c r="F188" s="41">
        <v>25</v>
      </c>
      <c r="G188" s="41">
        <v>36</v>
      </c>
      <c r="H188" s="41">
        <v>32</v>
      </c>
      <c r="I188" s="41">
        <v>27</v>
      </c>
      <c r="J188" s="41">
        <v>38</v>
      </c>
      <c r="K188" s="41">
        <v>43</v>
      </c>
      <c r="L188" s="41">
        <v>57</v>
      </c>
      <c r="M188" s="41">
        <v>54</v>
      </c>
      <c r="O188" s="32">
        <f t="shared" si="9"/>
        <v>0</v>
      </c>
    </row>
    <row r="189" spans="2:15" x14ac:dyDescent="0.25">
      <c r="C189" s="32" t="s">
        <v>365</v>
      </c>
      <c r="D189" s="41">
        <v>259</v>
      </c>
      <c r="E189" s="41">
        <v>269</v>
      </c>
      <c r="F189" s="41">
        <v>286</v>
      </c>
      <c r="G189" s="41">
        <v>320</v>
      </c>
      <c r="H189" s="41">
        <v>322</v>
      </c>
      <c r="I189" s="41">
        <v>296</v>
      </c>
      <c r="J189" s="41">
        <v>266</v>
      </c>
      <c r="K189" s="41">
        <v>274</v>
      </c>
      <c r="L189" s="41">
        <v>288</v>
      </c>
      <c r="M189" s="41">
        <v>283</v>
      </c>
      <c r="O189" s="32">
        <f t="shared" si="9"/>
        <v>1</v>
      </c>
    </row>
    <row r="190" spans="2:15" x14ac:dyDescent="0.25">
      <c r="C190" s="32" t="s">
        <v>573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6</v>
      </c>
      <c r="O190" s="32">
        <f t="shared" si="9"/>
        <v>2</v>
      </c>
    </row>
    <row r="191" spans="2:15" x14ac:dyDescent="0.25">
      <c r="C191" s="32" t="s">
        <v>366</v>
      </c>
      <c r="D191" s="41">
        <v>400</v>
      </c>
      <c r="E191" s="41">
        <v>420</v>
      </c>
      <c r="F191" s="41">
        <v>465</v>
      </c>
      <c r="G191" s="41">
        <v>526</v>
      </c>
      <c r="H191" s="41">
        <v>557</v>
      </c>
      <c r="I191" s="41">
        <v>633</v>
      </c>
      <c r="J191" s="41">
        <v>632</v>
      </c>
      <c r="K191" s="41">
        <v>667</v>
      </c>
      <c r="L191" s="41">
        <v>715</v>
      </c>
      <c r="M191" s="41">
        <v>735</v>
      </c>
      <c r="O191" s="32">
        <f t="shared" si="9"/>
        <v>3</v>
      </c>
    </row>
    <row r="192" spans="2:15" s="61" customFormat="1" x14ac:dyDescent="0.25">
      <c r="B192" s="62"/>
      <c r="C192" s="32" t="s">
        <v>530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2</v>
      </c>
      <c r="L192" s="41">
        <v>0</v>
      </c>
      <c r="M192" s="41">
        <v>0</v>
      </c>
      <c r="N192" s="32"/>
      <c r="O192" s="32">
        <f t="shared" si="9"/>
        <v>0</v>
      </c>
    </row>
    <row r="193" spans="1:15" x14ac:dyDescent="0.25">
      <c r="C193" s="32" t="s">
        <v>367</v>
      </c>
      <c r="D193" s="41">
        <v>1377</v>
      </c>
      <c r="E193" s="41">
        <v>1462</v>
      </c>
      <c r="F193" s="41">
        <v>1606</v>
      </c>
      <c r="G193" s="41">
        <v>1659</v>
      </c>
      <c r="H193" s="41">
        <v>1634</v>
      </c>
      <c r="I193" s="41">
        <v>1506</v>
      </c>
      <c r="J193" s="41">
        <v>1420</v>
      </c>
      <c r="K193" s="41">
        <v>1387</v>
      </c>
      <c r="L193" s="41">
        <v>1394</v>
      </c>
      <c r="M193" s="41">
        <v>1392</v>
      </c>
      <c r="O193" s="32">
        <f t="shared" si="9"/>
        <v>1</v>
      </c>
    </row>
    <row r="194" spans="1:15" x14ac:dyDescent="0.25">
      <c r="C194" s="32" t="s">
        <v>368</v>
      </c>
      <c r="D194" s="41">
        <v>6</v>
      </c>
      <c r="E194" s="41">
        <v>3</v>
      </c>
      <c r="F194" s="41">
        <v>1</v>
      </c>
      <c r="G194" s="41">
        <v>1</v>
      </c>
      <c r="H194" s="41">
        <v>1</v>
      </c>
      <c r="I194" s="41">
        <v>2</v>
      </c>
      <c r="J194" s="41">
        <v>2</v>
      </c>
      <c r="K194" s="41">
        <v>2</v>
      </c>
      <c r="L194" s="41">
        <v>4</v>
      </c>
      <c r="M194" s="41">
        <v>2</v>
      </c>
      <c r="O194" s="32">
        <f t="shared" si="9"/>
        <v>2</v>
      </c>
    </row>
    <row r="195" spans="1:15" x14ac:dyDescent="0.25">
      <c r="C195" s="32" t="s">
        <v>369</v>
      </c>
      <c r="D195" s="41">
        <v>91</v>
      </c>
      <c r="E195" s="41">
        <v>135</v>
      </c>
      <c r="F195" s="41">
        <v>166</v>
      </c>
      <c r="G195" s="41">
        <v>173</v>
      </c>
      <c r="H195" s="41">
        <v>198</v>
      </c>
      <c r="I195" s="41">
        <v>189</v>
      </c>
      <c r="J195" s="41">
        <v>158</v>
      </c>
      <c r="K195" s="41">
        <v>127</v>
      </c>
      <c r="L195" s="41">
        <v>126</v>
      </c>
      <c r="M195" s="41">
        <v>116</v>
      </c>
      <c r="O195" s="32">
        <f t="shared" ref="O195:O258" si="16">MOD(ROW(),4)</f>
        <v>3</v>
      </c>
    </row>
    <row r="196" spans="1:15" x14ac:dyDescent="0.25">
      <c r="C196" s="32" t="s">
        <v>370</v>
      </c>
      <c r="D196" s="41">
        <v>39</v>
      </c>
      <c r="E196" s="41">
        <v>39</v>
      </c>
      <c r="F196" s="41">
        <v>32</v>
      </c>
      <c r="G196" s="41">
        <v>31</v>
      </c>
      <c r="H196" s="41">
        <v>32</v>
      </c>
      <c r="I196" s="41">
        <v>24</v>
      </c>
      <c r="J196" s="41">
        <v>25</v>
      </c>
      <c r="K196" s="41">
        <v>28</v>
      </c>
      <c r="L196" s="41">
        <v>30</v>
      </c>
      <c r="M196" s="41">
        <v>46</v>
      </c>
      <c r="O196" s="32">
        <f t="shared" si="16"/>
        <v>0</v>
      </c>
    </row>
    <row r="197" spans="1:15" x14ac:dyDescent="0.25">
      <c r="C197" s="32" t="s">
        <v>371</v>
      </c>
      <c r="D197" s="41">
        <v>436</v>
      </c>
      <c r="E197" s="41">
        <v>442</v>
      </c>
      <c r="F197" s="41">
        <v>423</v>
      </c>
      <c r="G197" s="41">
        <v>417</v>
      </c>
      <c r="H197" s="41">
        <v>401</v>
      </c>
      <c r="I197" s="41">
        <v>382</v>
      </c>
      <c r="J197" s="41">
        <v>340</v>
      </c>
      <c r="K197" s="41">
        <v>378</v>
      </c>
      <c r="L197" s="41">
        <v>410</v>
      </c>
      <c r="M197" s="41">
        <v>442</v>
      </c>
      <c r="O197" s="32">
        <f t="shared" si="16"/>
        <v>1</v>
      </c>
    </row>
    <row r="198" spans="1:15" x14ac:dyDescent="0.25">
      <c r="C198" s="32" t="s">
        <v>372</v>
      </c>
      <c r="D198" s="41">
        <v>216</v>
      </c>
      <c r="E198" s="41">
        <v>245</v>
      </c>
      <c r="F198" s="41">
        <v>251</v>
      </c>
      <c r="G198" s="41">
        <v>262</v>
      </c>
      <c r="H198" s="41">
        <v>264</v>
      </c>
      <c r="I198" s="41">
        <v>299</v>
      </c>
      <c r="J198" s="41">
        <v>303</v>
      </c>
      <c r="K198" s="41">
        <v>363</v>
      </c>
      <c r="L198" s="41">
        <v>372</v>
      </c>
      <c r="M198" s="41">
        <v>416</v>
      </c>
      <c r="O198" s="32">
        <f t="shared" si="16"/>
        <v>2</v>
      </c>
    </row>
    <row r="199" spans="1:15" x14ac:dyDescent="0.25">
      <c r="C199" s="32" t="s">
        <v>373</v>
      </c>
      <c r="D199" s="41">
        <v>9</v>
      </c>
      <c r="E199" s="41">
        <v>10</v>
      </c>
      <c r="F199" s="41">
        <v>5</v>
      </c>
      <c r="G199" s="41">
        <v>4</v>
      </c>
      <c r="H199" s="41">
        <v>5</v>
      </c>
      <c r="I199" s="41">
        <v>3</v>
      </c>
      <c r="J199" s="41">
        <v>1</v>
      </c>
      <c r="K199" s="41">
        <v>1</v>
      </c>
      <c r="L199" s="41">
        <v>4</v>
      </c>
      <c r="M199" s="41">
        <v>2</v>
      </c>
      <c r="O199" s="32">
        <f t="shared" si="16"/>
        <v>3</v>
      </c>
    </row>
    <row r="200" spans="1:15" x14ac:dyDescent="0.25">
      <c r="C200" s="32" t="s">
        <v>374</v>
      </c>
      <c r="D200" s="41">
        <v>32</v>
      </c>
      <c r="E200" s="41">
        <v>45</v>
      </c>
      <c r="F200" s="41">
        <v>51</v>
      </c>
      <c r="G200" s="41">
        <v>49</v>
      </c>
      <c r="H200" s="41">
        <v>51</v>
      </c>
      <c r="I200" s="41">
        <v>56</v>
      </c>
      <c r="J200" s="41">
        <v>46</v>
      </c>
      <c r="K200" s="41">
        <v>36</v>
      </c>
      <c r="L200" s="41">
        <v>45</v>
      </c>
      <c r="M200" s="41">
        <v>41</v>
      </c>
      <c r="O200" s="32">
        <f t="shared" si="16"/>
        <v>0</v>
      </c>
    </row>
    <row r="201" spans="1:15" x14ac:dyDescent="0.25">
      <c r="C201" s="32" t="s">
        <v>375</v>
      </c>
      <c r="D201" s="41">
        <v>0</v>
      </c>
      <c r="E201" s="41">
        <v>0</v>
      </c>
      <c r="F201" s="41">
        <v>46</v>
      </c>
      <c r="G201" s="41">
        <v>57</v>
      </c>
      <c r="H201" s="41">
        <v>65</v>
      </c>
      <c r="I201" s="41">
        <v>50</v>
      </c>
      <c r="J201" s="41">
        <v>62</v>
      </c>
      <c r="K201" s="41">
        <v>41</v>
      </c>
      <c r="L201" s="41">
        <v>42</v>
      </c>
      <c r="M201" s="41">
        <v>46</v>
      </c>
      <c r="O201" s="32">
        <f t="shared" si="16"/>
        <v>1</v>
      </c>
    </row>
    <row r="202" spans="1:15" x14ac:dyDescent="0.25">
      <c r="C202" s="32" t="s">
        <v>376</v>
      </c>
      <c r="D202" s="41">
        <v>124</v>
      </c>
      <c r="E202" s="41">
        <v>104</v>
      </c>
      <c r="F202" s="41">
        <v>103</v>
      </c>
      <c r="G202" s="41">
        <v>108</v>
      </c>
      <c r="H202" s="41">
        <v>117</v>
      </c>
      <c r="I202" s="41">
        <v>119</v>
      </c>
      <c r="J202" s="41">
        <v>101</v>
      </c>
      <c r="K202" s="41">
        <v>102</v>
      </c>
      <c r="L202" s="41">
        <v>106</v>
      </c>
      <c r="M202" s="41">
        <v>130</v>
      </c>
      <c r="O202" s="32">
        <f t="shared" si="16"/>
        <v>2</v>
      </c>
    </row>
    <row r="203" spans="1:15" x14ac:dyDescent="0.25">
      <c r="C203" s="32" t="s">
        <v>377</v>
      </c>
      <c r="D203" s="41">
        <v>106</v>
      </c>
      <c r="E203" s="41">
        <v>99</v>
      </c>
      <c r="F203" s="41">
        <v>88</v>
      </c>
      <c r="G203" s="41">
        <v>85</v>
      </c>
      <c r="H203" s="41">
        <v>82</v>
      </c>
      <c r="I203" s="41">
        <v>94</v>
      </c>
      <c r="J203" s="41">
        <v>106</v>
      </c>
      <c r="K203" s="41">
        <v>83</v>
      </c>
      <c r="L203" s="41">
        <v>77</v>
      </c>
      <c r="M203" s="41">
        <v>84</v>
      </c>
      <c r="O203" s="32">
        <f t="shared" si="16"/>
        <v>3</v>
      </c>
    </row>
    <row r="204" spans="1:15" s="61" customFormat="1" x14ac:dyDescent="0.25">
      <c r="B204" s="62"/>
      <c r="C204" s="32" t="s">
        <v>531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22</v>
      </c>
      <c r="L204" s="41">
        <v>31</v>
      </c>
      <c r="M204" s="41">
        <v>19</v>
      </c>
      <c r="N204" s="32"/>
      <c r="O204" s="32">
        <f t="shared" si="16"/>
        <v>0</v>
      </c>
    </row>
    <row r="205" spans="1:15" x14ac:dyDescent="0.25">
      <c r="C205" s="32" t="s">
        <v>378</v>
      </c>
      <c r="D205" s="41">
        <v>22</v>
      </c>
      <c r="E205" s="41">
        <v>34</v>
      </c>
      <c r="F205" s="41">
        <v>73</v>
      </c>
      <c r="G205" s="41">
        <v>106</v>
      </c>
      <c r="H205" s="41">
        <v>85</v>
      </c>
      <c r="I205" s="41">
        <v>88</v>
      </c>
      <c r="J205" s="41">
        <v>89</v>
      </c>
      <c r="K205" s="41">
        <v>35</v>
      </c>
      <c r="L205" s="41">
        <v>1</v>
      </c>
      <c r="M205" s="41">
        <v>0</v>
      </c>
      <c r="O205" s="32">
        <f t="shared" si="16"/>
        <v>1</v>
      </c>
    </row>
    <row r="206" spans="1:15" x14ac:dyDescent="0.25">
      <c r="C206" s="32" t="s">
        <v>379</v>
      </c>
      <c r="D206" s="41">
        <v>52</v>
      </c>
      <c r="E206" s="41">
        <v>34</v>
      </c>
      <c r="F206" s="41">
        <v>20</v>
      </c>
      <c r="G206" s="41">
        <v>9</v>
      </c>
      <c r="H206" s="41">
        <v>1</v>
      </c>
      <c r="I206" s="41">
        <v>0</v>
      </c>
      <c r="J206" s="41">
        <v>35</v>
      </c>
      <c r="K206" s="41">
        <v>43</v>
      </c>
      <c r="L206" s="41">
        <v>37</v>
      </c>
      <c r="M206" s="41">
        <v>76</v>
      </c>
      <c r="O206" s="32">
        <f t="shared" si="16"/>
        <v>2</v>
      </c>
    </row>
    <row r="207" spans="1:15" x14ac:dyDescent="0.25">
      <c r="A207" s="35" t="s">
        <v>0</v>
      </c>
      <c r="B207" s="36"/>
      <c r="C207" s="37"/>
      <c r="D207" s="38">
        <f t="shared" ref="D207:L207" si="17">+D208+D209+D210+D251+D253+D259+D260+D261+D262+D272+D273+D274+D275+D276+D277+D325+D326+D327+D328</f>
        <v>2834</v>
      </c>
      <c r="E207" s="38">
        <f t="shared" si="17"/>
        <v>2769</v>
      </c>
      <c r="F207" s="38">
        <f t="shared" si="17"/>
        <v>2869</v>
      </c>
      <c r="G207" s="38">
        <f t="shared" si="17"/>
        <v>3034</v>
      </c>
      <c r="H207" s="38">
        <f t="shared" si="17"/>
        <v>3115</v>
      </c>
      <c r="I207" s="38">
        <f t="shared" si="17"/>
        <v>3332</v>
      </c>
      <c r="J207" s="38">
        <f t="shared" si="17"/>
        <v>3781</v>
      </c>
      <c r="K207" s="38">
        <f t="shared" si="17"/>
        <v>3979</v>
      </c>
      <c r="L207" s="38">
        <f t="shared" si="17"/>
        <v>3830</v>
      </c>
      <c r="M207" s="38">
        <f>+M208+M209+M210+M251+M253+M259+M260+M261+M262+M272+M273+M274+M275+M276+M277+M325+M326+M327+M328</f>
        <v>3717</v>
      </c>
      <c r="O207" s="32">
        <f t="shared" si="16"/>
        <v>3</v>
      </c>
    </row>
    <row r="208" spans="1:15" x14ac:dyDescent="0.25">
      <c r="B208" s="33" t="s">
        <v>61</v>
      </c>
      <c r="D208" s="39">
        <v>17</v>
      </c>
      <c r="E208" s="39">
        <v>8</v>
      </c>
      <c r="F208" s="39">
        <v>15</v>
      </c>
      <c r="G208" s="39">
        <v>14</v>
      </c>
      <c r="H208" s="39">
        <v>15</v>
      </c>
      <c r="I208" s="39">
        <v>13</v>
      </c>
      <c r="J208" s="39">
        <v>9</v>
      </c>
      <c r="K208" s="39">
        <v>10</v>
      </c>
      <c r="L208" s="39">
        <v>11</v>
      </c>
      <c r="M208" s="39">
        <v>11</v>
      </c>
      <c r="O208" s="32">
        <f t="shared" si="16"/>
        <v>0</v>
      </c>
    </row>
    <row r="209" spans="2:15" x14ac:dyDescent="0.25">
      <c r="B209" s="33" t="s">
        <v>55</v>
      </c>
      <c r="D209" s="39">
        <v>45</v>
      </c>
      <c r="E209" s="39">
        <v>34</v>
      </c>
      <c r="F209" s="39">
        <v>39</v>
      </c>
      <c r="G209" s="39">
        <v>33</v>
      </c>
      <c r="H209" s="39">
        <v>32</v>
      </c>
      <c r="I209" s="39">
        <v>44</v>
      </c>
      <c r="J209" s="39">
        <v>52</v>
      </c>
      <c r="K209" s="39">
        <v>35</v>
      </c>
      <c r="L209" s="39">
        <v>33</v>
      </c>
      <c r="M209" s="39">
        <v>42</v>
      </c>
      <c r="O209" s="32">
        <f t="shared" si="16"/>
        <v>1</v>
      </c>
    </row>
    <row r="210" spans="2:15" x14ac:dyDescent="0.25">
      <c r="B210" s="33" t="s">
        <v>54</v>
      </c>
      <c r="D210" s="39">
        <f t="shared" ref="D210:M210" si="18">SUM(D211:D250)-D228</f>
        <v>589</v>
      </c>
      <c r="E210" s="39">
        <f t="shared" si="18"/>
        <v>588</v>
      </c>
      <c r="F210" s="39">
        <f t="shared" si="18"/>
        <v>597</v>
      </c>
      <c r="G210" s="39">
        <f t="shared" si="18"/>
        <v>640</v>
      </c>
      <c r="H210" s="39">
        <f t="shared" si="18"/>
        <v>624</v>
      </c>
      <c r="I210" s="39">
        <f t="shared" si="18"/>
        <v>644</v>
      </c>
      <c r="J210" s="39">
        <f t="shared" si="18"/>
        <v>682</v>
      </c>
      <c r="K210" s="39">
        <f t="shared" si="18"/>
        <v>692</v>
      </c>
      <c r="L210" s="39">
        <f t="shared" si="18"/>
        <v>641</v>
      </c>
      <c r="M210" s="39">
        <f t="shared" si="18"/>
        <v>643</v>
      </c>
      <c r="O210" s="32">
        <f t="shared" si="16"/>
        <v>2</v>
      </c>
    </row>
    <row r="211" spans="2:15" x14ac:dyDescent="0.25">
      <c r="C211" s="32" t="s">
        <v>152</v>
      </c>
      <c r="D211" s="41">
        <v>3</v>
      </c>
      <c r="E211" s="41">
        <v>4</v>
      </c>
      <c r="F211" s="41">
        <v>5</v>
      </c>
      <c r="G211" s="41">
        <v>3</v>
      </c>
      <c r="H211" s="41">
        <v>1</v>
      </c>
      <c r="I211" s="41">
        <v>5</v>
      </c>
      <c r="J211" s="41">
        <v>5</v>
      </c>
      <c r="K211" s="41">
        <v>2</v>
      </c>
      <c r="L211" s="41">
        <v>0</v>
      </c>
      <c r="M211" s="41">
        <v>0</v>
      </c>
      <c r="O211" s="32">
        <f t="shared" si="16"/>
        <v>3</v>
      </c>
    </row>
    <row r="212" spans="2:15" x14ac:dyDescent="0.25">
      <c r="B212" s="7"/>
      <c r="C212" s="32" t="s">
        <v>109</v>
      </c>
      <c r="D212" s="41">
        <v>0</v>
      </c>
      <c r="E212" s="41">
        <v>1</v>
      </c>
      <c r="F212" s="41">
        <v>2</v>
      </c>
      <c r="G212" s="41">
        <v>8</v>
      </c>
      <c r="H212" s="41">
        <v>2</v>
      </c>
      <c r="I212" s="41">
        <v>5</v>
      </c>
      <c r="J212" s="41">
        <v>0</v>
      </c>
      <c r="K212" s="41">
        <v>1</v>
      </c>
      <c r="L212" s="41">
        <v>1</v>
      </c>
      <c r="M212" s="41">
        <v>4</v>
      </c>
      <c r="O212" s="32">
        <f t="shared" si="16"/>
        <v>0</v>
      </c>
    </row>
    <row r="213" spans="2:15" x14ac:dyDescent="0.25">
      <c r="B213" s="7"/>
      <c r="C213" s="32" t="s">
        <v>11</v>
      </c>
      <c r="D213" s="41">
        <v>43</v>
      </c>
      <c r="E213" s="41">
        <v>41</v>
      </c>
      <c r="F213" s="41">
        <v>32</v>
      </c>
      <c r="G213" s="41">
        <v>38</v>
      </c>
      <c r="H213" s="41">
        <v>39</v>
      </c>
      <c r="I213" s="41">
        <v>36</v>
      </c>
      <c r="J213" s="41">
        <v>32</v>
      </c>
      <c r="K213" s="41">
        <v>32</v>
      </c>
      <c r="L213" s="41">
        <v>34</v>
      </c>
      <c r="M213" s="41">
        <v>28</v>
      </c>
      <c r="O213" s="32">
        <f t="shared" si="16"/>
        <v>1</v>
      </c>
    </row>
    <row r="214" spans="2:15" x14ac:dyDescent="0.25">
      <c r="B214" s="7"/>
      <c r="C214" s="32" t="s">
        <v>179</v>
      </c>
      <c r="D214" s="41">
        <v>2</v>
      </c>
      <c r="E214" s="41">
        <v>1</v>
      </c>
      <c r="F214" s="41">
        <v>9</v>
      </c>
      <c r="G214" s="41">
        <v>11</v>
      </c>
      <c r="H214" s="41">
        <v>7</v>
      </c>
      <c r="I214" s="41">
        <v>4</v>
      </c>
      <c r="J214" s="41">
        <v>4</v>
      </c>
      <c r="K214" s="41">
        <v>5</v>
      </c>
      <c r="L214" s="41">
        <v>3</v>
      </c>
      <c r="M214" s="41">
        <v>1</v>
      </c>
      <c r="O214" s="32">
        <f t="shared" si="16"/>
        <v>2</v>
      </c>
    </row>
    <row r="215" spans="2:15" x14ac:dyDescent="0.25">
      <c r="B215" s="7"/>
      <c r="C215" s="32" t="s">
        <v>90</v>
      </c>
      <c r="D215" s="41">
        <v>9</v>
      </c>
      <c r="E215" s="41">
        <v>8</v>
      </c>
      <c r="F215" s="41">
        <v>4</v>
      </c>
      <c r="G215" s="41">
        <v>3</v>
      </c>
      <c r="H215" s="41">
        <v>5</v>
      </c>
      <c r="I215" s="41">
        <v>5</v>
      </c>
      <c r="J215" s="41">
        <v>0</v>
      </c>
      <c r="K215" s="41">
        <v>1</v>
      </c>
      <c r="L215" s="41">
        <v>2</v>
      </c>
      <c r="M215" s="41">
        <v>1</v>
      </c>
      <c r="O215" s="32">
        <f t="shared" si="16"/>
        <v>3</v>
      </c>
    </row>
    <row r="216" spans="2:15" x14ac:dyDescent="0.25">
      <c r="B216" s="7"/>
      <c r="C216" s="32" t="s">
        <v>120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2</v>
      </c>
      <c r="M216" s="41">
        <v>2</v>
      </c>
      <c r="O216" s="32">
        <f t="shared" si="16"/>
        <v>0</v>
      </c>
    </row>
    <row r="217" spans="2:15" x14ac:dyDescent="0.25">
      <c r="B217" s="7"/>
      <c r="C217" s="32" t="s">
        <v>174</v>
      </c>
      <c r="D217" s="41">
        <v>6</v>
      </c>
      <c r="E217" s="41">
        <v>7</v>
      </c>
      <c r="F217" s="41">
        <v>7</v>
      </c>
      <c r="G217" s="41">
        <v>4</v>
      </c>
      <c r="H217" s="41">
        <v>4</v>
      </c>
      <c r="I217" s="41">
        <v>3</v>
      </c>
      <c r="J217" s="41">
        <v>4</v>
      </c>
      <c r="K217" s="41">
        <v>1</v>
      </c>
      <c r="L217" s="41">
        <v>1</v>
      </c>
      <c r="M217" s="41">
        <v>0</v>
      </c>
      <c r="O217" s="32">
        <f t="shared" si="16"/>
        <v>1</v>
      </c>
    </row>
    <row r="218" spans="2:15" x14ac:dyDescent="0.25">
      <c r="B218" s="7"/>
      <c r="C218" s="32" t="s">
        <v>14</v>
      </c>
      <c r="D218" s="41">
        <v>0</v>
      </c>
      <c r="E218" s="41">
        <v>0</v>
      </c>
      <c r="F218" s="41">
        <v>1</v>
      </c>
      <c r="G218" s="41">
        <v>0</v>
      </c>
      <c r="H218" s="41">
        <v>0</v>
      </c>
      <c r="I218" s="41">
        <v>1</v>
      </c>
      <c r="J218" s="41">
        <v>3</v>
      </c>
      <c r="K218" s="41">
        <v>3</v>
      </c>
      <c r="L218" s="41">
        <v>2</v>
      </c>
      <c r="M218" s="41">
        <v>1</v>
      </c>
      <c r="O218" s="32">
        <f t="shared" si="16"/>
        <v>2</v>
      </c>
    </row>
    <row r="219" spans="2:15" x14ac:dyDescent="0.25">
      <c r="B219" s="7"/>
      <c r="C219" s="32" t="s">
        <v>544</v>
      </c>
      <c r="D219" s="41">
        <v>53</v>
      </c>
      <c r="E219" s="41">
        <v>53</v>
      </c>
      <c r="F219" s="41">
        <v>53</v>
      </c>
      <c r="G219" s="41">
        <v>56</v>
      </c>
      <c r="H219" s="41">
        <v>54</v>
      </c>
      <c r="I219" s="41">
        <v>70</v>
      </c>
      <c r="J219" s="41">
        <v>73</v>
      </c>
      <c r="K219" s="41">
        <v>74</v>
      </c>
      <c r="L219" s="41">
        <v>70</v>
      </c>
      <c r="M219" s="41">
        <v>72</v>
      </c>
      <c r="O219" s="32">
        <f t="shared" si="16"/>
        <v>3</v>
      </c>
    </row>
    <row r="220" spans="2:15" x14ac:dyDescent="0.25">
      <c r="B220" s="7"/>
      <c r="C220" s="32" t="s">
        <v>115</v>
      </c>
      <c r="D220" s="41">
        <v>0</v>
      </c>
      <c r="E220" s="41">
        <v>2</v>
      </c>
      <c r="F220" s="41">
        <v>2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O220" s="32">
        <f t="shared" si="16"/>
        <v>0</v>
      </c>
    </row>
    <row r="221" spans="2:15" x14ac:dyDescent="0.25">
      <c r="B221" s="7"/>
      <c r="C221" s="32" t="s">
        <v>82</v>
      </c>
      <c r="D221" s="41">
        <v>65</v>
      </c>
      <c r="E221" s="41">
        <v>60</v>
      </c>
      <c r="F221" s="41">
        <v>58</v>
      </c>
      <c r="G221" s="41">
        <v>60</v>
      </c>
      <c r="H221" s="41">
        <v>54</v>
      </c>
      <c r="I221" s="41">
        <v>51</v>
      </c>
      <c r="J221" s="41">
        <v>61</v>
      </c>
      <c r="K221" s="41">
        <v>72</v>
      </c>
      <c r="L221" s="41">
        <v>66</v>
      </c>
      <c r="M221" s="41">
        <v>55</v>
      </c>
      <c r="O221" s="32">
        <f t="shared" si="16"/>
        <v>1</v>
      </c>
    </row>
    <row r="222" spans="2:15" x14ac:dyDescent="0.25">
      <c r="B222" s="7"/>
      <c r="C222" s="32" t="s">
        <v>3</v>
      </c>
      <c r="D222" s="41">
        <v>3</v>
      </c>
      <c r="E222" s="41">
        <v>4</v>
      </c>
      <c r="F222" s="41">
        <v>14</v>
      </c>
      <c r="G222" s="41">
        <v>2</v>
      </c>
      <c r="H222" s="41">
        <v>3</v>
      </c>
      <c r="I222" s="41">
        <v>1</v>
      </c>
      <c r="J222" s="41">
        <v>5</v>
      </c>
      <c r="K222" s="41">
        <v>3</v>
      </c>
      <c r="L222" s="41">
        <v>3</v>
      </c>
      <c r="M222" s="41">
        <v>12</v>
      </c>
      <c r="O222" s="32">
        <f t="shared" si="16"/>
        <v>2</v>
      </c>
    </row>
    <row r="223" spans="2:15" x14ac:dyDescent="0.25">
      <c r="B223" s="7"/>
      <c r="C223" s="32" t="s">
        <v>133</v>
      </c>
      <c r="D223" s="41">
        <v>3</v>
      </c>
      <c r="E223" s="41">
        <v>2</v>
      </c>
      <c r="F223" s="41">
        <v>2</v>
      </c>
      <c r="G223" s="41">
        <v>2</v>
      </c>
      <c r="H223" s="41">
        <v>3</v>
      </c>
      <c r="I223" s="41">
        <v>2</v>
      </c>
      <c r="J223" s="41">
        <v>1</v>
      </c>
      <c r="K223" s="41">
        <v>1</v>
      </c>
      <c r="L223" s="41">
        <v>3</v>
      </c>
      <c r="M223" s="41">
        <v>4</v>
      </c>
      <c r="O223" s="32">
        <f t="shared" si="16"/>
        <v>3</v>
      </c>
    </row>
    <row r="224" spans="2:15" x14ac:dyDescent="0.25">
      <c r="B224" s="7"/>
      <c r="C224" s="32" t="s">
        <v>175</v>
      </c>
      <c r="D224" s="41">
        <v>6</v>
      </c>
      <c r="E224" s="41">
        <v>8</v>
      </c>
      <c r="F224" s="41">
        <v>8</v>
      </c>
      <c r="G224" s="41">
        <v>5</v>
      </c>
      <c r="H224" s="41">
        <v>1</v>
      </c>
      <c r="I224" s="41">
        <v>5</v>
      </c>
      <c r="J224" s="41">
        <v>8</v>
      </c>
      <c r="K224" s="41">
        <v>5</v>
      </c>
      <c r="L224" s="41">
        <v>7</v>
      </c>
      <c r="M224" s="41">
        <v>8</v>
      </c>
      <c r="O224" s="32">
        <f t="shared" si="16"/>
        <v>0</v>
      </c>
    </row>
    <row r="225" spans="1:15" x14ac:dyDescent="0.25">
      <c r="D225" s="41"/>
      <c r="E225" s="41"/>
      <c r="F225" s="41"/>
      <c r="G225" s="41"/>
      <c r="H225" s="41"/>
      <c r="K225" s="65"/>
      <c r="L225" s="65"/>
      <c r="M225" s="65" t="s">
        <v>222</v>
      </c>
      <c r="O225" s="32">
        <f t="shared" si="16"/>
        <v>1</v>
      </c>
    </row>
    <row r="226" spans="1:15" ht="14" x14ac:dyDescent="0.25">
      <c r="A226" s="4" t="s">
        <v>470</v>
      </c>
      <c r="B226" s="48"/>
      <c r="C226" s="49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O226" s="32">
        <f t="shared" si="16"/>
        <v>2</v>
      </c>
    </row>
    <row r="227" spans="1:15" x14ac:dyDescent="0.25">
      <c r="B227" s="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O227" s="32">
        <f t="shared" si="16"/>
        <v>3</v>
      </c>
    </row>
    <row r="228" spans="1:15" x14ac:dyDescent="0.25">
      <c r="A228" s="2"/>
      <c r="B228" s="52" t="s">
        <v>476</v>
      </c>
      <c r="C228" s="2"/>
      <c r="D228" s="2">
        <f>D3</f>
        <v>2014</v>
      </c>
      <c r="E228" s="2">
        <f>E3</f>
        <v>2015</v>
      </c>
      <c r="F228" s="2">
        <f>F3</f>
        <v>2016</v>
      </c>
      <c r="G228" s="2">
        <f>G3</f>
        <v>2017</v>
      </c>
      <c r="H228" s="2">
        <f>H3</f>
        <v>2018</v>
      </c>
      <c r="I228" s="2">
        <f>I3</f>
        <v>2019</v>
      </c>
      <c r="J228" s="2">
        <f>J3</f>
        <v>2020</v>
      </c>
      <c r="K228" s="2">
        <f>K3</f>
        <v>2021</v>
      </c>
      <c r="L228" s="2">
        <f>L3</f>
        <v>2022</v>
      </c>
      <c r="M228" s="2">
        <f>M3</f>
        <v>2023</v>
      </c>
      <c r="O228" s="32">
        <f t="shared" si="16"/>
        <v>0</v>
      </c>
    </row>
    <row r="229" spans="1:15" x14ac:dyDescent="0.25">
      <c r="B229" s="7"/>
      <c r="C229" s="32" t="s">
        <v>119</v>
      </c>
      <c r="D229" s="41">
        <v>12</v>
      </c>
      <c r="E229" s="41">
        <v>6</v>
      </c>
      <c r="F229" s="41">
        <v>8</v>
      </c>
      <c r="G229" s="41">
        <v>9</v>
      </c>
      <c r="H229" s="41">
        <v>5</v>
      </c>
      <c r="I229" s="41">
        <v>4</v>
      </c>
      <c r="J229" s="41">
        <v>4</v>
      </c>
      <c r="K229" s="41">
        <v>3</v>
      </c>
      <c r="L229" s="41">
        <v>4</v>
      </c>
      <c r="M229" s="41">
        <v>3</v>
      </c>
      <c r="O229" s="32">
        <f t="shared" si="16"/>
        <v>1</v>
      </c>
    </row>
    <row r="230" spans="1:15" x14ac:dyDescent="0.25">
      <c r="B230" s="7"/>
      <c r="C230" s="32" t="s">
        <v>86</v>
      </c>
      <c r="D230" s="41">
        <v>9</v>
      </c>
      <c r="E230" s="41">
        <v>10</v>
      </c>
      <c r="F230" s="41">
        <v>9</v>
      </c>
      <c r="G230" s="41">
        <v>7</v>
      </c>
      <c r="H230" s="41">
        <v>8</v>
      </c>
      <c r="I230" s="41">
        <v>5</v>
      </c>
      <c r="J230" s="41">
        <v>2</v>
      </c>
      <c r="K230" s="41">
        <v>3</v>
      </c>
      <c r="L230" s="41">
        <v>1</v>
      </c>
      <c r="M230" s="41">
        <v>1</v>
      </c>
      <c r="O230" s="32">
        <f t="shared" si="16"/>
        <v>2</v>
      </c>
    </row>
    <row r="231" spans="1:15" x14ac:dyDescent="0.25">
      <c r="B231" s="7"/>
      <c r="C231" s="32" t="s">
        <v>99</v>
      </c>
      <c r="D231" s="41">
        <v>1</v>
      </c>
      <c r="E231" s="41">
        <v>1</v>
      </c>
      <c r="F231" s="41">
        <v>0</v>
      </c>
      <c r="G231" s="41">
        <v>0</v>
      </c>
      <c r="H231" s="41">
        <v>2</v>
      </c>
      <c r="I231" s="41">
        <v>1</v>
      </c>
      <c r="J231" s="41">
        <v>1</v>
      </c>
      <c r="K231" s="41">
        <v>0</v>
      </c>
      <c r="L231" s="41">
        <v>1</v>
      </c>
      <c r="M231" s="41">
        <v>2</v>
      </c>
      <c r="O231" s="32">
        <f t="shared" si="16"/>
        <v>3</v>
      </c>
    </row>
    <row r="232" spans="1:15" x14ac:dyDescent="0.25">
      <c r="B232" s="7"/>
      <c r="C232" s="32" t="s">
        <v>188</v>
      </c>
      <c r="D232" s="41">
        <v>18</v>
      </c>
      <c r="E232" s="41">
        <v>22</v>
      </c>
      <c r="F232" s="41">
        <v>28</v>
      </c>
      <c r="G232" s="41">
        <v>36</v>
      </c>
      <c r="H232" s="41">
        <v>2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O232" s="32">
        <f t="shared" si="16"/>
        <v>0</v>
      </c>
    </row>
    <row r="233" spans="1:15" x14ac:dyDescent="0.25">
      <c r="B233" s="7"/>
      <c r="C233" s="32" t="s">
        <v>39</v>
      </c>
      <c r="D233" s="41">
        <v>68</v>
      </c>
      <c r="E233" s="41">
        <v>76</v>
      </c>
      <c r="F233" s="41">
        <v>81</v>
      </c>
      <c r="G233" s="41">
        <v>90</v>
      </c>
      <c r="H233" s="41">
        <v>75</v>
      </c>
      <c r="I233" s="41">
        <v>79</v>
      </c>
      <c r="J233" s="41">
        <v>76</v>
      </c>
      <c r="K233" s="41">
        <v>99</v>
      </c>
      <c r="L233" s="41">
        <v>117</v>
      </c>
      <c r="M233" s="41">
        <v>139</v>
      </c>
      <c r="O233" s="32">
        <f t="shared" si="16"/>
        <v>1</v>
      </c>
    </row>
    <row r="234" spans="1:15" x14ac:dyDescent="0.25">
      <c r="B234" s="7"/>
      <c r="C234" s="32" t="s">
        <v>161</v>
      </c>
      <c r="D234" s="41">
        <v>22</v>
      </c>
      <c r="E234" s="41">
        <v>22</v>
      </c>
      <c r="F234" s="41">
        <v>15</v>
      </c>
      <c r="G234" s="41">
        <v>14</v>
      </c>
      <c r="H234" s="41">
        <v>15</v>
      </c>
      <c r="I234" s="41">
        <v>15</v>
      </c>
      <c r="J234" s="41">
        <v>19</v>
      </c>
      <c r="K234" s="41">
        <v>18</v>
      </c>
      <c r="L234" s="41">
        <v>10</v>
      </c>
      <c r="M234" s="41">
        <v>9</v>
      </c>
      <c r="O234" s="32">
        <f t="shared" si="16"/>
        <v>2</v>
      </c>
    </row>
    <row r="235" spans="1:15" x14ac:dyDescent="0.25">
      <c r="B235" s="7"/>
      <c r="C235" s="32" t="s">
        <v>402</v>
      </c>
      <c r="D235" s="41">
        <v>8</v>
      </c>
      <c r="E235" s="41">
        <v>5</v>
      </c>
      <c r="F235" s="41">
        <v>3</v>
      </c>
      <c r="G235" s="41">
        <v>1</v>
      </c>
      <c r="H235" s="41">
        <v>2</v>
      </c>
      <c r="I235" s="41">
        <v>2</v>
      </c>
      <c r="J235" s="41">
        <v>1</v>
      </c>
      <c r="K235" s="41">
        <v>3</v>
      </c>
      <c r="L235" s="41">
        <v>1</v>
      </c>
      <c r="M235" s="41">
        <v>4</v>
      </c>
      <c r="O235" s="32">
        <f t="shared" si="16"/>
        <v>3</v>
      </c>
    </row>
    <row r="236" spans="1:15" x14ac:dyDescent="0.25">
      <c r="B236" s="7"/>
      <c r="C236" s="32" t="s">
        <v>7</v>
      </c>
      <c r="D236" s="41">
        <v>62</v>
      </c>
      <c r="E236" s="41">
        <v>60</v>
      </c>
      <c r="F236" s="41">
        <v>54</v>
      </c>
      <c r="G236" s="41">
        <v>56</v>
      </c>
      <c r="H236" s="41">
        <v>63</v>
      </c>
      <c r="I236" s="41">
        <v>47</v>
      </c>
      <c r="J236" s="41">
        <v>39</v>
      </c>
      <c r="K236" s="41">
        <v>47</v>
      </c>
      <c r="L236" s="41">
        <v>45</v>
      </c>
      <c r="M236" s="41">
        <v>43</v>
      </c>
      <c r="O236" s="32">
        <f t="shared" si="16"/>
        <v>0</v>
      </c>
    </row>
    <row r="237" spans="1:15" x14ac:dyDescent="0.25">
      <c r="B237" s="7"/>
      <c r="C237" s="32" t="s">
        <v>97</v>
      </c>
      <c r="D237" s="41">
        <v>6</v>
      </c>
      <c r="E237" s="41">
        <v>4</v>
      </c>
      <c r="F237" s="41">
        <v>6</v>
      </c>
      <c r="G237" s="41">
        <v>2</v>
      </c>
      <c r="H237" s="41">
        <v>6</v>
      </c>
      <c r="I237" s="41">
        <v>4</v>
      </c>
      <c r="J237" s="41">
        <v>4</v>
      </c>
      <c r="K237" s="41">
        <v>2</v>
      </c>
      <c r="L237" s="41">
        <v>0</v>
      </c>
      <c r="M237" s="41">
        <v>1</v>
      </c>
      <c r="O237" s="32">
        <f t="shared" si="16"/>
        <v>1</v>
      </c>
    </row>
    <row r="238" spans="1:15" x14ac:dyDescent="0.25">
      <c r="B238" s="7"/>
      <c r="C238" s="32" t="s">
        <v>210</v>
      </c>
      <c r="D238" s="41">
        <v>0</v>
      </c>
      <c r="E238" s="41">
        <v>0</v>
      </c>
      <c r="F238" s="41">
        <v>0</v>
      </c>
      <c r="G238" s="41">
        <v>0</v>
      </c>
      <c r="H238" s="41">
        <v>0</v>
      </c>
      <c r="I238" s="41">
        <v>1</v>
      </c>
      <c r="J238" s="41">
        <v>1</v>
      </c>
      <c r="K238" s="41">
        <v>0</v>
      </c>
      <c r="L238" s="41">
        <v>0</v>
      </c>
      <c r="M238" s="41">
        <v>0</v>
      </c>
      <c r="O238" s="32">
        <f t="shared" si="16"/>
        <v>2</v>
      </c>
    </row>
    <row r="239" spans="1:15" x14ac:dyDescent="0.25">
      <c r="B239" s="7"/>
      <c r="C239" s="32" t="s">
        <v>111</v>
      </c>
      <c r="D239" s="41">
        <v>8</v>
      </c>
      <c r="E239" s="41">
        <v>9</v>
      </c>
      <c r="F239" s="41">
        <v>6</v>
      </c>
      <c r="G239" s="41">
        <v>9</v>
      </c>
      <c r="H239" s="41">
        <v>9</v>
      </c>
      <c r="I239" s="41">
        <v>11</v>
      </c>
      <c r="J239" s="41">
        <v>15</v>
      </c>
      <c r="K239" s="41">
        <v>7</v>
      </c>
      <c r="L239" s="41">
        <v>11</v>
      </c>
      <c r="M239" s="41">
        <v>16</v>
      </c>
      <c r="O239" s="32">
        <f t="shared" si="16"/>
        <v>3</v>
      </c>
    </row>
    <row r="240" spans="1:15" x14ac:dyDescent="0.25">
      <c r="B240" s="7"/>
      <c r="C240" s="32" t="s">
        <v>6</v>
      </c>
      <c r="D240" s="41">
        <v>37</v>
      </c>
      <c r="E240" s="41">
        <v>30</v>
      </c>
      <c r="F240" s="41">
        <v>22</v>
      </c>
      <c r="G240" s="41">
        <v>19</v>
      </c>
      <c r="H240" s="41">
        <v>18</v>
      </c>
      <c r="I240" s="41">
        <v>16</v>
      </c>
      <c r="J240" s="41">
        <v>16</v>
      </c>
      <c r="K240" s="41">
        <v>23</v>
      </c>
      <c r="L240" s="41">
        <v>21</v>
      </c>
      <c r="M240" s="41">
        <v>16</v>
      </c>
      <c r="O240" s="32">
        <f t="shared" si="16"/>
        <v>0</v>
      </c>
    </row>
    <row r="241" spans="2:15" x14ac:dyDescent="0.25">
      <c r="B241" s="7"/>
      <c r="C241" s="32" t="s">
        <v>18</v>
      </c>
      <c r="D241" s="41">
        <v>0</v>
      </c>
      <c r="E241" s="41">
        <v>0</v>
      </c>
      <c r="F241" s="41">
        <v>1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1</v>
      </c>
      <c r="O241" s="32">
        <f t="shared" si="16"/>
        <v>1</v>
      </c>
    </row>
    <row r="242" spans="2:15" x14ac:dyDescent="0.25">
      <c r="B242" s="7"/>
      <c r="C242" s="32" t="s">
        <v>135</v>
      </c>
      <c r="D242" s="41">
        <v>5</v>
      </c>
      <c r="E242" s="41">
        <v>6</v>
      </c>
      <c r="F242" s="41">
        <v>3</v>
      </c>
      <c r="G242" s="41">
        <v>1</v>
      </c>
      <c r="H242" s="41">
        <v>1</v>
      </c>
      <c r="I242" s="41">
        <v>3</v>
      </c>
      <c r="J242" s="41">
        <v>2</v>
      </c>
      <c r="K242" s="41">
        <v>3</v>
      </c>
      <c r="L242" s="41">
        <v>2</v>
      </c>
      <c r="M242" s="41">
        <v>2</v>
      </c>
      <c r="O242" s="32">
        <f t="shared" si="16"/>
        <v>2</v>
      </c>
    </row>
    <row r="243" spans="2:15" x14ac:dyDescent="0.25">
      <c r="B243" s="7"/>
      <c r="C243" s="32" t="s">
        <v>118</v>
      </c>
      <c r="D243" s="41">
        <v>16</v>
      </c>
      <c r="E243" s="41">
        <v>16</v>
      </c>
      <c r="F243" s="41">
        <v>18</v>
      </c>
      <c r="G243" s="41">
        <v>16</v>
      </c>
      <c r="H243" s="41">
        <v>14</v>
      </c>
      <c r="I243" s="41">
        <v>9</v>
      </c>
      <c r="J243" s="41">
        <v>12</v>
      </c>
      <c r="K243" s="41">
        <v>12</v>
      </c>
      <c r="L243" s="41">
        <v>12</v>
      </c>
      <c r="M243" s="41">
        <v>4</v>
      </c>
      <c r="O243" s="32">
        <f t="shared" si="16"/>
        <v>3</v>
      </c>
    </row>
    <row r="244" spans="2:15" x14ac:dyDescent="0.25">
      <c r="B244" s="7"/>
      <c r="C244" s="32" t="s">
        <v>113</v>
      </c>
      <c r="D244" s="41">
        <v>6</v>
      </c>
      <c r="E244" s="41">
        <v>3</v>
      </c>
      <c r="F244" s="41">
        <v>3</v>
      </c>
      <c r="G244" s="41">
        <v>4</v>
      </c>
      <c r="H244" s="41">
        <v>6</v>
      </c>
      <c r="I244" s="41">
        <v>6</v>
      </c>
      <c r="J244" s="41">
        <v>3</v>
      </c>
      <c r="K244" s="41">
        <v>3</v>
      </c>
      <c r="L244" s="41">
        <v>3</v>
      </c>
      <c r="M244" s="41">
        <v>3</v>
      </c>
      <c r="O244" s="32">
        <f t="shared" si="16"/>
        <v>0</v>
      </c>
    </row>
    <row r="245" spans="2:15" x14ac:dyDescent="0.25">
      <c r="B245" s="7"/>
      <c r="C245" s="32" t="s">
        <v>324</v>
      </c>
      <c r="D245" s="41">
        <v>1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O245" s="32">
        <f t="shared" si="16"/>
        <v>1</v>
      </c>
    </row>
    <row r="246" spans="2:15" x14ac:dyDescent="0.25">
      <c r="B246" s="7"/>
      <c r="C246" s="32" t="s">
        <v>138</v>
      </c>
      <c r="D246" s="41">
        <v>50</v>
      </c>
      <c r="E246" s="41">
        <v>49</v>
      </c>
      <c r="F246" s="41">
        <v>48</v>
      </c>
      <c r="G246" s="41">
        <v>48</v>
      </c>
      <c r="H246" s="41">
        <v>47</v>
      </c>
      <c r="I246" s="41">
        <v>46</v>
      </c>
      <c r="J246" s="41">
        <v>51</v>
      </c>
      <c r="K246" s="41">
        <v>56</v>
      </c>
      <c r="L246" s="41">
        <v>59</v>
      </c>
      <c r="M246" s="41">
        <v>51</v>
      </c>
      <c r="O246" s="32">
        <f t="shared" si="16"/>
        <v>2</v>
      </c>
    </row>
    <row r="247" spans="2:15" x14ac:dyDescent="0.25">
      <c r="B247" s="7"/>
      <c r="C247" s="32" t="s">
        <v>136</v>
      </c>
      <c r="D247" s="41">
        <v>0</v>
      </c>
      <c r="E247" s="41">
        <v>0</v>
      </c>
      <c r="F247" s="41">
        <v>0</v>
      </c>
      <c r="G247" s="41">
        <v>0</v>
      </c>
      <c r="H247" s="41">
        <v>37</v>
      </c>
      <c r="I247" s="41">
        <v>39</v>
      </c>
      <c r="J247" s="41">
        <v>44</v>
      </c>
      <c r="K247" s="41">
        <v>41</v>
      </c>
      <c r="L247" s="41">
        <v>38</v>
      </c>
      <c r="M247" s="41">
        <v>51</v>
      </c>
      <c r="O247" s="32">
        <f t="shared" si="16"/>
        <v>3</v>
      </c>
    </row>
    <row r="248" spans="2:15" x14ac:dyDescent="0.25">
      <c r="B248" s="7"/>
      <c r="C248" s="32" t="s">
        <v>85</v>
      </c>
      <c r="D248" s="41">
        <v>25</v>
      </c>
      <c r="E248" s="41">
        <v>37</v>
      </c>
      <c r="F248" s="41">
        <v>56</v>
      </c>
      <c r="G248" s="41">
        <v>63</v>
      </c>
      <c r="H248" s="41">
        <v>68</v>
      </c>
      <c r="I248" s="41">
        <v>80</v>
      </c>
      <c r="J248" s="41">
        <v>86</v>
      </c>
      <c r="K248" s="41">
        <v>62</v>
      </c>
      <c r="L248" s="41">
        <v>46</v>
      </c>
      <c r="M248" s="41">
        <v>34</v>
      </c>
      <c r="O248" s="32">
        <f t="shared" si="16"/>
        <v>0</v>
      </c>
    </row>
    <row r="249" spans="2:15" x14ac:dyDescent="0.25">
      <c r="B249" s="7"/>
      <c r="C249" s="32" t="s">
        <v>10</v>
      </c>
      <c r="D249" s="41">
        <v>40</v>
      </c>
      <c r="E249" s="41">
        <v>41</v>
      </c>
      <c r="F249" s="41">
        <v>37</v>
      </c>
      <c r="G249" s="41">
        <v>71</v>
      </c>
      <c r="H249" s="41">
        <v>71</v>
      </c>
      <c r="I249" s="41">
        <v>86</v>
      </c>
      <c r="J249" s="41">
        <v>110</v>
      </c>
      <c r="K249" s="41">
        <v>110</v>
      </c>
      <c r="L249" s="41">
        <v>76</v>
      </c>
      <c r="M249" s="41">
        <v>75</v>
      </c>
      <c r="O249" s="32">
        <f t="shared" si="16"/>
        <v>1</v>
      </c>
    </row>
    <row r="250" spans="2:15" x14ac:dyDescent="0.25">
      <c r="B250" s="7"/>
      <c r="C250" s="32" t="s">
        <v>126</v>
      </c>
      <c r="D250" s="41">
        <v>2</v>
      </c>
      <c r="E250" s="41">
        <v>0</v>
      </c>
      <c r="F250" s="41">
        <v>2</v>
      </c>
      <c r="G250" s="41">
        <v>2</v>
      </c>
      <c r="H250" s="41">
        <v>2</v>
      </c>
      <c r="I250" s="41">
        <v>2</v>
      </c>
      <c r="J250" s="41">
        <v>0</v>
      </c>
      <c r="K250" s="41">
        <v>0</v>
      </c>
      <c r="L250" s="41">
        <v>0</v>
      </c>
      <c r="M250" s="41">
        <v>0</v>
      </c>
      <c r="O250" s="32">
        <f t="shared" si="16"/>
        <v>2</v>
      </c>
    </row>
    <row r="251" spans="2:15" x14ac:dyDescent="0.25">
      <c r="B251" s="33" t="s">
        <v>56</v>
      </c>
      <c r="D251" s="39">
        <f>+D252</f>
        <v>43</v>
      </c>
      <c r="E251" s="39">
        <f t="shared" ref="E251:M251" si="19">+E252</f>
        <v>34</v>
      </c>
      <c r="F251" s="39">
        <f t="shared" si="19"/>
        <v>37</v>
      </c>
      <c r="G251" s="39">
        <f t="shared" si="19"/>
        <v>29</v>
      </c>
      <c r="H251" s="39">
        <f t="shared" si="19"/>
        <v>34</v>
      </c>
      <c r="I251" s="39">
        <f t="shared" si="19"/>
        <v>37</v>
      </c>
      <c r="J251" s="39">
        <f t="shared" si="19"/>
        <v>47</v>
      </c>
      <c r="K251" s="39">
        <f t="shared" si="19"/>
        <v>63</v>
      </c>
      <c r="L251" s="39">
        <f t="shared" si="19"/>
        <v>58</v>
      </c>
      <c r="M251" s="39">
        <f t="shared" si="19"/>
        <v>45</v>
      </c>
      <c r="O251" s="32">
        <f t="shared" si="16"/>
        <v>3</v>
      </c>
    </row>
    <row r="252" spans="2:15" x14ac:dyDescent="0.25">
      <c r="C252" s="32" t="s">
        <v>10</v>
      </c>
      <c r="D252" s="41">
        <v>43</v>
      </c>
      <c r="E252" s="41">
        <v>34</v>
      </c>
      <c r="F252" s="41">
        <v>37</v>
      </c>
      <c r="G252" s="41">
        <v>29</v>
      </c>
      <c r="H252" s="41">
        <v>34</v>
      </c>
      <c r="I252" s="41">
        <v>37</v>
      </c>
      <c r="J252" s="41">
        <v>47</v>
      </c>
      <c r="K252" s="41">
        <v>63</v>
      </c>
      <c r="L252" s="41">
        <v>58</v>
      </c>
      <c r="M252" s="41">
        <v>45</v>
      </c>
      <c r="O252" s="32">
        <f t="shared" si="16"/>
        <v>0</v>
      </c>
    </row>
    <row r="253" spans="2:15" x14ac:dyDescent="0.25">
      <c r="B253" s="33" t="s">
        <v>57</v>
      </c>
      <c r="D253" s="39">
        <f>SUM(D254:D258)</f>
        <v>853</v>
      </c>
      <c r="E253" s="39">
        <f t="shared" ref="E253:I253" si="20">SUM(E254:E258)</f>
        <v>807</v>
      </c>
      <c r="F253" s="39">
        <f t="shared" si="20"/>
        <v>777</v>
      </c>
      <c r="G253" s="39">
        <f t="shared" si="20"/>
        <v>858</v>
      </c>
      <c r="H253" s="39">
        <f t="shared" si="20"/>
        <v>840</v>
      </c>
      <c r="I253" s="39">
        <f t="shared" si="20"/>
        <v>828</v>
      </c>
      <c r="J253" s="39">
        <f t="shared" ref="J253" si="21">SUM(J254:J258)</f>
        <v>1189</v>
      </c>
      <c r="K253" s="39">
        <f>SUM(K254:K258)</f>
        <v>1382</v>
      </c>
      <c r="L253" s="39">
        <f>SUM(L254:L258)</f>
        <v>1327</v>
      </c>
      <c r="M253" s="39">
        <f>SUM(M254:M258)</f>
        <v>1275</v>
      </c>
      <c r="O253" s="32">
        <f t="shared" si="16"/>
        <v>1</v>
      </c>
    </row>
    <row r="254" spans="2:15" x14ac:dyDescent="0.25">
      <c r="C254" s="5" t="s">
        <v>139</v>
      </c>
      <c r="D254" s="40">
        <v>25</v>
      </c>
      <c r="E254" s="40">
        <v>23</v>
      </c>
      <c r="F254" s="40">
        <v>13</v>
      </c>
      <c r="G254" s="40">
        <v>15</v>
      </c>
      <c r="H254" s="40">
        <v>8</v>
      </c>
      <c r="I254" s="40">
        <v>6</v>
      </c>
      <c r="J254" s="40">
        <v>2</v>
      </c>
      <c r="K254" s="40">
        <v>26</v>
      </c>
      <c r="L254" s="40">
        <v>0</v>
      </c>
      <c r="M254" s="40">
        <v>20</v>
      </c>
      <c r="O254" s="32">
        <f t="shared" si="16"/>
        <v>2</v>
      </c>
    </row>
    <row r="255" spans="2:15" x14ac:dyDescent="0.25">
      <c r="B255" s="7"/>
      <c r="C255" s="5" t="s">
        <v>87</v>
      </c>
      <c r="D255" s="40">
        <v>103</v>
      </c>
      <c r="E255" s="40">
        <v>83</v>
      </c>
      <c r="F255" s="40">
        <v>81</v>
      </c>
      <c r="G255" s="40">
        <v>92</v>
      </c>
      <c r="H255" s="40">
        <v>79</v>
      </c>
      <c r="I255" s="40">
        <v>78</v>
      </c>
      <c r="J255" s="40">
        <v>38</v>
      </c>
      <c r="K255" s="40">
        <v>42</v>
      </c>
      <c r="L255" s="40">
        <v>59</v>
      </c>
      <c r="M255" s="40">
        <v>25</v>
      </c>
      <c r="O255" s="32">
        <f t="shared" si="16"/>
        <v>3</v>
      </c>
    </row>
    <row r="256" spans="2:15" x14ac:dyDescent="0.25">
      <c r="B256" s="7"/>
      <c r="C256" s="5" t="s">
        <v>103</v>
      </c>
      <c r="D256" s="40">
        <v>118</v>
      </c>
      <c r="E256" s="40">
        <v>118</v>
      </c>
      <c r="F256" s="40">
        <v>109</v>
      </c>
      <c r="G256" s="40">
        <v>101</v>
      </c>
      <c r="H256" s="40">
        <v>48</v>
      </c>
      <c r="I256" s="40">
        <v>3</v>
      </c>
      <c r="J256" s="40">
        <v>0</v>
      </c>
      <c r="K256" s="40">
        <v>0</v>
      </c>
      <c r="L256" s="40">
        <v>0</v>
      </c>
      <c r="M256" s="40">
        <v>0</v>
      </c>
      <c r="O256" s="32">
        <f t="shared" si="16"/>
        <v>0</v>
      </c>
    </row>
    <row r="257" spans="2:15" x14ac:dyDescent="0.25">
      <c r="B257" s="7"/>
      <c r="C257" s="5" t="s">
        <v>203</v>
      </c>
      <c r="D257" s="40">
        <v>37</v>
      </c>
      <c r="E257" s="40">
        <v>38</v>
      </c>
      <c r="F257" s="40">
        <v>33</v>
      </c>
      <c r="G257" s="40">
        <v>16</v>
      </c>
      <c r="H257" s="40">
        <v>0</v>
      </c>
      <c r="I257" s="40">
        <v>10</v>
      </c>
      <c r="J257" s="40">
        <v>3</v>
      </c>
      <c r="K257" s="40">
        <v>0</v>
      </c>
      <c r="L257" s="40">
        <v>0</v>
      </c>
      <c r="M257" s="40">
        <v>0</v>
      </c>
      <c r="O257" s="32">
        <f t="shared" si="16"/>
        <v>1</v>
      </c>
    </row>
    <row r="258" spans="2:15" x14ac:dyDescent="0.25">
      <c r="C258" s="32" t="s">
        <v>80</v>
      </c>
      <c r="D258" s="41">
        <v>570</v>
      </c>
      <c r="E258" s="41">
        <v>545</v>
      </c>
      <c r="F258" s="41">
        <v>541</v>
      </c>
      <c r="G258" s="41">
        <v>634</v>
      </c>
      <c r="H258" s="41">
        <v>705</v>
      </c>
      <c r="I258" s="41">
        <v>731</v>
      </c>
      <c r="J258" s="41">
        <v>1146</v>
      </c>
      <c r="K258" s="41">
        <v>1314</v>
      </c>
      <c r="L258" s="41">
        <v>1268</v>
      </c>
      <c r="M258" s="41">
        <v>1230</v>
      </c>
      <c r="O258" s="32">
        <f t="shared" si="16"/>
        <v>2</v>
      </c>
    </row>
    <row r="259" spans="2:15" x14ac:dyDescent="0.25">
      <c r="B259" s="33" t="s">
        <v>335</v>
      </c>
      <c r="D259" s="39">
        <v>0</v>
      </c>
      <c r="E259" s="39">
        <v>0</v>
      </c>
      <c r="F259" s="39">
        <v>0</v>
      </c>
      <c r="G259" s="39">
        <v>0</v>
      </c>
      <c r="H259" s="39">
        <v>7</v>
      </c>
      <c r="I259" s="39">
        <v>11</v>
      </c>
      <c r="J259" s="39">
        <v>10</v>
      </c>
      <c r="K259" s="39">
        <v>10</v>
      </c>
      <c r="L259" s="39">
        <v>12</v>
      </c>
      <c r="M259" s="39">
        <v>15</v>
      </c>
      <c r="O259" s="32">
        <f t="shared" ref="O259:O322" si="22">MOD(ROW(),4)</f>
        <v>3</v>
      </c>
    </row>
    <row r="260" spans="2:15" x14ac:dyDescent="0.25">
      <c r="B260" s="33" t="s">
        <v>337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8</v>
      </c>
      <c r="J260" s="39">
        <v>19</v>
      </c>
      <c r="K260" s="39">
        <v>22</v>
      </c>
      <c r="L260" s="39">
        <v>20</v>
      </c>
      <c r="M260" s="39">
        <v>18</v>
      </c>
      <c r="O260" s="32">
        <f t="shared" si="22"/>
        <v>0</v>
      </c>
    </row>
    <row r="261" spans="2:15" x14ac:dyDescent="0.25">
      <c r="B261" s="33" t="s">
        <v>58</v>
      </c>
      <c r="D261" s="39">
        <v>40</v>
      </c>
      <c r="E261" s="39">
        <v>62</v>
      </c>
      <c r="F261" s="39">
        <v>70</v>
      </c>
      <c r="G261" s="39">
        <v>57</v>
      </c>
      <c r="H261" s="39">
        <v>51</v>
      </c>
      <c r="I261" s="39">
        <v>54</v>
      </c>
      <c r="J261" s="39">
        <v>49</v>
      </c>
      <c r="K261" s="39">
        <v>52</v>
      </c>
      <c r="L261" s="39">
        <v>55</v>
      </c>
      <c r="M261" s="39">
        <v>46</v>
      </c>
      <c r="O261" s="32">
        <f t="shared" si="22"/>
        <v>1</v>
      </c>
    </row>
    <row r="262" spans="2:15" x14ac:dyDescent="0.25">
      <c r="B262" s="33" t="s">
        <v>59</v>
      </c>
      <c r="D262" s="39">
        <f t="shared" ref="D262:M262" si="23">SUM(D263:D271)</f>
        <v>258</v>
      </c>
      <c r="E262" s="39">
        <f t="shared" si="23"/>
        <v>242</v>
      </c>
      <c r="F262" s="39">
        <f t="shared" si="23"/>
        <v>245</v>
      </c>
      <c r="G262" s="39">
        <f t="shared" si="23"/>
        <v>258</v>
      </c>
      <c r="H262" s="39">
        <f t="shared" si="23"/>
        <v>263</v>
      </c>
      <c r="I262" s="39">
        <f t="shared" si="23"/>
        <v>259</v>
      </c>
      <c r="J262" s="39">
        <f t="shared" si="23"/>
        <v>238</v>
      </c>
      <c r="K262" s="39">
        <f t="shared" si="23"/>
        <v>247</v>
      </c>
      <c r="L262" s="39">
        <f t="shared" si="23"/>
        <v>244</v>
      </c>
      <c r="M262" s="39">
        <f t="shared" si="23"/>
        <v>248</v>
      </c>
      <c r="O262" s="32">
        <f t="shared" si="22"/>
        <v>2</v>
      </c>
    </row>
    <row r="263" spans="2:15" x14ac:dyDescent="0.25">
      <c r="C263" s="32" t="s">
        <v>11</v>
      </c>
      <c r="D263" s="41">
        <v>28</v>
      </c>
      <c r="E263" s="41">
        <v>17</v>
      </c>
      <c r="F263" s="41">
        <v>25</v>
      </c>
      <c r="G263" s="41">
        <v>19</v>
      </c>
      <c r="H263" s="41">
        <v>19</v>
      </c>
      <c r="I263" s="41">
        <v>23</v>
      </c>
      <c r="J263" s="41">
        <v>17</v>
      </c>
      <c r="K263" s="41">
        <v>21</v>
      </c>
      <c r="L263" s="41">
        <v>18</v>
      </c>
      <c r="M263" s="41">
        <v>23</v>
      </c>
      <c r="O263" s="32">
        <f t="shared" si="22"/>
        <v>3</v>
      </c>
    </row>
    <row r="264" spans="2:15" x14ac:dyDescent="0.25">
      <c r="C264" s="32" t="s">
        <v>147</v>
      </c>
      <c r="D264" s="41">
        <v>19</v>
      </c>
      <c r="E264" s="41">
        <v>15</v>
      </c>
      <c r="F264" s="41">
        <v>16</v>
      </c>
      <c r="G264" s="41">
        <v>21</v>
      </c>
      <c r="H264" s="41">
        <v>22</v>
      </c>
      <c r="I264" s="41">
        <v>22</v>
      </c>
      <c r="J264" s="41">
        <v>18</v>
      </c>
      <c r="K264" s="41">
        <v>14</v>
      </c>
      <c r="L264" s="41">
        <v>13</v>
      </c>
      <c r="M264" s="41">
        <v>16</v>
      </c>
      <c r="O264" s="32">
        <f t="shared" si="22"/>
        <v>0</v>
      </c>
    </row>
    <row r="265" spans="2:15" x14ac:dyDescent="0.25">
      <c r="B265" s="7"/>
      <c r="C265" s="32" t="s">
        <v>192</v>
      </c>
      <c r="D265" s="41">
        <v>12</v>
      </c>
      <c r="E265" s="41">
        <v>14</v>
      </c>
      <c r="F265" s="41">
        <v>11</v>
      </c>
      <c r="G265" s="41">
        <v>14</v>
      </c>
      <c r="H265" s="41">
        <v>13</v>
      </c>
      <c r="I265" s="41">
        <v>11</v>
      </c>
      <c r="J265" s="41">
        <v>13</v>
      </c>
      <c r="K265" s="41">
        <v>12</v>
      </c>
      <c r="L265" s="41">
        <v>12</v>
      </c>
      <c r="M265" s="41">
        <v>13</v>
      </c>
      <c r="O265" s="32">
        <f t="shared" si="22"/>
        <v>1</v>
      </c>
    </row>
    <row r="266" spans="2:15" x14ac:dyDescent="0.25">
      <c r="B266" s="7"/>
      <c r="C266" s="32" t="s">
        <v>3</v>
      </c>
      <c r="D266" s="41">
        <v>123</v>
      </c>
      <c r="E266" s="41">
        <v>117</v>
      </c>
      <c r="F266" s="41">
        <v>115</v>
      </c>
      <c r="G266" s="41">
        <v>120</v>
      </c>
      <c r="H266" s="41">
        <v>119</v>
      </c>
      <c r="I266" s="41">
        <v>120</v>
      </c>
      <c r="J266" s="41">
        <v>117</v>
      </c>
      <c r="K266" s="41">
        <v>120</v>
      </c>
      <c r="L266" s="41">
        <v>120</v>
      </c>
      <c r="M266" s="41">
        <v>117</v>
      </c>
      <c r="O266" s="32">
        <f t="shared" si="22"/>
        <v>2</v>
      </c>
    </row>
    <row r="267" spans="2:15" x14ac:dyDescent="0.25">
      <c r="B267" s="7"/>
      <c r="C267" s="32" t="s">
        <v>202</v>
      </c>
      <c r="D267" s="41">
        <v>10</v>
      </c>
      <c r="E267" s="41">
        <v>7</v>
      </c>
      <c r="F267" s="41">
        <v>7</v>
      </c>
      <c r="G267" s="41">
        <v>8</v>
      </c>
      <c r="H267" s="41">
        <v>9</v>
      </c>
      <c r="I267" s="41">
        <v>7</v>
      </c>
      <c r="J267" s="41">
        <v>6</v>
      </c>
      <c r="K267" s="41">
        <v>6</v>
      </c>
      <c r="L267" s="41">
        <v>4</v>
      </c>
      <c r="M267" s="41">
        <v>5</v>
      </c>
      <c r="O267" s="32">
        <f t="shared" si="22"/>
        <v>3</v>
      </c>
    </row>
    <row r="268" spans="2:15" x14ac:dyDescent="0.25">
      <c r="B268" s="7"/>
      <c r="C268" s="32" t="s">
        <v>99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1</v>
      </c>
      <c r="J268" s="41">
        <v>0</v>
      </c>
      <c r="K268" s="41">
        <v>0</v>
      </c>
      <c r="L268" s="41">
        <v>0</v>
      </c>
      <c r="M268" s="41">
        <v>0</v>
      </c>
      <c r="O268" s="32">
        <f t="shared" si="22"/>
        <v>0</v>
      </c>
    </row>
    <row r="269" spans="2:15" x14ac:dyDescent="0.25">
      <c r="B269" s="7"/>
      <c r="C269" s="32" t="s">
        <v>290</v>
      </c>
      <c r="D269" s="41">
        <v>11</v>
      </c>
      <c r="E269" s="41">
        <v>14</v>
      </c>
      <c r="F269" s="41">
        <v>20</v>
      </c>
      <c r="G269" s="41">
        <v>23</v>
      </c>
      <c r="H269" s="41">
        <v>25</v>
      </c>
      <c r="I269" s="41">
        <v>23</v>
      </c>
      <c r="J269" s="41">
        <v>18</v>
      </c>
      <c r="K269" s="41">
        <v>22</v>
      </c>
      <c r="L269" s="41">
        <v>26</v>
      </c>
      <c r="M269" s="41">
        <v>24</v>
      </c>
      <c r="O269" s="32">
        <f t="shared" si="22"/>
        <v>1</v>
      </c>
    </row>
    <row r="270" spans="2:15" x14ac:dyDescent="0.25">
      <c r="B270" s="7"/>
      <c r="C270" s="32" t="s">
        <v>204</v>
      </c>
      <c r="D270" s="41">
        <v>8</v>
      </c>
      <c r="E270" s="41">
        <v>11</v>
      </c>
      <c r="F270" s="41">
        <v>10</v>
      </c>
      <c r="G270" s="41">
        <v>10</v>
      </c>
      <c r="H270" s="41">
        <v>13</v>
      </c>
      <c r="I270" s="41">
        <v>11</v>
      </c>
      <c r="J270" s="41">
        <v>7</v>
      </c>
      <c r="K270" s="41">
        <v>10</v>
      </c>
      <c r="L270" s="41">
        <v>12</v>
      </c>
      <c r="M270" s="41">
        <v>13</v>
      </c>
      <c r="O270" s="32">
        <f t="shared" si="22"/>
        <v>2</v>
      </c>
    </row>
    <row r="271" spans="2:15" x14ac:dyDescent="0.25">
      <c r="C271" s="32" t="s">
        <v>130</v>
      </c>
      <c r="D271" s="41">
        <v>47</v>
      </c>
      <c r="E271" s="41">
        <v>47</v>
      </c>
      <c r="F271" s="41">
        <v>41</v>
      </c>
      <c r="G271" s="41">
        <v>43</v>
      </c>
      <c r="H271" s="41">
        <v>43</v>
      </c>
      <c r="I271" s="41">
        <v>41</v>
      </c>
      <c r="J271" s="41">
        <v>42</v>
      </c>
      <c r="K271" s="41">
        <v>42</v>
      </c>
      <c r="L271" s="41">
        <v>39</v>
      </c>
      <c r="M271" s="41">
        <v>37</v>
      </c>
      <c r="O271" s="32">
        <f t="shared" si="22"/>
        <v>3</v>
      </c>
    </row>
    <row r="272" spans="2:15" x14ac:dyDescent="0.25">
      <c r="B272" s="33" t="s">
        <v>60</v>
      </c>
      <c r="D272" s="39">
        <v>72</v>
      </c>
      <c r="E272" s="39">
        <v>77</v>
      </c>
      <c r="F272" s="39">
        <v>76</v>
      </c>
      <c r="G272" s="39">
        <v>75</v>
      </c>
      <c r="H272" s="39">
        <v>76</v>
      </c>
      <c r="I272" s="39">
        <v>82</v>
      </c>
      <c r="J272" s="39">
        <v>77</v>
      </c>
      <c r="K272" s="39">
        <v>69</v>
      </c>
      <c r="L272" s="39">
        <v>72</v>
      </c>
      <c r="M272" s="39">
        <v>59</v>
      </c>
      <c r="O272" s="32">
        <f t="shared" si="22"/>
        <v>0</v>
      </c>
    </row>
    <row r="273" spans="1:15" x14ac:dyDescent="0.25">
      <c r="B273" s="33" t="s">
        <v>53</v>
      </c>
      <c r="D273" s="39">
        <v>15</v>
      </c>
      <c r="E273" s="39">
        <v>3</v>
      </c>
      <c r="F273" s="39">
        <v>7</v>
      </c>
      <c r="G273" s="39">
        <v>2</v>
      </c>
      <c r="H273" s="39">
        <v>10</v>
      </c>
      <c r="I273" s="39">
        <v>3</v>
      </c>
      <c r="J273" s="39">
        <v>1</v>
      </c>
      <c r="K273" s="39">
        <v>1</v>
      </c>
      <c r="L273" s="39">
        <v>2</v>
      </c>
      <c r="M273" s="39">
        <v>4</v>
      </c>
      <c r="O273" s="32">
        <f t="shared" si="22"/>
        <v>1</v>
      </c>
    </row>
    <row r="274" spans="1:15" x14ac:dyDescent="0.25">
      <c r="B274" s="33" t="s">
        <v>62</v>
      </c>
      <c r="D274" s="39">
        <v>48</v>
      </c>
      <c r="E274" s="39">
        <v>51</v>
      </c>
      <c r="F274" s="39">
        <v>74</v>
      </c>
      <c r="G274" s="39">
        <v>75</v>
      </c>
      <c r="H274" s="39">
        <v>74</v>
      </c>
      <c r="I274" s="39">
        <v>75</v>
      </c>
      <c r="J274" s="39">
        <v>72</v>
      </c>
      <c r="K274" s="39">
        <v>71</v>
      </c>
      <c r="L274" s="39">
        <v>73</v>
      </c>
      <c r="M274" s="39">
        <v>74</v>
      </c>
      <c r="O274" s="32">
        <f t="shared" si="22"/>
        <v>2</v>
      </c>
    </row>
    <row r="275" spans="1:15" x14ac:dyDescent="0.25">
      <c r="B275" s="33" t="s">
        <v>514</v>
      </c>
      <c r="D275" s="39">
        <v>0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11</v>
      </c>
      <c r="K275" s="39">
        <v>25</v>
      </c>
      <c r="L275" s="39">
        <v>24</v>
      </c>
      <c r="M275" s="39">
        <v>21</v>
      </c>
      <c r="O275" s="32">
        <f t="shared" si="22"/>
        <v>3</v>
      </c>
    </row>
    <row r="276" spans="1:15" x14ac:dyDescent="0.25">
      <c r="B276" s="33" t="s">
        <v>63</v>
      </c>
      <c r="D276" s="39">
        <v>152</v>
      </c>
      <c r="E276" s="39">
        <v>145</v>
      </c>
      <c r="F276" s="39">
        <v>147</v>
      </c>
      <c r="G276" s="39">
        <v>150</v>
      </c>
      <c r="H276" s="39">
        <v>134</v>
      </c>
      <c r="I276" s="39">
        <v>128</v>
      </c>
      <c r="J276" s="39">
        <v>158</v>
      </c>
      <c r="K276" s="39">
        <v>173</v>
      </c>
      <c r="L276" s="39">
        <v>145</v>
      </c>
      <c r="M276" s="39">
        <v>126</v>
      </c>
      <c r="O276" s="32">
        <f t="shared" si="22"/>
        <v>0</v>
      </c>
    </row>
    <row r="277" spans="1:15" x14ac:dyDescent="0.25">
      <c r="B277" s="33" t="s">
        <v>64</v>
      </c>
      <c r="D277" s="39">
        <f t="shared" ref="D277:L277" si="24">SUM(D278:D324)-D285</f>
        <v>477</v>
      </c>
      <c r="E277" s="39">
        <f t="shared" si="24"/>
        <v>475</v>
      </c>
      <c r="F277" s="39">
        <f t="shared" si="24"/>
        <v>556</v>
      </c>
      <c r="G277" s="39">
        <f t="shared" si="24"/>
        <v>613</v>
      </c>
      <c r="H277" s="39">
        <f t="shared" si="24"/>
        <v>683</v>
      </c>
      <c r="I277" s="39">
        <f t="shared" si="24"/>
        <v>866</v>
      </c>
      <c r="J277" s="39">
        <f t="shared" si="24"/>
        <v>871</v>
      </c>
      <c r="K277" s="39">
        <f t="shared" si="24"/>
        <v>822</v>
      </c>
      <c r="L277" s="39">
        <f t="shared" si="24"/>
        <v>826</v>
      </c>
      <c r="M277" s="39">
        <f>SUM(M278:M324)-M285</f>
        <v>865</v>
      </c>
      <c r="O277" s="32">
        <f t="shared" si="22"/>
        <v>1</v>
      </c>
    </row>
    <row r="278" spans="1:15" x14ac:dyDescent="0.25">
      <c r="C278" s="32" t="s">
        <v>159</v>
      </c>
      <c r="D278" s="41">
        <v>48</v>
      </c>
      <c r="E278" s="41">
        <v>39</v>
      </c>
      <c r="F278" s="41">
        <v>29</v>
      </c>
      <c r="G278" s="41">
        <v>19</v>
      </c>
      <c r="H278" s="41">
        <v>13</v>
      </c>
      <c r="I278" s="41">
        <v>19</v>
      </c>
      <c r="J278" s="41">
        <v>14</v>
      </c>
      <c r="K278" s="41">
        <v>7</v>
      </c>
      <c r="L278" s="41">
        <v>13</v>
      </c>
      <c r="M278" s="41">
        <v>10</v>
      </c>
      <c r="O278" s="32">
        <f t="shared" si="22"/>
        <v>2</v>
      </c>
    </row>
    <row r="279" spans="1:15" x14ac:dyDescent="0.25">
      <c r="B279" s="7"/>
      <c r="C279" s="32" t="s">
        <v>181</v>
      </c>
      <c r="D279" s="41">
        <v>1</v>
      </c>
      <c r="E279" s="41">
        <v>2</v>
      </c>
      <c r="F279" s="41">
        <v>1</v>
      </c>
      <c r="G279" s="41">
        <v>0</v>
      </c>
      <c r="H279" s="41">
        <v>0</v>
      </c>
      <c r="I279" s="41">
        <v>4</v>
      </c>
      <c r="J279" s="41">
        <v>1</v>
      </c>
      <c r="K279" s="41">
        <v>1</v>
      </c>
      <c r="L279" s="41">
        <v>0</v>
      </c>
      <c r="M279" s="41">
        <v>0</v>
      </c>
      <c r="O279" s="32">
        <f t="shared" si="22"/>
        <v>3</v>
      </c>
    </row>
    <row r="280" spans="1:15" x14ac:dyDescent="0.25">
      <c r="B280" s="7"/>
      <c r="C280" s="32" t="s">
        <v>194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2</v>
      </c>
      <c r="J280" s="41">
        <v>8</v>
      </c>
      <c r="K280" s="41">
        <v>15</v>
      </c>
      <c r="L280" s="41">
        <v>21</v>
      </c>
      <c r="M280" s="41">
        <v>21</v>
      </c>
      <c r="O280" s="32">
        <f t="shared" si="22"/>
        <v>0</v>
      </c>
    </row>
    <row r="281" spans="1:15" x14ac:dyDescent="0.25">
      <c r="B281" s="7"/>
      <c r="C281" s="32" t="s">
        <v>140</v>
      </c>
      <c r="D281" s="41">
        <v>31</v>
      </c>
      <c r="E281" s="41">
        <v>28</v>
      </c>
      <c r="F281" s="41">
        <v>28</v>
      </c>
      <c r="G281" s="41">
        <v>22</v>
      </c>
      <c r="H281" s="41">
        <v>18</v>
      </c>
      <c r="I281" s="41">
        <v>24</v>
      </c>
      <c r="J281" s="41">
        <v>22</v>
      </c>
      <c r="K281" s="41">
        <v>20</v>
      </c>
      <c r="L281" s="41">
        <v>16</v>
      </c>
      <c r="M281" s="41">
        <v>20</v>
      </c>
      <c r="O281" s="32">
        <f t="shared" si="22"/>
        <v>1</v>
      </c>
    </row>
    <row r="282" spans="1:15" x14ac:dyDescent="0.25">
      <c r="D282" s="41"/>
      <c r="E282" s="41"/>
      <c r="F282" s="41"/>
      <c r="G282" s="41"/>
      <c r="H282" s="41"/>
      <c r="K282" s="65"/>
      <c r="L282" s="65"/>
      <c r="M282" s="65" t="s">
        <v>222</v>
      </c>
      <c r="O282" s="32">
        <f t="shared" si="22"/>
        <v>2</v>
      </c>
    </row>
    <row r="283" spans="1:15" ht="14" x14ac:dyDescent="0.25">
      <c r="A283" s="4" t="s">
        <v>470</v>
      </c>
      <c r="B283" s="48"/>
      <c r="C283" s="49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O283" s="32">
        <f t="shared" si="22"/>
        <v>3</v>
      </c>
    </row>
    <row r="284" spans="1:15" x14ac:dyDescent="0.25">
      <c r="B284" s="1"/>
      <c r="C284" s="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O284" s="32">
        <f t="shared" si="22"/>
        <v>0</v>
      </c>
    </row>
    <row r="285" spans="1:15" x14ac:dyDescent="0.25">
      <c r="A285" s="2"/>
      <c r="B285" s="52" t="s">
        <v>525</v>
      </c>
      <c r="C285" s="2"/>
      <c r="D285" s="2">
        <f>D3</f>
        <v>2014</v>
      </c>
      <c r="E285" s="2">
        <f>E3</f>
        <v>2015</v>
      </c>
      <c r="F285" s="2">
        <f>F3</f>
        <v>2016</v>
      </c>
      <c r="G285" s="2">
        <f>G3</f>
        <v>2017</v>
      </c>
      <c r="H285" s="2">
        <f>H3</f>
        <v>2018</v>
      </c>
      <c r="I285" s="2">
        <f>I3</f>
        <v>2019</v>
      </c>
      <c r="J285" s="2">
        <f>J3</f>
        <v>2020</v>
      </c>
      <c r="K285" s="2">
        <f>K3</f>
        <v>2021</v>
      </c>
      <c r="L285" s="2">
        <f>L3</f>
        <v>2022</v>
      </c>
      <c r="M285" s="2">
        <f>M3</f>
        <v>2023</v>
      </c>
      <c r="O285" s="32">
        <f t="shared" si="22"/>
        <v>1</v>
      </c>
    </row>
    <row r="286" spans="1:15" x14ac:dyDescent="0.25">
      <c r="B286" s="7"/>
      <c r="C286" s="32" t="s">
        <v>163</v>
      </c>
      <c r="D286" s="41">
        <v>0</v>
      </c>
      <c r="E286" s="41">
        <v>0</v>
      </c>
      <c r="F286" s="41">
        <v>0</v>
      </c>
      <c r="G286" s="41">
        <v>0</v>
      </c>
      <c r="H286" s="41">
        <v>0</v>
      </c>
      <c r="I286" s="41">
        <v>1</v>
      </c>
      <c r="J286" s="41">
        <v>0</v>
      </c>
      <c r="K286" s="41">
        <v>0</v>
      </c>
      <c r="L286" s="41">
        <v>0</v>
      </c>
      <c r="M286" s="41">
        <v>0</v>
      </c>
      <c r="O286" s="32">
        <f t="shared" si="22"/>
        <v>2</v>
      </c>
    </row>
    <row r="287" spans="1:15" x14ac:dyDescent="0.25">
      <c r="B287" s="7"/>
      <c r="C287" s="32" t="s">
        <v>149</v>
      </c>
      <c r="D287" s="41">
        <v>15</v>
      </c>
      <c r="E287" s="41">
        <v>14</v>
      </c>
      <c r="F287" s="41">
        <v>15</v>
      </c>
      <c r="G287" s="41">
        <v>14</v>
      </c>
      <c r="H287" s="41">
        <v>15</v>
      </c>
      <c r="I287" s="41">
        <v>22</v>
      </c>
      <c r="J287" s="41">
        <v>18</v>
      </c>
      <c r="K287" s="41">
        <v>20</v>
      </c>
      <c r="L287" s="41">
        <v>18</v>
      </c>
      <c r="M287" s="41">
        <v>19</v>
      </c>
      <c r="O287" s="32">
        <f t="shared" si="22"/>
        <v>3</v>
      </c>
    </row>
    <row r="288" spans="1:15" x14ac:dyDescent="0.25">
      <c r="B288" s="7"/>
      <c r="C288" s="32" t="s">
        <v>83</v>
      </c>
      <c r="D288" s="41">
        <v>0</v>
      </c>
      <c r="E288" s="41">
        <v>26</v>
      </c>
      <c r="F288" s="41">
        <v>85</v>
      </c>
      <c r="G288" s="41">
        <v>174</v>
      </c>
      <c r="H288" s="41">
        <v>247</v>
      </c>
      <c r="I288" s="41">
        <v>337</v>
      </c>
      <c r="J288" s="41">
        <v>360</v>
      </c>
      <c r="K288" s="41">
        <v>340</v>
      </c>
      <c r="L288" s="41">
        <v>327</v>
      </c>
      <c r="M288" s="41">
        <v>352</v>
      </c>
      <c r="O288" s="32">
        <f t="shared" si="22"/>
        <v>0</v>
      </c>
    </row>
    <row r="289" spans="1:15" x14ac:dyDescent="0.25">
      <c r="B289" s="7"/>
      <c r="C289" s="32" t="s">
        <v>132</v>
      </c>
      <c r="D289" s="41">
        <v>6</v>
      </c>
      <c r="E289" s="41">
        <v>5</v>
      </c>
      <c r="F289" s="41">
        <v>7</v>
      </c>
      <c r="G289" s="41">
        <v>8</v>
      </c>
      <c r="H289" s="41">
        <v>1</v>
      </c>
      <c r="I289" s="41">
        <v>2</v>
      </c>
      <c r="J289" s="41">
        <v>2</v>
      </c>
      <c r="K289" s="41">
        <v>2</v>
      </c>
      <c r="L289" s="41">
        <v>1</v>
      </c>
      <c r="M289" s="41">
        <v>3</v>
      </c>
      <c r="O289" s="32">
        <f t="shared" si="22"/>
        <v>1</v>
      </c>
    </row>
    <row r="290" spans="1:15" x14ac:dyDescent="0.25">
      <c r="B290" s="7"/>
      <c r="C290" s="32" t="s">
        <v>5</v>
      </c>
      <c r="D290" s="41">
        <v>3</v>
      </c>
      <c r="E290" s="41">
        <v>2</v>
      </c>
      <c r="F290" s="41">
        <v>2</v>
      </c>
      <c r="G290" s="41">
        <v>1</v>
      </c>
      <c r="H290" s="41">
        <v>1</v>
      </c>
      <c r="I290" s="41">
        <v>1</v>
      </c>
      <c r="J290" s="41">
        <v>0</v>
      </c>
      <c r="K290" s="41">
        <v>1</v>
      </c>
      <c r="L290" s="41">
        <v>1</v>
      </c>
      <c r="M290" s="41">
        <v>2</v>
      </c>
      <c r="O290" s="32">
        <f t="shared" si="22"/>
        <v>2</v>
      </c>
    </row>
    <row r="291" spans="1:15" x14ac:dyDescent="0.25">
      <c r="B291" s="7"/>
      <c r="C291" s="32" t="s">
        <v>155</v>
      </c>
      <c r="D291" s="41">
        <v>39</v>
      </c>
      <c r="E291" s="41">
        <v>29</v>
      </c>
      <c r="F291" s="41">
        <v>29</v>
      </c>
      <c r="G291" s="41">
        <v>28</v>
      </c>
      <c r="H291" s="41">
        <v>36</v>
      </c>
      <c r="I291" s="41">
        <v>41</v>
      </c>
      <c r="J291" s="41">
        <v>43</v>
      </c>
      <c r="K291" s="41">
        <v>32</v>
      </c>
      <c r="L291" s="41">
        <v>24</v>
      </c>
      <c r="M291" s="41">
        <v>22</v>
      </c>
      <c r="O291" s="32">
        <f t="shared" si="22"/>
        <v>3</v>
      </c>
    </row>
    <row r="292" spans="1:15" x14ac:dyDescent="0.25">
      <c r="B292" s="7"/>
      <c r="C292" s="32" t="s">
        <v>199</v>
      </c>
      <c r="D292" s="41">
        <v>6</v>
      </c>
      <c r="E292" s="41">
        <v>8</v>
      </c>
      <c r="F292" s="41">
        <v>11</v>
      </c>
      <c r="G292" s="41">
        <v>9</v>
      </c>
      <c r="H292" s="41">
        <v>8</v>
      </c>
      <c r="I292" s="41">
        <v>7</v>
      </c>
      <c r="J292" s="41">
        <v>9</v>
      </c>
      <c r="K292" s="41">
        <v>7</v>
      </c>
      <c r="L292" s="41">
        <v>4</v>
      </c>
      <c r="M292" s="41">
        <v>4</v>
      </c>
      <c r="O292" s="32">
        <f t="shared" si="22"/>
        <v>0</v>
      </c>
    </row>
    <row r="293" spans="1:15" x14ac:dyDescent="0.25">
      <c r="B293" s="7"/>
      <c r="C293" s="32" t="s">
        <v>196</v>
      </c>
      <c r="D293" s="41">
        <v>1</v>
      </c>
      <c r="E293" s="41">
        <v>2</v>
      </c>
      <c r="F293" s="41">
        <v>1</v>
      </c>
      <c r="G293" s="41">
        <v>1</v>
      </c>
      <c r="H293" s="41">
        <v>1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O293" s="32">
        <f t="shared" si="22"/>
        <v>1</v>
      </c>
    </row>
    <row r="294" spans="1:15" x14ac:dyDescent="0.25">
      <c r="B294" s="7"/>
      <c r="C294" s="32" t="s">
        <v>117</v>
      </c>
      <c r="D294" s="41">
        <v>0</v>
      </c>
      <c r="E294" s="41">
        <v>0</v>
      </c>
      <c r="F294" s="41">
        <v>0</v>
      </c>
      <c r="G294" s="41">
        <v>1</v>
      </c>
      <c r="H294" s="41">
        <v>0</v>
      </c>
      <c r="I294" s="41">
        <v>1</v>
      </c>
      <c r="J294" s="41">
        <v>0</v>
      </c>
      <c r="K294" s="41">
        <v>0</v>
      </c>
      <c r="L294" s="41">
        <v>1</v>
      </c>
      <c r="M294" s="41">
        <v>1</v>
      </c>
      <c r="O294" s="32">
        <f t="shared" si="22"/>
        <v>2</v>
      </c>
    </row>
    <row r="295" spans="1:15" x14ac:dyDescent="0.25">
      <c r="B295" s="7"/>
      <c r="C295" s="32" t="s">
        <v>248</v>
      </c>
      <c r="D295" s="41">
        <v>0</v>
      </c>
      <c r="E295" s="41">
        <v>0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5</v>
      </c>
      <c r="M295" s="41">
        <v>28</v>
      </c>
      <c r="O295" s="32">
        <f t="shared" si="22"/>
        <v>3</v>
      </c>
    </row>
    <row r="296" spans="1:15" x14ac:dyDescent="0.25">
      <c r="A296" s="43"/>
      <c r="B296" s="43"/>
      <c r="C296" s="32" t="s">
        <v>195</v>
      </c>
      <c r="D296" s="41">
        <v>7</v>
      </c>
      <c r="E296" s="41">
        <v>8</v>
      </c>
      <c r="F296" s="41">
        <v>9</v>
      </c>
      <c r="G296" s="41">
        <v>8</v>
      </c>
      <c r="H296" s="41">
        <v>7</v>
      </c>
      <c r="I296" s="41">
        <v>4</v>
      </c>
      <c r="J296" s="41">
        <v>5</v>
      </c>
      <c r="K296" s="41">
        <v>6</v>
      </c>
      <c r="L296" s="41">
        <v>8</v>
      </c>
      <c r="M296" s="41">
        <v>8</v>
      </c>
      <c r="O296" s="32">
        <f t="shared" si="22"/>
        <v>0</v>
      </c>
    </row>
    <row r="297" spans="1:15" x14ac:dyDescent="0.25">
      <c r="B297" s="7"/>
      <c r="C297" s="32" t="s">
        <v>96</v>
      </c>
      <c r="D297" s="41">
        <v>29</v>
      </c>
      <c r="E297" s="41">
        <v>23</v>
      </c>
      <c r="F297" s="41">
        <v>28</v>
      </c>
      <c r="G297" s="41">
        <v>21</v>
      </c>
      <c r="H297" s="41">
        <v>25</v>
      </c>
      <c r="I297" s="41">
        <v>32</v>
      </c>
      <c r="J297" s="41">
        <v>35</v>
      </c>
      <c r="K297" s="41">
        <v>30</v>
      </c>
      <c r="L297" s="41">
        <v>32</v>
      </c>
      <c r="M297" s="41">
        <v>27</v>
      </c>
      <c r="O297" s="32">
        <f t="shared" si="22"/>
        <v>1</v>
      </c>
    </row>
    <row r="298" spans="1:15" x14ac:dyDescent="0.25">
      <c r="B298" s="7"/>
      <c r="C298" s="32" t="s">
        <v>112</v>
      </c>
      <c r="D298" s="41">
        <v>26</v>
      </c>
      <c r="E298" s="41">
        <v>17</v>
      </c>
      <c r="F298" s="41">
        <v>10</v>
      </c>
      <c r="G298" s="41">
        <v>13</v>
      </c>
      <c r="H298" s="41">
        <v>9</v>
      </c>
      <c r="I298" s="41">
        <v>10</v>
      </c>
      <c r="J298" s="41">
        <v>10</v>
      </c>
      <c r="K298" s="41">
        <v>13</v>
      </c>
      <c r="L298" s="41">
        <v>11</v>
      </c>
      <c r="M298" s="41">
        <v>8</v>
      </c>
      <c r="O298" s="32">
        <f t="shared" si="22"/>
        <v>2</v>
      </c>
    </row>
    <row r="299" spans="1:15" x14ac:dyDescent="0.25">
      <c r="B299" s="7"/>
      <c r="C299" s="32" t="s">
        <v>17</v>
      </c>
      <c r="D299" s="41">
        <v>0</v>
      </c>
      <c r="E299" s="41">
        <v>0</v>
      </c>
      <c r="F299" s="41">
        <v>0</v>
      </c>
      <c r="G299" s="41">
        <v>0</v>
      </c>
      <c r="H299" s="41">
        <v>40</v>
      </c>
      <c r="I299" s="41">
        <v>67</v>
      </c>
      <c r="J299" s="41">
        <v>58</v>
      </c>
      <c r="K299" s="41">
        <v>75</v>
      </c>
      <c r="L299" s="41">
        <v>88</v>
      </c>
      <c r="M299" s="41">
        <v>91</v>
      </c>
      <c r="O299" s="32">
        <f t="shared" si="22"/>
        <v>3</v>
      </c>
    </row>
    <row r="300" spans="1:15" x14ac:dyDescent="0.25">
      <c r="B300" s="7"/>
      <c r="C300" s="32" t="s">
        <v>154</v>
      </c>
      <c r="D300" s="41">
        <v>14</v>
      </c>
      <c r="E300" s="41">
        <v>15</v>
      </c>
      <c r="F300" s="41">
        <v>19</v>
      </c>
      <c r="G300" s="41">
        <v>17</v>
      </c>
      <c r="H300" s="41">
        <v>15</v>
      </c>
      <c r="I300" s="41">
        <v>17</v>
      </c>
      <c r="J300" s="41">
        <v>17</v>
      </c>
      <c r="K300" s="41">
        <v>12</v>
      </c>
      <c r="L300" s="41">
        <v>16</v>
      </c>
      <c r="M300" s="41">
        <v>12</v>
      </c>
      <c r="O300" s="32">
        <f t="shared" si="22"/>
        <v>0</v>
      </c>
    </row>
    <row r="301" spans="1:15" x14ac:dyDescent="0.25">
      <c r="B301" s="7"/>
      <c r="C301" s="32" t="s">
        <v>15</v>
      </c>
      <c r="D301" s="41">
        <v>22</v>
      </c>
      <c r="E301" s="41">
        <v>26</v>
      </c>
      <c r="F301" s="41">
        <v>33</v>
      </c>
      <c r="G301" s="41">
        <v>37</v>
      </c>
      <c r="H301" s="41">
        <v>36</v>
      </c>
      <c r="I301" s="41">
        <v>34</v>
      </c>
      <c r="J301" s="41">
        <v>34</v>
      </c>
      <c r="K301" s="41">
        <v>30</v>
      </c>
      <c r="L301" s="41">
        <v>43</v>
      </c>
      <c r="M301" s="41">
        <v>40</v>
      </c>
      <c r="O301" s="32">
        <f t="shared" si="22"/>
        <v>1</v>
      </c>
    </row>
    <row r="302" spans="1:15" x14ac:dyDescent="0.25">
      <c r="B302" s="7"/>
      <c r="C302" s="32" t="s">
        <v>213</v>
      </c>
      <c r="D302" s="41">
        <v>0</v>
      </c>
      <c r="E302" s="41">
        <v>1</v>
      </c>
      <c r="F302" s="41">
        <v>4</v>
      </c>
      <c r="G302" s="41">
        <v>3</v>
      </c>
      <c r="H302" s="41">
        <v>2</v>
      </c>
      <c r="I302" s="41">
        <v>1</v>
      </c>
      <c r="J302" s="41">
        <v>1</v>
      </c>
      <c r="K302" s="41">
        <v>1</v>
      </c>
      <c r="L302" s="41">
        <v>1</v>
      </c>
      <c r="M302" s="41">
        <v>0</v>
      </c>
      <c r="O302" s="32">
        <f t="shared" si="22"/>
        <v>2</v>
      </c>
    </row>
    <row r="303" spans="1:15" x14ac:dyDescent="0.25">
      <c r="B303" s="7"/>
      <c r="C303" s="32" t="s">
        <v>574</v>
      </c>
      <c r="D303" s="41">
        <v>0</v>
      </c>
      <c r="E303" s="41">
        <v>0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1</v>
      </c>
      <c r="O303" s="32">
        <f t="shared" si="22"/>
        <v>3</v>
      </c>
    </row>
    <row r="304" spans="1:15" x14ac:dyDescent="0.25">
      <c r="B304" s="7"/>
      <c r="C304" s="32" t="s">
        <v>143</v>
      </c>
      <c r="D304" s="41">
        <v>0</v>
      </c>
      <c r="E304" s="41">
        <v>1</v>
      </c>
      <c r="F304" s="41">
        <v>2</v>
      </c>
      <c r="G304" s="41">
        <v>1</v>
      </c>
      <c r="H304" s="41">
        <v>3</v>
      </c>
      <c r="I304" s="41">
        <v>1</v>
      </c>
      <c r="J304" s="41">
        <v>0</v>
      </c>
      <c r="K304" s="41">
        <v>0</v>
      </c>
      <c r="L304" s="41">
        <v>0</v>
      </c>
      <c r="M304" s="41">
        <v>0</v>
      </c>
      <c r="O304" s="32">
        <f t="shared" si="22"/>
        <v>0</v>
      </c>
    </row>
    <row r="305" spans="2:15" x14ac:dyDescent="0.25">
      <c r="B305" s="7"/>
      <c r="C305" s="32" t="s">
        <v>173</v>
      </c>
      <c r="D305" s="41">
        <v>5</v>
      </c>
      <c r="E305" s="41">
        <v>3</v>
      </c>
      <c r="F305" s="41">
        <v>8</v>
      </c>
      <c r="G305" s="41">
        <v>6</v>
      </c>
      <c r="H305" s="41">
        <v>10</v>
      </c>
      <c r="I305" s="41">
        <v>14</v>
      </c>
      <c r="J305" s="41">
        <v>20</v>
      </c>
      <c r="K305" s="41">
        <v>16</v>
      </c>
      <c r="L305" s="41">
        <v>14</v>
      </c>
      <c r="M305" s="41">
        <v>11</v>
      </c>
      <c r="O305" s="32">
        <f t="shared" si="22"/>
        <v>1</v>
      </c>
    </row>
    <row r="306" spans="2:15" x14ac:dyDescent="0.25">
      <c r="B306" s="7"/>
      <c r="C306" s="32" t="s">
        <v>114</v>
      </c>
      <c r="D306" s="41">
        <v>17</v>
      </c>
      <c r="E306" s="41">
        <v>15</v>
      </c>
      <c r="F306" s="41">
        <v>11</v>
      </c>
      <c r="G306" s="41">
        <v>20</v>
      </c>
      <c r="H306" s="41">
        <v>24</v>
      </c>
      <c r="I306" s="41">
        <v>22</v>
      </c>
      <c r="J306" s="41">
        <v>16</v>
      </c>
      <c r="K306" s="41">
        <v>14</v>
      </c>
      <c r="L306" s="41">
        <v>13</v>
      </c>
      <c r="M306" s="41">
        <v>13</v>
      </c>
      <c r="O306" s="32">
        <f t="shared" si="22"/>
        <v>2</v>
      </c>
    </row>
    <row r="307" spans="2:15" x14ac:dyDescent="0.25">
      <c r="B307" s="7"/>
      <c r="C307" s="32" t="s">
        <v>134</v>
      </c>
      <c r="D307" s="41">
        <v>8</v>
      </c>
      <c r="E307" s="41">
        <v>8</v>
      </c>
      <c r="F307" s="41">
        <v>11</v>
      </c>
      <c r="G307" s="41">
        <v>10</v>
      </c>
      <c r="H307" s="41">
        <v>7</v>
      </c>
      <c r="I307" s="41">
        <v>13</v>
      </c>
      <c r="J307" s="41">
        <v>14</v>
      </c>
      <c r="K307" s="41">
        <v>8</v>
      </c>
      <c r="L307" s="41">
        <v>7</v>
      </c>
      <c r="M307" s="41">
        <v>7</v>
      </c>
      <c r="O307" s="32">
        <f t="shared" si="22"/>
        <v>3</v>
      </c>
    </row>
    <row r="308" spans="2:15" x14ac:dyDescent="0.25">
      <c r="B308" s="7"/>
      <c r="C308" s="32" t="s">
        <v>99</v>
      </c>
      <c r="D308" s="41">
        <v>2</v>
      </c>
      <c r="E308" s="41">
        <v>3</v>
      </c>
      <c r="F308" s="41">
        <v>1</v>
      </c>
      <c r="G308" s="41">
        <v>1</v>
      </c>
      <c r="H308" s="41">
        <v>0</v>
      </c>
      <c r="I308" s="41">
        <v>1</v>
      </c>
      <c r="J308" s="41">
        <v>0</v>
      </c>
      <c r="K308" s="41">
        <v>1</v>
      </c>
      <c r="L308" s="41">
        <v>1</v>
      </c>
      <c r="M308" s="41">
        <v>0</v>
      </c>
      <c r="O308" s="32">
        <f t="shared" si="22"/>
        <v>0</v>
      </c>
    </row>
    <row r="309" spans="2:15" x14ac:dyDescent="0.25">
      <c r="B309" s="7"/>
      <c r="C309" s="32" t="s">
        <v>107</v>
      </c>
      <c r="D309" s="41">
        <v>31</v>
      </c>
      <c r="E309" s="41">
        <v>19</v>
      </c>
      <c r="F309" s="41">
        <v>50</v>
      </c>
      <c r="G309" s="41">
        <v>36</v>
      </c>
      <c r="H309" s="41">
        <v>17</v>
      </c>
      <c r="I309" s="41">
        <v>9</v>
      </c>
      <c r="J309" s="41">
        <v>6</v>
      </c>
      <c r="K309" s="41">
        <v>8</v>
      </c>
      <c r="L309" s="41">
        <v>5</v>
      </c>
      <c r="M309" s="41">
        <v>5</v>
      </c>
      <c r="O309" s="32">
        <f t="shared" si="22"/>
        <v>1</v>
      </c>
    </row>
    <row r="310" spans="2:15" x14ac:dyDescent="0.25">
      <c r="B310" s="7"/>
      <c r="C310" s="32" t="s">
        <v>93</v>
      </c>
      <c r="D310" s="41">
        <v>16</v>
      </c>
      <c r="E310" s="41">
        <v>24</v>
      </c>
      <c r="F310" s="41">
        <v>14</v>
      </c>
      <c r="G310" s="41">
        <v>8</v>
      </c>
      <c r="H310" s="41">
        <v>9</v>
      </c>
      <c r="I310" s="41">
        <v>14</v>
      </c>
      <c r="J310" s="41">
        <v>15</v>
      </c>
      <c r="K310" s="41">
        <v>24</v>
      </c>
      <c r="L310" s="41">
        <v>31</v>
      </c>
      <c r="M310" s="41">
        <v>36</v>
      </c>
      <c r="O310" s="32">
        <f t="shared" si="22"/>
        <v>2</v>
      </c>
    </row>
    <row r="311" spans="2:15" x14ac:dyDescent="0.25">
      <c r="B311" s="7"/>
      <c r="C311" s="32" t="s">
        <v>153</v>
      </c>
      <c r="D311" s="41">
        <v>1</v>
      </c>
      <c r="E311" s="41">
        <v>1</v>
      </c>
      <c r="F311" s="41">
        <v>1</v>
      </c>
      <c r="G311" s="41">
        <v>1</v>
      </c>
      <c r="H311" s="41">
        <v>0</v>
      </c>
      <c r="I311" s="41">
        <v>0</v>
      </c>
      <c r="J311" s="41">
        <v>1</v>
      </c>
      <c r="K311" s="41">
        <v>0</v>
      </c>
      <c r="L311" s="41">
        <v>1</v>
      </c>
      <c r="M311" s="41">
        <v>0</v>
      </c>
      <c r="O311" s="32">
        <f t="shared" si="22"/>
        <v>3</v>
      </c>
    </row>
    <row r="312" spans="2:15" x14ac:dyDescent="0.25">
      <c r="B312" s="7"/>
      <c r="C312" s="32" t="s">
        <v>214</v>
      </c>
      <c r="D312" s="41">
        <v>0</v>
      </c>
      <c r="E312" s="41">
        <v>0</v>
      </c>
      <c r="F312" s="41">
        <v>2</v>
      </c>
      <c r="G312" s="41">
        <v>1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O312" s="32">
        <f t="shared" si="22"/>
        <v>0</v>
      </c>
    </row>
    <row r="313" spans="2:15" x14ac:dyDescent="0.25">
      <c r="B313" s="7"/>
      <c r="C313" s="32" t="s">
        <v>102</v>
      </c>
      <c r="D313" s="41">
        <v>13</v>
      </c>
      <c r="E313" s="41">
        <v>19</v>
      </c>
      <c r="F313" s="41">
        <v>24</v>
      </c>
      <c r="G313" s="41">
        <v>20</v>
      </c>
      <c r="H313" s="41">
        <v>17</v>
      </c>
      <c r="I313" s="41">
        <v>22</v>
      </c>
      <c r="J313" s="41">
        <v>26</v>
      </c>
      <c r="K313" s="41">
        <v>18</v>
      </c>
      <c r="L313" s="41">
        <v>13</v>
      </c>
      <c r="M313" s="41">
        <v>14</v>
      </c>
      <c r="O313" s="32">
        <f t="shared" si="22"/>
        <v>1</v>
      </c>
    </row>
    <row r="314" spans="2:15" x14ac:dyDescent="0.25">
      <c r="B314" s="7"/>
      <c r="C314" s="32" t="s">
        <v>151</v>
      </c>
      <c r="D314" s="41">
        <v>26</v>
      </c>
      <c r="E314" s="41">
        <v>28</v>
      </c>
      <c r="F314" s="41">
        <v>27</v>
      </c>
      <c r="G314" s="41">
        <v>27</v>
      </c>
      <c r="H314" s="41">
        <v>20</v>
      </c>
      <c r="I314" s="41">
        <v>26</v>
      </c>
      <c r="J314" s="41">
        <v>22</v>
      </c>
      <c r="K314" s="41">
        <v>24</v>
      </c>
      <c r="L314" s="41">
        <v>22</v>
      </c>
      <c r="M314" s="41">
        <v>21</v>
      </c>
      <c r="O314" s="32">
        <f t="shared" si="22"/>
        <v>2</v>
      </c>
    </row>
    <row r="315" spans="2:15" x14ac:dyDescent="0.25">
      <c r="B315" s="7"/>
      <c r="C315" s="32" t="s">
        <v>185</v>
      </c>
      <c r="D315" s="41">
        <v>10</v>
      </c>
      <c r="E315" s="41">
        <v>10</v>
      </c>
      <c r="F315" s="41">
        <v>10</v>
      </c>
      <c r="G315" s="41">
        <v>10</v>
      </c>
      <c r="H315" s="41">
        <v>10</v>
      </c>
      <c r="I315" s="41">
        <v>10</v>
      </c>
      <c r="J315" s="41">
        <v>10</v>
      </c>
      <c r="K315" s="41">
        <v>10</v>
      </c>
      <c r="L315" s="41">
        <v>10</v>
      </c>
      <c r="M315" s="41">
        <v>10</v>
      </c>
      <c r="O315" s="32">
        <f t="shared" si="22"/>
        <v>3</v>
      </c>
    </row>
    <row r="316" spans="2:15" x14ac:dyDescent="0.25">
      <c r="B316" s="7"/>
      <c r="C316" s="32" t="s">
        <v>215</v>
      </c>
      <c r="D316" s="41">
        <v>2</v>
      </c>
      <c r="E316" s="41">
        <v>3</v>
      </c>
      <c r="F316" s="41">
        <v>4</v>
      </c>
      <c r="G316" s="41">
        <v>4</v>
      </c>
      <c r="H316" s="41">
        <v>4</v>
      </c>
      <c r="I316" s="41">
        <v>5</v>
      </c>
      <c r="J316" s="41">
        <v>5</v>
      </c>
      <c r="K316" s="41">
        <v>6</v>
      </c>
      <c r="L316" s="41">
        <v>7</v>
      </c>
      <c r="M316" s="41">
        <v>5</v>
      </c>
      <c r="O316" s="32">
        <f t="shared" si="22"/>
        <v>0</v>
      </c>
    </row>
    <row r="317" spans="2:15" x14ac:dyDescent="0.25">
      <c r="B317" s="7"/>
      <c r="C317" s="32" t="s">
        <v>4</v>
      </c>
      <c r="D317" s="41">
        <v>2</v>
      </c>
      <c r="E317" s="41">
        <v>6</v>
      </c>
      <c r="F317" s="41">
        <v>2</v>
      </c>
      <c r="G317" s="41">
        <v>3</v>
      </c>
      <c r="H317" s="41">
        <v>2</v>
      </c>
      <c r="I317" s="41">
        <v>2</v>
      </c>
      <c r="J317" s="41">
        <v>3</v>
      </c>
      <c r="K317" s="41">
        <v>1</v>
      </c>
      <c r="L317" s="41">
        <v>2</v>
      </c>
      <c r="M317" s="41">
        <v>4</v>
      </c>
      <c r="O317" s="32">
        <f t="shared" si="22"/>
        <v>1</v>
      </c>
    </row>
    <row r="318" spans="2:15" x14ac:dyDescent="0.25">
      <c r="B318" s="7"/>
      <c r="C318" s="32" t="s">
        <v>142</v>
      </c>
      <c r="D318" s="41">
        <v>5</v>
      </c>
      <c r="E318" s="41">
        <v>3</v>
      </c>
      <c r="F318" s="41">
        <v>1</v>
      </c>
      <c r="G318" s="41">
        <v>3</v>
      </c>
      <c r="H318" s="41">
        <v>2</v>
      </c>
      <c r="I318" s="41">
        <v>2</v>
      </c>
      <c r="J318" s="41">
        <v>1</v>
      </c>
      <c r="K318" s="41">
        <v>2</v>
      </c>
      <c r="L318" s="41">
        <v>3</v>
      </c>
      <c r="M318" s="41">
        <v>3</v>
      </c>
      <c r="O318" s="32">
        <f t="shared" si="22"/>
        <v>2</v>
      </c>
    </row>
    <row r="319" spans="2:15" x14ac:dyDescent="0.25">
      <c r="B319" s="7"/>
      <c r="C319" s="32" t="s">
        <v>186</v>
      </c>
      <c r="D319" s="41">
        <v>1</v>
      </c>
      <c r="E319" s="41">
        <v>0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O319" s="32">
        <f t="shared" si="22"/>
        <v>3</v>
      </c>
    </row>
    <row r="320" spans="2:15" x14ac:dyDescent="0.25">
      <c r="B320" s="7"/>
      <c r="C320" s="32" t="s">
        <v>127</v>
      </c>
      <c r="D320" s="41">
        <v>29</v>
      </c>
      <c r="E320" s="41">
        <v>32</v>
      </c>
      <c r="F320" s="41">
        <v>26</v>
      </c>
      <c r="G320" s="41">
        <v>23</v>
      </c>
      <c r="H320" s="41">
        <v>22</v>
      </c>
      <c r="I320" s="41">
        <v>23</v>
      </c>
      <c r="J320" s="41">
        <v>18</v>
      </c>
      <c r="K320" s="41">
        <v>19</v>
      </c>
      <c r="L320" s="41">
        <v>21</v>
      </c>
      <c r="M320" s="41">
        <v>14</v>
      </c>
      <c r="O320" s="32">
        <f t="shared" si="22"/>
        <v>0</v>
      </c>
    </row>
    <row r="321" spans="1:15" x14ac:dyDescent="0.25">
      <c r="B321" s="7"/>
      <c r="C321" s="32" t="s">
        <v>545</v>
      </c>
      <c r="D321" s="41">
        <v>0</v>
      </c>
      <c r="E321" s="41">
        <v>0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5</v>
      </c>
      <c r="M321" s="41">
        <v>7</v>
      </c>
      <c r="O321" s="32">
        <f t="shared" si="22"/>
        <v>1</v>
      </c>
    </row>
    <row r="322" spans="1:15" x14ac:dyDescent="0.25">
      <c r="B322" s="7"/>
      <c r="C322" s="32" t="s">
        <v>10</v>
      </c>
      <c r="D322" s="41">
        <v>1</v>
      </c>
      <c r="E322" s="41">
        <v>0</v>
      </c>
      <c r="F322" s="41">
        <v>3</v>
      </c>
      <c r="G322" s="41">
        <v>9</v>
      </c>
      <c r="H322" s="41">
        <v>21</v>
      </c>
      <c r="I322" s="41">
        <v>40</v>
      </c>
      <c r="J322" s="41">
        <v>44</v>
      </c>
      <c r="K322" s="41">
        <v>36</v>
      </c>
      <c r="L322" s="41">
        <v>21</v>
      </c>
      <c r="M322" s="41">
        <v>17</v>
      </c>
      <c r="O322" s="32">
        <f t="shared" si="22"/>
        <v>2</v>
      </c>
    </row>
    <row r="323" spans="1:15" x14ac:dyDescent="0.25">
      <c r="B323" s="7"/>
      <c r="C323" s="32" t="s">
        <v>104</v>
      </c>
      <c r="D323" s="41">
        <v>8</v>
      </c>
      <c r="E323" s="41">
        <v>11</v>
      </c>
      <c r="F323" s="41">
        <v>10</v>
      </c>
      <c r="G323" s="41">
        <v>10</v>
      </c>
      <c r="H323" s="41">
        <v>5</v>
      </c>
      <c r="I323" s="41">
        <v>2</v>
      </c>
      <c r="J323" s="41">
        <v>5</v>
      </c>
      <c r="K323" s="41">
        <v>3</v>
      </c>
      <c r="L323" s="41">
        <v>0</v>
      </c>
      <c r="M323" s="41">
        <v>0</v>
      </c>
      <c r="O323" s="32">
        <f t="shared" ref="O323:O386" si="25">MOD(ROW(),4)</f>
        <v>3</v>
      </c>
    </row>
    <row r="324" spans="1:15" x14ac:dyDescent="0.25">
      <c r="C324" s="32" t="s">
        <v>126</v>
      </c>
      <c r="D324" s="41">
        <v>52</v>
      </c>
      <c r="E324" s="41">
        <v>44</v>
      </c>
      <c r="F324" s="41">
        <v>38</v>
      </c>
      <c r="G324" s="41">
        <v>44</v>
      </c>
      <c r="H324" s="41">
        <v>36</v>
      </c>
      <c r="I324" s="41">
        <v>34</v>
      </c>
      <c r="J324" s="41">
        <v>28</v>
      </c>
      <c r="K324" s="41">
        <v>20</v>
      </c>
      <c r="L324" s="41">
        <v>20</v>
      </c>
      <c r="M324" s="41">
        <v>29</v>
      </c>
      <c r="O324" s="32">
        <f t="shared" si="25"/>
        <v>0</v>
      </c>
    </row>
    <row r="325" spans="1:15" x14ac:dyDescent="0.25">
      <c r="B325" s="33" t="s">
        <v>65</v>
      </c>
      <c r="D325" s="39">
        <v>16</v>
      </c>
      <c r="E325" s="39">
        <v>15</v>
      </c>
      <c r="F325" s="39">
        <v>16</v>
      </c>
      <c r="G325" s="39">
        <v>16</v>
      </c>
      <c r="H325" s="39">
        <v>16</v>
      </c>
      <c r="I325" s="39">
        <v>18</v>
      </c>
      <c r="J325" s="39">
        <v>17</v>
      </c>
      <c r="K325" s="39">
        <v>27</v>
      </c>
      <c r="L325" s="39">
        <v>22</v>
      </c>
      <c r="M325" s="39">
        <v>31</v>
      </c>
      <c r="O325" s="32">
        <f t="shared" si="25"/>
        <v>1</v>
      </c>
    </row>
    <row r="326" spans="1:15" x14ac:dyDescent="0.25">
      <c r="B326" s="33" t="s">
        <v>66</v>
      </c>
      <c r="D326" s="39">
        <v>200</v>
      </c>
      <c r="E326" s="39">
        <v>216</v>
      </c>
      <c r="F326" s="39">
        <v>202</v>
      </c>
      <c r="G326" s="39">
        <v>205</v>
      </c>
      <c r="H326" s="39">
        <v>248</v>
      </c>
      <c r="I326" s="39">
        <v>251</v>
      </c>
      <c r="J326" s="39">
        <v>271</v>
      </c>
      <c r="K326" s="39">
        <v>266</v>
      </c>
      <c r="L326" s="39">
        <v>255</v>
      </c>
      <c r="M326" s="39">
        <v>191</v>
      </c>
      <c r="O326" s="32">
        <f t="shared" si="25"/>
        <v>2</v>
      </c>
    </row>
    <row r="327" spans="1:15" x14ac:dyDescent="0.25">
      <c r="B327" s="33" t="s">
        <v>78</v>
      </c>
      <c r="D327" s="39">
        <v>0</v>
      </c>
      <c r="E327" s="39">
        <v>2</v>
      </c>
      <c r="F327" s="39">
        <v>4</v>
      </c>
      <c r="G327" s="39">
        <v>1</v>
      </c>
      <c r="H327" s="39">
        <v>2</v>
      </c>
      <c r="I327" s="39">
        <v>7</v>
      </c>
      <c r="J327" s="39">
        <v>4</v>
      </c>
      <c r="K327" s="39">
        <v>5</v>
      </c>
      <c r="L327" s="39">
        <v>4</v>
      </c>
      <c r="M327" s="39">
        <v>1</v>
      </c>
      <c r="O327" s="32">
        <f t="shared" si="25"/>
        <v>3</v>
      </c>
    </row>
    <row r="328" spans="1:15" x14ac:dyDescent="0.25">
      <c r="B328" s="33" t="s">
        <v>52</v>
      </c>
      <c r="D328" s="39">
        <f>+D329+D330</f>
        <v>9</v>
      </c>
      <c r="E328" s="39">
        <f t="shared" ref="E328:I328" si="26">+E329+E330</f>
        <v>10</v>
      </c>
      <c r="F328" s="39">
        <f t="shared" si="26"/>
        <v>7</v>
      </c>
      <c r="G328" s="39">
        <f t="shared" si="26"/>
        <v>8</v>
      </c>
      <c r="H328" s="39">
        <f t="shared" si="26"/>
        <v>6</v>
      </c>
      <c r="I328" s="39">
        <f t="shared" si="26"/>
        <v>4</v>
      </c>
      <c r="J328" s="39">
        <f t="shared" ref="J328" si="27">+J329+J330</f>
        <v>4</v>
      </c>
      <c r="K328" s="39">
        <f>+K329+K330</f>
        <v>7</v>
      </c>
      <c r="L328" s="39">
        <f>+L329+L330</f>
        <v>6</v>
      </c>
      <c r="M328" s="39">
        <f>+M329+M330</f>
        <v>2</v>
      </c>
      <c r="O328" s="32">
        <f t="shared" si="25"/>
        <v>0</v>
      </c>
    </row>
    <row r="329" spans="1:15" x14ac:dyDescent="0.25">
      <c r="C329" s="5" t="s">
        <v>82</v>
      </c>
      <c r="D329" s="40">
        <v>8</v>
      </c>
      <c r="E329" s="40">
        <v>7</v>
      </c>
      <c r="F329" s="40">
        <v>5</v>
      </c>
      <c r="G329" s="40">
        <v>6</v>
      </c>
      <c r="H329" s="40">
        <v>5</v>
      </c>
      <c r="I329" s="40">
        <v>4</v>
      </c>
      <c r="J329" s="40">
        <v>4</v>
      </c>
      <c r="K329" s="40">
        <v>7</v>
      </c>
      <c r="L329" s="40">
        <v>4</v>
      </c>
      <c r="M329" s="40">
        <v>0</v>
      </c>
      <c r="O329" s="32">
        <f t="shared" si="25"/>
        <v>1</v>
      </c>
    </row>
    <row r="330" spans="1:15" x14ac:dyDescent="0.25">
      <c r="B330" s="7"/>
      <c r="C330" s="5" t="s">
        <v>6</v>
      </c>
      <c r="D330" s="40">
        <v>1</v>
      </c>
      <c r="E330" s="40">
        <v>3</v>
      </c>
      <c r="F330" s="40">
        <v>2</v>
      </c>
      <c r="G330" s="40">
        <v>2</v>
      </c>
      <c r="H330" s="40">
        <v>1</v>
      </c>
      <c r="I330" s="40">
        <v>0</v>
      </c>
      <c r="J330" s="40">
        <v>0</v>
      </c>
      <c r="K330" s="40">
        <v>0</v>
      </c>
      <c r="L330" s="40">
        <v>2</v>
      </c>
      <c r="M330" s="40">
        <v>2</v>
      </c>
      <c r="O330" s="32">
        <f t="shared" si="25"/>
        <v>2</v>
      </c>
    </row>
    <row r="331" spans="1:15" x14ac:dyDescent="0.25">
      <c r="A331" s="35" t="s">
        <v>19</v>
      </c>
      <c r="B331" s="36"/>
      <c r="C331" s="37"/>
      <c r="D331" s="38">
        <f t="shared" ref="D331:L331" si="28">+D332+D333+D334+D335+D336+D341+D422</f>
        <v>2708</v>
      </c>
      <c r="E331" s="38">
        <f t="shared" si="28"/>
        <v>2637</v>
      </c>
      <c r="F331" s="38">
        <f t="shared" si="28"/>
        <v>2572</v>
      </c>
      <c r="G331" s="38">
        <f t="shared" si="28"/>
        <v>2507</v>
      </c>
      <c r="H331" s="38">
        <f t="shared" si="28"/>
        <v>2460</v>
      </c>
      <c r="I331" s="38">
        <f t="shared" si="28"/>
        <v>2445</v>
      </c>
      <c r="J331" s="38">
        <f t="shared" si="28"/>
        <v>2444</v>
      </c>
      <c r="K331" s="38">
        <f t="shared" si="28"/>
        <v>2536</v>
      </c>
      <c r="L331" s="38">
        <f t="shared" si="28"/>
        <v>2478</v>
      </c>
      <c r="M331" s="38">
        <f>+M332+M333+M334+M335+M336+M341+M422</f>
        <v>2502</v>
      </c>
      <c r="O331" s="32">
        <f t="shared" si="25"/>
        <v>3</v>
      </c>
    </row>
    <row r="332" spans="1:15" x14ac:dyDescent="0.25">
      <c r="B332" s="33" t="s">
        <v>67</v>
      </c>
      <c r="D332" s="39">
        <v>29</v>
      </c>
      <c r="E332" s="39">
        <v>31</v>
      </c>
      <c r="F332" s="39">
        <v>30</v>
      </c>
      <c r="G332" s="39">
        <v>31</v>
      </c>
      <c r="H332" s="39">
        <v>35</v>
      </c>
      <c r="I332" s="39">
        <v>32</v>
      </c>
      <c r="J332" s="39">
        <v>27</v>
      </c>
      <c r="K332" s="39">
        <v>36</v>
      </c>
      <c r="L332" s="39">
        <v>34</v>
      </c>
      <c r="M332" s="39">
        <v>35</v>
      </c>
      <c r="O332" s="32">
        <f t="shared" si="25"/>
        <v>0</v>
      </c>
    </row>
    <row r="333" spans="1:15" x14ac:dyDescent="0.25">
      <c r="B333" s="33" t="s">
        <v>516</v>
      </c>
      <c r="D333" s="39">
        <v>0</v>
      </c>
      <c r="E333" s="39">
        <v>0</v>
      </c>
      <c r="F333" s="39">
        <v>0</v>
      </c>
      <c r="G333" s="39">
        <v>0</v>
      </c>
      <c r="H333" s="39">
        <v>0</v>
      </c>
      <c r="I333" s="39">
        <v>0</v>
      </c>
      <c r="J333" s="39">
        <v>18</v>
      </c>
      <c r="K333" s="39">
        <v>32</v>
      </c>
      <c r="L333" s="39">
        <v>47</v>
      </c>
      <c r="M333" s="39">
        <v>52</v>
      </c>
      <c r="O333" s="32">
        <f t="shared" si="25"/>
        <v>1</v>
      </c>
    </row>
    <row r="334" spans="1:15" x14ac:dyDescent="0.25">
      <c r="B334" s="33" t="s">
        <v>79</v>
      </c>
      <c r="D334" s="39">
        <v>0</v>
      </c>
      <c r="E334" s="39">
        <v>4</v>
      </c>
      <c r="F334" s="39">
        <v>7</v>
      </c>
      <c r="G334" s="39">
        <v>9</v>
      </c>
      <c r="H334" s="39">
        <v>7</v>
      </c>
      <c r="I334" s="39">
        <v>6</v>
      </c>
      <c r="J334" s="39">
        <v>7</v>
      </c>
      <c r="K334" s="39">
        <v>3</v>
      </c>
      <c r="L334" s="39">
        <v>2</v>
      </c>
      <c r="M334" s="39">
        <v>3</v>
      </c>
      <c r="O334" s="32">
        <f t="shared" si="25"/>
        <v>2</v>
      </c>
    </row>
    <row r="335" spans="1:15" x14ac:dyDescent="0.25">
      <c r="B335" s="33" t="s">
        <v>68</v>
      </c>
      <c r="D335" s="39">
        <v>117</v>
      </c>
      <c r="E335" s="39">
        <v>112</v>
      </c>
      <c r="F335" s="39">
        <v>105</v>
      </c>
      <c r="G335" s="39">
        <v>109</v>
      </c>
      <c r="H335" s="39">
        <v>98</v>
      </c>
      <c r="I335" s="39">
        <v>98</v>
      </c>
      <c r="J335" s="39">
        <v>99</v>
      </c>
      <c r="K335" s="39">
        <v>100</v>
      </c>
      <c r="L335" s="39">
        <v>103</v>
      </c>
      <c r="M335" s="39">
        <v>98</v>
      </c>
      <c r="O335" s="32">
        <f t="shared" si="25"/>
        <v>3</v>
      </c>
    </row>
    <row r="336" spans="1:15" x14ac:dyDescent="0.25">
      <c r="B336" s="33" t="s">
        <v>69</v>
      </c>
      <c r="D336" s="39">
        <v>174</v>
      </c>
      <c r="E336" s="39">
        <v>180</v>
      </c>
      <c r="F336" s="39">
        <v>201</v>
      </c>
      <c r="G336" s="39">
        <v>192</v>
      </c>
      <c r="H336" s="39">
        <v>194</v>
      </c>
      <c r="I336" s="39">
        <v>209</v>
      </c>
      <c r="J336" s="39">
        <v>214</v>
      </c>
      <c r="K336" s="39">
        <v>244</v>
      </c>
      <c r="L336" s="39">
        <v>237</v>
      </c>
      <c r="M336" s="39">
        <v>231</v>
      </c>
      <c r="O336" s="32">
        <f t="shared" si="25"/>
        <v>0</v>
      </c>
    </row>
    <row r="337" spans="1:15" x14ac:dyDescent="0.25">
      <c r="D337" s="41"/>
      <c r="E337" s="41"/>
      <c r="F337" s="41"/>
      <c r="G337" s="41"/>
      <c r="H337" s="41"/>
      <c r="K337" s="65"/>
      <c r="L337" s="65"/>
      <c r="M337" s="65" t="s">
        <v>222</v>
      </c>
      <c r="O337" s="32">
        <f t="shared" si="25"/>
        <v>1</v>
      </c>
    </row>
    <row r="338" spans="1:15" ht="14" x14ac:dyDescent="0.25">
      <c r="A338" s="4" t="s">
        <v>470</v>
      </c>
      <c r="B338" s="48"/>
      <c r="C338" s="49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O338" s="32">
        <f t="shared" si="25"/>
        <v>2</v>
      </c>
    </row>
    <row r="339" spans="1:15" x14ac:dyDescent="0.25">
      <c r="B339" s="1"/>
      <c r="C339" s="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O339" s="32">
        <f t="shared" si="25"/>
        <v>3</v>
      </c>
    </row>
    <row r="340" spans="1:15" x14ac:dyDescent="0.25">
      <c r="A340" s="2"/>
      <c r="B340" s="52"/>
      <c r="C340" s="2"/>
      <c r="D340" s="2">
        <f>D3</f>
        <v>2014</v>
      </c>
      <c r="E340" s="2">
        <f>E3</f>
        <v>2015</v>
      </c>
      <c r="F340" s="2">
        <f>F3</f>
        <v>2016</v>
      </c>
      <c r="G340" s="2">
        <f>G3</f>
        <v>2017</v>
      </c>
      <c r="H340" s="2">
        <f>H3</f>
        <v>2018</v>
      </c>
      <c r="I340" s="2">
        <f>I3</f>
        <v>2019</v>
      </c>
      <c r="J340" s="2">
        <f>J3</f>
        <v>2020</v>
      </c>
      <c r="K340" s="2">
        <f>K3</f>
        <v>2021</v>
      </c>
      <c r="L340" s="2">
        <f>L3</f>
        <v>2022</v>
      </c>
      <c r="M340" s="2">
        <f>M3</f>
        <v>2023</v>
      </c>
      <c r="O340" s="32">
        <f t="shared" si="25"/>
        <v>0</v>
      </c>
    </row>
    <row r="341" spans="1:15" x14ac:dyDescent="0.25">
      <c r="B341" s="33" t="s">
        <v>71</v>
      </c>
      <c r="D341" s="39">
        <f t="shared" ref="D341:M341" si="29">SUM(D342:D421)-D397</f>
        <v>2276</v>
      </c>
      <c r="E341" s="39">
        <f t="shared" si="29"/>
        <v>2195</v>
      </c>
      <c r="F341" s="39">
        <f t="shared" si="29"/>
        <v>2112</v>
      </c>
      <c r="G341" s="39">
        <f t="shared" si="29"/>
        <v>2047</v>
      </c>
      <c r="H341" s="39">
        <f t="shared" si="29"/>
        <v>2005</v>
      </c>
      <c r="I341" s="39">
        <f t="shared" si="29"/>
        <v>1975</v>
      </c>
      <c r="J341" s="39">
        <f t="shared" si="29"/>
        <v>1950</v>
      </c>
      <c r="K341" s="39">
        <f t="shared" si="29"/>
        <v>1987</v>
      </c>
      <c r="L341" s="39">
        <f t="shared" si="29"/>
        <v>1917</v>
      </c>
      <c r="M341" s="39">
        <f t="shared" si="29"/>
        <v>1938</v>
      </c>
      <c r="O341" s="32">
        <f t="shared" si="25"/>
        <v>1</v>
      </c>
    </row>
    <row r="342" spans="1:15" x14ac:dyDescent="0.25">
      <c r="C342" s="32" t="s">
        <v>152</v>
      </c>
      <c r="D342" s="41">
        <v>17</v>
      </c>
      <c r="E342" s="41">
        <v>16</v>
      </c>
      <c r="F342" s="41">
        <v>13</v>
      </c>
      <c r="G342" s="41">
        <v>13</v>
      </c>
      <c r="H342" s="41">
        <v>14</v>
      </c>
      <c r="I342" s="41">
        <v>12</v>
      </c>
      <c r="J342" s="41">
        <v>11</v>
      </c>
      <c r="K342" s="41">
        <v>14</v>
      </c>
      <c r="L342" s="41">
        <v>13</v>
      </c>
      <c r="M342" s="41">
        <v>12</v>
      </c>
      <c r="O342" s="32">
        <f t="shared" si="25"/>
        <v>2</v>
      </c>
    </row>
    <row r="343" spans="1:15" x14ac:dyDescent="0.25">
      <c r="B343" s="7"/>
      <c r="C343" s="32" t="s">
        <v>211</v>
      </c>
      <c r="D343" s="41">
        <v>15</v>
      </c>
      <c r="E343" s="41">
        <v>13</v>
      </c>
      <c r="F343" s="41">
        <v>9</v>
      </c>
      <c r="G343" s="41">
        <v>3</v>
      </c>
      <c r="H343" s="41">
        <v>2</v>
      </c>
      <c r="I343" s="41">
        <v>2</v>
      </c>
      <c r="J343" s="41">
        <v>1</v>
      </c>
      <c r="K343" s="41">
        <v>0</v>
      </c>
      <c r="L343" s="41">
        <v>0</v>
      </c>
      <c r="M343" s="41">
        <v>0</v>
      </c>
      <c r="O343" s="32">
        <f t="shared" si="25"/>
        <v>3</v>
      </c>
    </row>
    <row r="344" spans="1:15" x14ac:dyDescent="0.25">
      <c r="B344" s="7"/>
      <c r="C344" s="32" t="s">
        <v>109</v>
      </c>
      <c r="D344" s="41">
        <v>32</v>
      </c>
      <c r="E344" s="41">
        <v>32</v>
      </c>
      <c r="F344" s="41">
        <v>27</v>
      </c>
      <c r="G344" s="41">
        <v>26</v>
      </c>
      <c r="H344" s="41">
        <v>26</v>
      </c>
      <c r="I344" s="41">
        <v>25</v>
      </c>
      <c r="J344" s="41">
        <v>20</v>
      </c>
      <c r="K344" s="41">
        <v>19</v>
      </c>
      <c r="L344" s="41">
        <v>19</v>
      </c>
      <c r="M344" s="41">
        <v>17</v>
      </c>
      <c r="O344" s="32">
        <f t="shared" si="25"/>
        <v>0</v>
      </c>
    </row>
    <row r="345" spans="1:15" x14ac:dyDescent="0.25">
      <c r="B345" s="7"/>
      <c r="C345" s="32" t="s">
        <v>156</v>
      </c>
      <c r="D345" s="41">
        <v>37</v>
      </c>
      <c r="E345" s="41">
        <v>39</v>
      </c>
      <c r="F345" s="41">
        <v>40</v>
      </c>
      <c r="G345" s="41">
        <v>40</v>
      </c>
      <c r="H345" s="41">
        <v>32</v>
      </c>
      <c r="I345" s="41">
        <v>37</v>
      </c>
      <c r="J345" s="41">
        <v>35</v>
      </c>
      <c r="K345" s="41">
        <v>29</v>
      </c>
      <c r="L345" s="41">
        <v>28</v>
      </c>
      <c r="M345" s="41">
        <v>24</v>
      </c>
      <c r="O345" s="32">
        <f t="shared" si="25"/>
        <v>1</v>
      </c>
    </row>
    <row r="346" spans="1:15" x14ac:dyDescent="0.25">
      <c r="B346" s="7"/>
      <c r="C346" s="32" t="s">
        <v>179</v>
      </c>
      <c r="D346" s="41">
        <v>26</v>
      </c>
      <c r="E346" s="41">
        <v>21</v>
      </c>
      <c r="F346" s="41">
        <v>17</v>
      </c>
      <c r="G346" s="41">
        <v>13</v>
      </c>
      <c r="H346" s="41">
        <v>13</v>
      </c>
      <c r="I346" s="41">
        <v>14</v>
      </c>
      <c r="J346" s="41">
        <v>13</v>
      </c>
      <c r="K346" s="41">
        <v>14</v>
      </c>
      <c r="L346" s="41">
        <v>17</v>
      </c>
      <c r="M346" s="41">
        <v>18</v>
      </c>
      <c r="O346" s="32">
        <f t="shared" si="25"/>
        <v>2</v>
      </c>
    </row>
    <row r="347" spans="1:15" x14ac:dyDescent="0.25">
      <c r="B347" s="7"/>
      <c r="C347" s="32" t="s">
        <v>570</v>
      </c>
      <c r="D347" s="41">
        <v>31</v>
      </c>
      <c r="E347" s="41">
        <v>32</v>
      </c>
      <c r="F347" s="41">
        <v>33</v>
      </c>
      <c r="G347" s="41">
        <v>28</v>
      </c>
      <c r="H347" s="41">
        <v>23</v>
      </c>
      <c r="I347" s="41">
        <v>15</v>
      </c>
      <c r="J347" s="41">
        <v>11</v>
      </c>
      <c r="K347" s="41">
        <v>7</v>
      </c>
      <c r="L347" s="41">
        <v>6</v>
      </c>
      <c r="M347" s="41">
        <v>12</v>
      </c>
      <c r="O347" s="32">
        <f t="shared" si="25"/>
        <v>3</v>
      </c>
    </row>
    <row r="348" spans="1:15" x14ac:dyDescent="0.25">
      <c r="B348" s="7"/>
      <c r="C348" s="32" t="s">
        <v>140</v>
      </c>
      <c r="D348" s="41">
        <v>46</v>
      </c>
      <c r="E348" s="41">
        <v>41</v>
      </c>
      <c r="F348" s="41">
        <v>49</v>
      </c>
      <c r="G348" s="41">
        <v>35</v>
      </c>
      <c r="H348" s="41">
        <v>40</v>
      </c>
      <c r="I348" s="41">
        <v>41</v>
      </c>
      <c r="J348" s="41">
        <v>41</v>
      </c>
      <c r="K348" s="41">
        <v>50</v>
      </c>
      <c r="L348" s="41">
        <v>56</v>
      </c>
      <c r="M348" s="41">
        <v>59</v>
      </c>
      <c r="O348" s="32">
        <f t="shared" si="25"/>
        <v>0</v>
      </c>
    </row>
    <row r="349" spans="1:15" x14ac:dyDescent="0.25">
      <c r="B349" s="7"/>
      <c r="C349" s="32" t="s">
        <v>163</v>
      </c>
      <c r="D349" s="41">
        <v>0</v>
      </c>
      <c r="E349" s="41">
        <v>0</v>
      </c>
      <c r="F349" s="41">
        <v>1</v>
      </c>
      <c r="G349" s="41">
        <v>52</v>
      </c>
      <c r="H349" s="41">
        <v>80</v>
      </c>
      <c r="I349" s="41">
        <v>120</v>
      </c>
      <c r="J349" s="41">
        <v>154</v>
      </c>
      <c r="K349" s="41">
        <v>170</v>
      </c>
      <c r="L349" s="41">
        <v>169</v>
      </c>
      <c r="M349" s="41">
        <v>145</v>
      </c>
      <c r="O349" s="32">
        <f t="shared" si="25"/>
        <v>1</v>
      </c>
    </row>
    <row r="350" spans="1:15" x14ac:dyDescent="0.25">
      <c r="B350" s="7"/>
      <c r="C350" s="32" t="s">
        <v>333</v>
      </c>
      <c r="D350" s="41">
        <v>10</v>
      </c>
      <c r="E350" s="41">
        <v>1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O350" s="32">
        <f t="shared" si="25"/>
        <v>2</v>
      </c>
    </row>
    <row r="351" spans="1:15" x14ac:dyDescent="0.25">
      <c r="B351" s="7"/>
      <c r="C351" s="32" t="s">
        <v>149</v>
      </c>
      <c r="D351" s="41">
        <v>26</v>
      </c>
      <c r="E351" s="41">
        <v>27</v>
      </c>
      <c r="F351" s="41">
        <v>26</v>
      </c>
      <c r="G351" s="41">
        <v>25</v>
      </c>
      <c r="H351" s="41">
        <v>26</v>
      </c>
      <c r="I351" s="41">
        <v>26</v>
      </c>
      <c r="J351" s="41">
        <v>36</v>
      </c>
      <c r="K351" s="41">
        <v>38</v>
      </c>
      <c r="L351" s="41">
        <v>36</v>
      </c>
      <c r="M351" s="41">
        <v>33</v>
      </c>
      <c r="O351" s="32">
        <f t="shared" si="25"/>
        <v>3</v>
      </c>
    </row>
    <row r="352" spans="1:15" x14ac:dyDescent="0.25">
      <c r="B352" s="7"/>
      <c r="C352" s="32" t="s">
        <v>120</v>
      </c>
      <c r="D352" s="41">
        <v>65</v>
      </c>
      <c r="E352" s="41">
        <v>60</v>
      </c>
      <c r="F352" s="41">
        <v>61</v>
      </c>
      <c r="G352" s="41">
        <v>65</v>
      </c>
      <c r="H352" s="41">
        <v>61</v>
      </c>
      <c r="I352" s="41">
        <v>64</v>
      </c>
      <c r="J352" s="41">
        <v>66</v>
      </c>
      <c r="K352" s="41">
        <v>67</v>
      </c>
      <c r="L352" s="41">
        <v>62</v>
      </c>
      <c r="M352" s="41">
        <v>55</v>
      </c>
      <c r="O352" s="32">
        <f t="shared" si="25"/>
        <v>0</v>
      </c>
    </row>
    <row r="353" spans="2:15" x14ac:dyDescent="0.25">
      <c r="B353" s="7"/>
      <c r="C353" s="32" t="s">
        <v>132</v>
      </c>
      <c r="D353" s="41">
        <v>29</v>
      </c>
      <c r="E353" s="41">
        <v>27</v>
      </c>
      <c r="F353" s="41">
        <v>28</v>
      </c>
      <c r="G353" s="41">
        <v>30</v>
      </c>
      <c r="H353" s="41">
        <v>28</v>
      </c>
      <c r="I353" s="41">
        <v>28</v>
      </c>
      <c r="J353" s="41">
        <v>28</v>
      </c>
      <c r="K353" s="41">
        <v>30</v>
      </c>
      <c r="L353" s="41">
        <v>32</v>
      </c>
      <c r="M353" s="41">
        <v>31</v>
      </c>
      <c r="O353" s="32">
        <f t="shared" si="25"/>
        <v>1</v>
      </c>
    </row>
    <row r="354" spans="2:15" x14ac:dyDescent="0.25">
      <c r="B354" s="7"/>
      <c r="C354" s="32" t="s">
        <v>5</v>
      </c>
      <c r="D354" s="41">
        <v>130</v>
      </c>
      <c r="E354" s="41">
        <v>151</v>
      </c>
      <c r="F354" s="41">
        <v>155</v>
      </c>
      <c r="G354" s="41">
        <v>146</v>
      </c>
      <c r="H354" s="41">
        <v>145</v>
      </c>
      <c r="I354" s="41">
        <v>133</v>
      </c>
      <c r="J354" s="41">
        <v>123</v>
      </c>
      <c r="K354" s="41">
        <v>130</v>
      </c>
      <c r="L354" s="41">
        <v>119</v>
      </c>
      <c r="M354" s="41">
        <v>118</v>
      </c>
      <c r="O354" s="32">
        <f t="shared" si="25"/>
        <v>2</v>
      </c>
    </row>
    <row r="355" spans="2:15" x14ac:dyDescent="0.25">
      <c r="B355" s="7"/>
      <c r="C355" s="32" t="s">
        <v>155</v>
      </c>
      <c r="D355" s="41">
        <v>39</v>
      </c>
      <c r="E355" s="41">
        <v>38</v>
      </c>
      <c r="F355" s="41">
        <v>42</v>
      </c>
      <c r="G355" s="41">
        <v>45</v>
      </c>
      <c r="H355" s="41">
        <v>51</v>
      </c>
      <c r="I355" s="41">
        <v>45</v>
      </c>
      <c r="J355" s="41">
        <v>48</v>
      </c>
      <c r="K355" s="41">
        <v>45</v>
      </c>
      <c r="L355" s="41">
        <v>31</v>
      </c>
      <c r="M355" s="41">
        <v>26</v>
      </c>
      <c r="O355" s="32">
        <f t="shared" si="25"/>
        <v>3</v>
      </c>
    </row>
    <row r="356" spans="2:15" x14ac:dyDescent="0.25">
      <c r="B356" s="7"/>
      <c r="C356" s="32" t="s">
        <v>174</v>
      </c>
      <c r="D356" s="41">
        <v>10</v>
      </c>
      <c r="E356" s="41">
        <v>10</v>
      </c>
      <c r="F356" s="41">
        <v>9</v>
      </c>
      <c r="G356" s="41">
        <v>10</v>
      </c>
      <c r="H356" s="41">
        <v>8</v>
      </c>
      <c r="I356" s="41">
        <v>10</v>
      </c>
      <c r="J356" s="41">
        <v>8</v>
      </c>
      <c r="K356" s="41">
        <v>11</v>
      </c>
      <c r="L356" s="41">
        <v>11</v>
      </c>
      <c r="M356" s="41">
        <v>6</v>
      </c>
      <c r="O356" s="32">
        <f t="shared" si="25"/>
        <v>0</v>
      </c>
    </row>
    <row r="357" spans="2:15" x14ac:dyDescent="0.25">
      <c r="B357" s="7"/>
      <c r="C357" s="32" t="s">
        <v>14</v>
      </c>
      <c r="D357" s="41">
        <v>50</v>
      </c>
      <c r="E357" s="41">
        <v>43</v>
      </c>
      <c r="F357" s="41">
        <v>40</v>
      </c>
      <c r="G357" s="41">
        <v>38</v>
      </c>
      <c r="H357" s="41">
        <v>31</v>
      </c>
      <c r="I357" s="41">
        <v>32</v>
      </c>
      <c r="J357" s="41">
        <v>30</v>
      </c>
      <c r="K357" s="41">
        <v>24</v>
      </c>
      <c r="L357" s="41">
        <v>25</v>
      </c>
      <c r="M357" s="41">
        <v>23</v>
      </c>
      <c r="O357" s="32">
        <f t="shared" si="25"/>
        <v>1</v>
      </c>
    </row>
    <row r="358" spans="2:15" x14ac:dyDescent="0.25">
      <c r="B358" s="7"/>
      <c r="C358" s="32" t="s">
        <v>196</v>
      </c>
      <c r="D358" s="41">
        <v>8</v>
      </c>
      <c r="E358" s="41">
        <v>9</v>
      </c>
      <c r="F358" s="41">
        <v>11</v>
      </c>
      <c r="G358" s="41">
        <v>10</v>
      </c>
      <c r="H358" s="41">
        <v>10</v>
      </c>
      <c r="I358" s="41">
        <v>9</v>
      </c>
      <c r="J358" s="41">
        <v>12</v>
      </c>
      <c r="K358" s="41">
        <v>9</v>
      </c>
      <c r="L358" s="41">
        <v>10</v>
      </c>
      <c r="M358" s="41">
        <v>9</v>
      </c>
      <c r="O358" s="32">
        <f t="shared" si="25"/>
        <v>2</v>
      </c>
    </row>
    <row r="359" spans="2:15" x14ac:dyDescent="0.25">
      <c r="B359" s="7"/>
      <c r="C359" s="32" t="s">
        <v>216</v>
      </c>
      <c r="D359" s="41">
        <v>5</v>
      </c>
      <c r="E359" s="41">
        <v>5</v>
      </c>
      <c r="F359" s="41">
        <v>4</v>
      </c>
      <c r="G359" s="41">
        <v>2</v>
      </c>
      <c r="H359" s="41">
        <v>1</v>
      </c>
      <c r="I359" s="41">
        <v>1</v>
      </c>
      <c r="J359" s="41">
        <v>0</v>
      </c>
      <c r="K359" s="41">
        <v>0</v>
      </c>
      <c r="L359" s="41">
        <v>0</v>
      </c>
      <c r="M359" s="41">
        <v>0</v>
      </c>
      <c r="O359" s="32">
        <f t="shared" si="25"/>
        <v>3</v>
      </c>
    </row>
    <row r="360" spans="2:15" x14ac:dyDescent="0.25">
      <c r="B360" s="7"/>
      <c r="C360" s="32" t="s">
        <v>117</v>
      </c>
      <c r="D360" s="41">
        <v>32</v>
      </c>
      <c r="E360" s="41">
        <v>28</v>
      </c>
      <c r="F360" s="41">
        <v>36</v>
      </c>
      <c r="G360" s="41">
        <v>35</v>
      </c>
      <c r="H360" s="41">
        <v>47</v>
      </c>
      <c r="I360" s="41">
        <v>47</v>
      </c>
      <c r="J360" s="41">
        <v>43</v>
      </c>
      <c r="K360" s="41">
        <v>48</v>
      </c>
      <c r="L360" s="41">
        <v>53</v>
      </c>
      <c r="M360" s="41">
        <v>52</v>
      </c>
      <c r="O360" s="32">
        <f t="shared" si="25"/>
        <v>0</v>
      </c>
    </row>
    <row r="361" spans="2:15" x14ac:dyDescent="0.25">
      <c r="B361" s="7"/>
      <c r="C361" s="32" t="s">
        <v>544</v>
      </c>
      <c r="D361" s="41">
        <v>42</v>
      </c>
      <c r="E361" s="41">
        <v>40</v>
      </c>
      <c r="F361" s="41">
        <v>39</v>
      </c>
      <c r="G361" s="41">
        <v>37</v>
      </c>
      <c r="H361" s="41">
        <v>26</v>
      </c>
      <c r="I361" s="41">
        <v>22</v>
      </c>
      <c r="J361" s="41">
        <v>20</v>
      </c>
      <c r="K361" s="41">
        <v>17</v>
      </c>
      <c r="L361" s="41">
        <v>17</v>
      </c>
      <c r="M361" s="41">
        <v>17</v>
      </c>
      <c r="O361" s="32">
        <f t="shared" si="25"/>
        <v>1</v>
      </c>
    </row>
    <row r="362" spans="2:15" x14ac:dyDescent="0.25">
      <c r="B362" s="7"/>
      <c r="C362" s="32" t="s">
        <v>575</v>
      </c>
      <c r="D362" s="41">
        <v>0</v>
      </c>
      <c r="E362" s="41">
        <v>0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2</v>
      </c>
      <c r="O362" s="32">
        <f t="shared" si="25"/>
        <v>2</v>
      </c>
    </row>
    <row r="363" spans="2:15" x14ac:dyDescent="0.25">
      <c r="B363" s="7"/>
      <c r="C363" s="32" t="s">
        <v>115</v>
      </c>
      <c r="D363" s="41">
        <v>29</v>
      </c>
      <c r="E363" s="41">
        <v>32</v>
      </c>
      <c r="F363" s="41">
        <v>32</v>
      </c>
      <c r="G363" s="41">
        <v>26</v>
      </c>
      <c r="H363" s="41">
        <v>19</v>
      </c>
      <c r="I363" s="41">
        <v>12</v>
      </c>
      <c r="J363" s="41">
        <v>10</v>
      </c>
      <c r="K363" s="41">
        <v>9</v>
      </c>
      <c r="L363" s="41">
        <v>3</v>
      </c>
      <c r="M363" s="41">
        <v>3</v>
      </c>
      <c r="O363" s="32">
        <f t="shared" si="25"/>
        <v>3</v>
      </c>
    </row>
    <row r="364" spans="2:15" x14ac:dyDescent="0.25">
      <c r="B364" s="7"/>
      <c r="C364" s="32" t="s">
        <v>82</v>
      </c>
      <c r="D364" s="41">
        <v>85</v>
      </c>
      <c r="E364" s="41">
        <v>90</v>
      </c>
      <c r="F364" s="41">
        <v>85</v>
      </c>
      <c r="G364" s="41">
        <v>76</v>
      </c>
      <c r="H364" s="41">
        <v>73</v>
      </c>
      <c r="I364" s="41">
        <v>70</v>
      </c>
      <c r="J364" s="41">
        <v>67</v>
      </c>
      <c r="K364" s="41">
        <v>68</v>
      </c>
      <c r="L364" s="41">
        <v>55</v>
      </c>
      <c r="M364" s="41">
        <v>50</v>
      </c>
      <c r="O364" s="32">
        <f t="shared" si="25"/>
        <v>0</v>
      </c>
    </row>
    <row r="365" spans="2:15" x14ac:dyDescent="0.25">
      <c r="B365" s="7"/>
      <c r="C365" s="32" t="s">
        <v>96</v>
      </c>
      <c r="D365" s="41">
        <v>50</v>
      </c>
      <c r="E365" s="41">
        <v>52</v>
      </c>
      <c r="F365" s="41">
        <v>46</v>
      </c>
      <c r="G365" s="41">
        <v>35</v>
      </c>
      <c r="H365" s="41">
        <v>33</v>
      </c>
      <c r="I365" s="41">
        <v>29</v>
      </c>
      <c r="J365" s="41">
        <v>25</v>
      </c>
      <c r="K365" s="41">
        <v>28</v>
      </c>
      <c r="L365" s="41">
        <v>28</v>
      </c>
      <c r="M365" s="41">
        <v>30</v>
      </c>
      <c r="O365" s="32">
        <f t="shared" si="25"/>
        <v>1</v>
      </c>
    </row>
    <row r="366" spans="2:15" x14ac:dyDescent="0.25">
      <c r="B366" s="7"/>
      <c r="C366" s="32" t="s">
        <v>3</v>
      </c>
      <c r="D366" s="41">
        <v>87</v>
      </c>
      <c r="E366" s="41">
        <v>78</v>
      </c>
      <c r="F366" s="41">
        <v>71</v>
      </c>
      <c r="G366" s="41">
        <v>68</v>
      </c>
      <c r="H366" s="41">
        <v>60</v>
      </c>
      <c r="I366" s="41">
        <v>54</v>
      </c>
      <c r="J366" s="41">
        <v>55</v>
      </c>
      <c r="K366" s="41">
        <v>51</v>
      </c>
      <c r="L366" s="41">
        <v>48</v>
      </c>
      <c r="M366" s="41">
        <v>50</v>
      </c>
      <c r="O366" s="32">
        <f t="shared" si="25"/>
        <v>2</v>
      </c>
    </row>
    <row r="367" spans="2:15" x14ac:dyDescent="0.25">
      <c r="B367" s="7"/>
      <c r="C367" s="32" t="s">
        <v>112</v>
      </c>
      <c r="D367" s="41">
        <v>27</v>
      </c>
      <c r="E367" s="41">
        <v>28</v>
      </c>
      <c r="F367" s="41">
        <v>26</v>
      </c>
      <c r="G367" s="41">
        <v>27</v>
      </c>
      <c r="H367" s="41">
        <v>25</v>
      </c>
      <c r="I367" s="41">
        <v>28</v>
      </c>
      <c r="J367" s="41">
        <v>31</v>
      </c>
      <c r="K367" s="41">
        <v>33</v>
      </c>
      <c r="L367" s="41">
        <v>40</v>
      </c>
      <c r="M367" s="41">
        <v>37</v>
      </c>
      <c r="O367" s="32">
        <f t="shared" si="25"/>
        <v>3</v>
      </c>
    </row>
    <row r="368" spans="2:15" x14ac:dyDescent="0.25">
      <c r="B368" s="7"/>
      <c r="C368" s="32" t="s">
        <v>133</v>
      </c>
      <c r="D368" s="41">
        <v>19</v>
      </c>
      <c r="E368" s="41">
        <v>18</v>
      </c>
      <c r="F368" s="41">
        <v>15</v>
      </c>
      <c r="G368" s="41">
        <v>11</v>
      </c>
      <c r="H368" s="41">
        <v>14</v>
      </c>
      <c r="I368" s="41">
        <v>13</v>
      </c>
      <c r="J368" s="41">
        <v>10</v>
      </c>
      <c r="K368" s="41">
        <v>8</v>
      </c>
      <c r="L368" s="41">
        <v>10</v>
      </c>
      <c r="M368" s="41">
        <v>8</v>
      </c>
      <c r="O368" s="32">
        <f t="shared" si="25"/>
        <v>0</v>
      </c>
    </row>
    <row r="369" spans="2:15" x14ac:dyDescent="0.25">
      <c r="B369" s="7"/>
      <c r="C369" s="32" t="s">
        <v>182</v>
      </c>
      <c r="D369" s="41">
        <v>13</v>
      </c>
      <c r="E369" s="41">
        <v>13</v>
      </c>
      <c r="F369" s="41">
        <v>13</v>
      </c>
      <c r="G369" s="41">
        <v>10</v>
      </c>
      <c r="H369" s="41">
        <v>8</v>
      </c>
      <c r="I369" s="41">
        <v>5</v>
      </c>
      <c r="J369" s="41">
        <v>4</v>
      </c>
      <c r="K369" s="41">
        <v>2</v>
      </c>
      <c r="L369" s="41">
        <v>0</v>
      </c>
      <c r="M369" s="41">
        <v>0</v>
      </c>
      <c r="O369" s="32">
        <f t="shared" si="25"/>
        <v>1</v>
      </c>
    </row>
    <row r="370" spans="2:15" x14ac:dyDescent="0.25">
      <c r="B370" s="7"/>
      <c r="C370" s="32" t="s">
        <v>175</v>
      </c>
      <c r="D370" s="41">
        <v>10</v>
      </c>
      <c r="E370" s="41">
        <v>6</v>
      </c>
      <c r="F370" s="41">
        <v>5</v>
      </c>
      <c r="G370" s="41">
        <v>7</v>
      </c>
      <c r="H370" s="41">
        <v>11</v>
      </c>
      <c r="I370" s="41">
        <v>9</v>
      </c>
      <c r="J370" s="41">
        <v>9</v>
      </c>
      <c r="K370" s="41">
        <v>9</v>
      </c>
      <c r="L370" s="41">
        <v>10</v>
      </c>
      <c r="M370" s="41">
        <v>8</v>
      </c>
      <c r="O370" s="32">
        <f t="shared" si="25"/>
        <v>2</v>
      </c>
    </row>
    <row r="371" spans="2:15" x14ac:dyDescent="0.25">
      <c r="B371" s="7"/>
      <c r="C371" s="32" t="s">
        <v>571</v>
      </c>
      <c r="D371" s="41">
        <v>1</v>
      </c>
      <c r="E371" s="41">
        <v>1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O371" s="32">
        <f t="shared" si="25"/>
        <v>3</v>
      </c>
    </row>
    <row r="372" spans="2:15" x14ac:dyDescent="0.25">
      <c r="B372" s="7"/>
      <c r="C372" s="32" t="s">
        <v>129</v>
      </c>
      <c r="D372" s="41">
        <v>41</v>
      </c>
      <c r="E372" s="41">
        <v>43</v>
      </c>
      <c r="F372" s="41">
        <v>40</v>
      </c>
      <c r="G372" s="41">
        <v>40</v>
      </c>
      <c r="H372" s="41">
        <v>39</v>
      </c>
      <c r="I372" s="41">
        <v>39</v>
      </c>
      <c r="J372" s="41">
        <v>42</v>
      </c>
      <c r="K372" s="41">
        <v>43</v>
      </c>
      <c r="L372" s="41">
        <v>47</v>
      </c>
      <c r="M372" s="41">
        <v>46</v>
      </c>
      <c r="O372" s="32">
        <f t="shared" si="25"/>
        <v>0</v>
      </c>
    </row>
    <row r="373" spans="2:15" x14ac:dyDescent="0.25">
      <c r="B373" s="7"/>
      <c r="C373" s="32" t="s">
        <v>119</v>
      </c>
      <c r="D373" s="41">
        <v>15</v>
      </c>
      <c r="E373" s="41">
        <v>13</v>
      </c>
      <c r="F373" s="41">
        <v>15</v>
      </c>
      <c r="G373" s="41">
        <v>12</v>
      </c>
      <c r="H373" s="41">
        <v>14</v>
      </c>
      <c r="I373" s="41">
        <v>12</v>
      </c>
      <c r="J373" s="41">
        <v>14</v>
      </c>
      <c r="K373" s="41">
        <v>18</v>
      </c>
      <c r="L373" s="41">
        <v>16</v>
      </c>
      <c r="M373" s="41">
        <v>13</v>
      </c>
      <c r="O373" s="32">
        <f t="shared" si="25"/>
        <v>1</v>
      </c>
    </row>
    <row r="374" spans="2:15" x14ac:dyDescent="0.25">
      <c r="B374" s="7"/>
      <c r="C374" s="32" t="s">
        <v>154</v>
      </c>
      <c r="D374" s="41">
        <v>20</v>
      </c>
      <c r="E374" s="41">
        <v>19</v>
      </c>
      <c r="F374" s="41">
        <v>17</v>
      </c>
      <c r="G374" s="41">
        <v>13</v>
      </c>
      <c r="H374" s="41">
        <v>14</v>
      </c>
      <c r="I374" s="41">
        <v>14</v>
      </c>
      <c r="J374" s="41">
        <v>13</v>
      </c>
      <c r="K374" s="41">
        <v>14</v>
      </c>
      <c r="L374" s="41">
        <v>14</v>
      </c>
      <c r="M374" s="41">
        <v>17</v>
      </c>
      <c r="O374" s="32">
        <f t="shared" si="25"/>
        <v>2</v>
      </c>
    </row>
    <row r="375" spans="2:15" x14ac:dyDescent="0.25">
      <c r="B375" s="7"/>
      <c r="C375" s="32" t="s">
        <v>15</v>
      </c>
      <c r="D375" s="41">
        <v>3</v>
      </c>
      <c r="E375" s="41">
        <v>6</v>
      </c>
      <c r="F375" s="41">
        <v>9</v>
      </c>
      <c r="G375" s="41">
        <v>14</v>
      </c>
      <c r="H375" s="41">
        <v>12</v>
      </c>
      <c r="I375" s="41">
        <v>16</v>
      </c>
      <c r="J375" s="41">
        <v>13</v>
      </c>
      <c r="K375" s="41">
        <v>15</v>
      </c>
      <c r="L375" s="41">
        <v>16</v>
      </c>
      <c r="M375" s="41">
        <v>15</v>
      </c>
      <c r="O375" s="32">
        <f t="shared" si="25"/>
        <v>3</v>
      </c>
    </row>
    <row r="376" spans="2:15" x14ac:dyDescent="0.25">
      <c r="B376" s="7"/>
      <c r="C376" s="32" t="s">
        <v>206</v>
      </c>
      <c r="D376" s="41">
        <v>8</v>
      </c>
      <c r="E376" s="41">
        <v>6</v>
      </c>
      <c r="F376" s="41">
        <v>2</v>
      </c>
      <c r="G376" s="41">
        <v>2</v>
      </c>
      <c r="H376" s="41">
        <v>2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O376" s="32">
        <f t="shared" si="25"/>
        <v>0</v>
      </c>
    </row>
    <row r="377" spans="2:15" x14ac:dyDescent="0.25">
      <c r="B377" s="7"/>
      <c r="C377" s="32" t="s">
        <v>165</v>
      </c>
      <c r="D377" s="41">
        <v>9</v>
      </c>
      <c r="E377" s="41">
        <v>12</v>
      </c>
      <c r="F377" s="41">
        <v>14</v>
      </c>
      <c r="G377" s="41">
        <v>13</v>
      </c>
      <c r="H377" s="41">
        <v>16</v>
      </c>
      <c r="I377" s="41">
        <v>15</v>
      </c>
      <c r="J377" s="41">
        <v>17</v>
      </c>
      <c r="K377" s="41">
        <v>21</v>
      </c>
      <c r="L377" s="41">
        <v>18</v>
      </c>
      <c r="M377" s="41">
        <v>14</v>
      </c>
      <c r="O377" s="32">
        <f t="shared" si="25"/>
        <v>1</v>
      </c>
    </row>
    <row r="378" spans="2:15" x14ac:dyDescent="0.25">
      <c r="B378" s="7"/>
      <c r="C378" s="32" t="s">
        <v>86</v>
      </c>
      <c r="D378" s="41">
        <v>49</v>
      </c>
      <c r="E378" s="41">
        <v>47</v>
      </c>
      <c r="F378" s="41">
        <v>35</v>
      </c>
      <c r="G378" s="41">
        <v>33</v>
      </c>
      <c r="H378" s="41">
        <v>37</v>
      </c>
      <c r="I378" s="41">
        <v>35</v>
      </c>
      <c r="J378" s="41">
        <v>32</v>
      </c>
      <c r="K378" s="41">
        <v>30</v>
      </c>
      <c r="L378" s="41">
        <v>26</v>
      </c>
      <c r="M378" s="41">
        <v>29</v>
      </c>
      <c r="O378" s="32">
        <f t="shared" si="25"/>
        <v>2</v>
      </c>
    </row>
    <row r="379" spans="2:15" x14ac:dyDescent="0.25">
      <c r="B379" s="7"/>
      <c r="C379" s="32" t="s">
        <v>143</v>
      </c>
      <c r="D379" s="41">
        <v>19</v>
      </c>
      <c r="E379" s="41">
        <v>21</v>
      </c>
      <c r="F379" s="41">
        <v>17</v>
      </c>
      <c r="G379" s="41">
        <v>18</v>
      </c>
      <c r="H379" s="41">
        <v>21</v>
      </c>
      <c r="I379" s="41">
        <v>26</v>
      </c>
      <c r="J379" s="41">
        <v>24</v>
      </c>
      <c r="K379" s="41">
        <v>26</v>
      </c>
      <c r="L379" s="41">
        <v>25</v>
      </c>
      <c r="M379" s="41">
        <v>26</v>
      </c>
      <c r="O379" s="32">
        <f t="shared" si="25"/>
        <v>3</v>
      </c>
    </row>
    <row r="380" spans="2:15" x14ac:dyDescent="0.25">
      <c r="B380" s="7"/>
      <c r="C380" s="32" t="s">
        <v>157</v>
      </c>
      <c r="D380" s="41">
        <v>30</v>
      </c>
      <c r="E380" s="41">
        <v>24</v>
      </c>
      <c r="F380" s="41">
        <v>24</v>
      </c>
      <c r="G380" s="41">
        <v>17</v>
      </c>
      <c r="H380" s="41">
        <v>14</v>
      </c>
      <c r="I380" s="41">
        <v>10</v>
      </c>
      <c r="J380" s="41">
        <v>10</v>
      </c>
      <c r="K380" s="41">
        <v>14</v>
      </c>
      <c r="L380" s="41">
        <v>22</v>
      </c>
      <c r="M380" s="41">
        <v>34</v>
      </c>
      <c r="O380" s="32">
        <f t="shared" si="25"/>
        <v>0</v>
      </c>
    </row>
    <row r="381" spans="2:15" x14ac:dyDescent="0.25">
      <c r="B381" s="7"/>
      <c r="C381" s="32" t="s">
        <v>173</v>
      </c>
      <c r="D381" s="41">
        <v>15</v>
      </c>
      <c r="E381" s="41">
        <v>16</v>
      </c>
      <c r="F381" s="41">
        <v>16</v>
      </c>
      <c r="G381" s="41">
        <v>14</v>
      </c>
      <c r="H381" s="41">
        <v>17</v>
      </c>
      <c r="I381" s="41">
        <v>20</v>
      </c>
      <c r="J381" s="41">
        <v>20</v>
      </c>
      <c r="K381" s="41">
        <v>18</v>
      </c>
      <c r="L381" s="41">
        <v>16</v>
      </c>
      <c r="M381" s="41">
        <v>14</v>
      </c>
      <c r="O381" s="32">
        <f t="shared" si="25"/>
        <v>1</v>
      </c>
    </row>
    <row r="382" spans="2:15" x14ac:dyDescent="0.25">
      <c r="B382" s="7"/>
      <c r="C382" s="32" t="s">
        <v>114</v>
      </c>
      <c r="D382" s="41">
        <v>9</v>
      </c>
      <c r="E382" s="41">
        <v>13</v>
      </c>
      <c r="F382" s="41">
        <v>13</v>
      </c>
      <c r="G382" s="41">
        <v>15</v>
      </c>
      <c r="H382" s="41">
        <v>15</v>
      </c>
      <c r="I382" s="41">
        <v>16</v>
      </c>
      <c r="J382" s="41">
        <v>17</v>
      </c>
      <c r="K382" s="41">
        <v>21</v>
      </c>
      <c r="L382" s="41">
        <v>19</v>
      </c>
      <c r="M382" s="41">
        <v>19</v>
      </c>
      <c r="O382" s="32">
        <f t="shared" si="25"/>
        <v>2</v>
      </c>
    </row>
    <row r="383" spans="2:15" x14ac:dyDescent="0.25">
      <c r="B383" s="7"/>
      <c r="C383" s="32" t="s">
        <v>134</v>
      </c>
      <c r="D383" s="41">
        <v>32</v>
      </c>
      <c r="E383" s="41">
        <v>30</v>
      </c>
      <c r="F383" s="41">
        <v>30</v>
      </c>
      <c r="G383" s="41">
        <v>30</v>
      </c>
      <c r="H383" s="41">
        <v>30</v>
      </c>
      <c r="I383" s="41">
        <v>32</v>
      </c>
      <c r="J383" s="41">
        <v>32</v>
      </c>
      <c r="K383" s="41">
        <v>32</v>
      </c>
      <c r="L383" s="41">
        <v>30</v>
      </c>
      <c r="M383" s="41">
        <v>31</v>
      </c>
      <c r="O383" s="32">
        <f t="shared" si="25"/>
        <v>3</v>
      </c>
    </row>
    <row r="384" spans="2:15" x14ac:dyDescent="0.25">
      <c r="B384" s="7"/>
      <c r="C384" s="32" t="s">
        <v>208</v>
      </c>
      <c r="D384" s="41">
        <v>0</v>
      </c>
      <c r="E384" s="41">
        <v>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O384" s="32">
        <f t="shared" si="25"/>
        <v>0</v>
      </c>
    </row>
    <row r="385" spans="1:15" x14ac:dyDescent="0.25">
      <c r="B385" s="7"/>
      <c r="C385" s="32" t="s">
        <v>99</v>
      </c>
      <c r="D385" s="41">
        <v>9</v>
      </c>
      <c r="E385" s="41">
        <v>9</v>
      </c>
      <c r="F385" s="41">
        <v>4</v>
      </c>
      <c r="G385" s="41">
        <v>5</v>
      </c>
      <c r="H385" s="41">
        <v>4</v>
      </c>
      <c r="I385" s="41">
        <v>4</v>
      </c>
      <c r="J385" s="41">
        <v>3</v>
      </c>
      <c r="K385" s="41">
        <v>4</v>
      </c>
      <c r="L385" s="41">
        <v>5</v>
      </c>
      <c r="M385" s="41">
        <v>4</v>
      </c>
      <c r="O385" s="32">
        <f t="shared" si="25"/>
        <v>1</v>
      </c>
    </row>
    <row r="386" spans="1:15" x14ac:dyDescent="0.25">
      <c r="B386" s="7"/>
      <c r="C386" s="32" t="s">
        <v>161</v>
      </c>
      <c r="D386" s="41">
        <v>10</v>
      </c>
      <c r="E386" s="41">
        <v>8</v>
      </c>
      <c r="F386" s="41">
        <v>6</v>
      </c>
      <c r="G386" s="41">
        <v>4</v>
      </c>
      <c r="H386" s="41">
        <v>2</v>
      </c>
      <c r="I386" s="41">
        <v>4</v>
      </c>
      <c r="J386" s="41">
        <v>4</v>
      </c>
      <c r="K386" s="41">
        <v>5</v>
      </c>
      <c r="L386" s="41">
        <v>3</v>
      </c>
      <c r="M386" s="41">
        <v>3</v>
      </c>
      <c r="O386" s="32">
        <f t="shared" si="25"/>
        <v>2</v>
      </c>
    </row>
    <row r="387" spans="1:15" x14ac:dyDescent="0.25">
      <c r="B387" s="7"/>
      <c r="C387" s="32" t="s">
        <v>402</v>
      </c>
      <c r="D387" s="41">
        <v>23</v>
      </c>
      <c r="E387" s="41">
        <v>24</v>
      </c>
      <c r="F387" s="41">
        <v>18</v>
      </c>
      <c r="G387" s="41">
        <v>16</v>
      </c>
      <c r="H387" s="41">
        <v>16</v>
      </c>
      <c r="I387" s="41">
        <v>17</v>
      </c>
      <c r="J387" s="41">
        <v>13</v>
      </c>
      <c r="K387" s="41">
        <v>16</v>
      </c>
      <c r="L387" s="41">
        <v>14</v>
      </c>
      <c r="M387" s="41">
        <v>19</v>
      </c>
      <c r="O387" s="32">
        <f t="shared" ref="O387:O450" si="30">MOD(ROW(),4)</f>
        <v>3</v>
      </c>
    </row>
    <row r="388" spans="1:15" x14ac:dyDescent="0.25">
      <c r="B388" s="7"/>
      <c r="C388" s="32" t="s">
        <v>107</v>
      </c>
      <c r="D388" s="41">
        <v>66</v>
      </c>
      <c r="E388" s="41">
        <v>60</v>
      </c>
      <c r="F388" s="41">
        <v>62</v>
      </c>
      <c r="G388" s="41">
        <v>55</v>
      </c>
      <c r="H388" s="41">
        <v>54</v>
      </c>
      <c r="I388" s="41">
        <v>47</v>
      </c>
      <c r="J388" s="41">
        <v>47</v>
      </c>
      <c r="K388" s="41">
        <v>49</v>
      </c>
      <c r="L388" s="41">
        <v>51</v>
      </c>
      <c r="M388" s="41">
        <v>53</v>
      </c>
      <c r="O388" s="32">
        <f t="shared" si="30"/>
        <v>0</v>
      </c>
    </row>
    <row r="389" spans="1:15" x14ac:dyDescent="0.25">
      <c r="B389" s="7"/>
      <c r="C389" s="32" t="s">
        <v>93</v>
      </c>
      <c r="D389" s="41">
        <v>41</v>
      </c>
      <c r="E389" s="41">
        <v>39</v>
      </c>
      <c r="F389" s="41">
        <v>35</v>
      </c>
      <c r="G389" s="41">
        <v>37</v>
      </c>
      <c r="H389" s="41">
        <v>37</v>
      </c>
      <c r="I389" s="41">
        <v>37</v>
      </c>
      <c r="J389" s="41">
        <v>33</v>
      </c>
      <c r="K389" s="41">
        <v>38</v>
      </c>
      <c r="L389" s="41">
        <v>39</v>
      </c>
      <c r="M389" s="41">
        <v>46</v>
      </c>
      <c r="O389" s="32">
        <f t="shared" si="30"/>
        <v>1</v>
      </c>
    </row>
    <row r="390" spans="1:15" x14ac:dyDescent="0.25">
      <c r="B390" s="7"/>
      <c r="C390" s="32" t="s">
        <v>334</v>
      </c>
      <c r="D390" s="41">
        <v>20</v>
      </c>
      <c r="E390" s="41">
        <v>20</v>
      </c>
      <c r="F390" s="41">
        <v>19</v>
      </c>
      <c r="G390" s="41">
        <v>20</v>
      </c>
      <c r="H390" s="41">
        <v>17</v>
      </c>
      <c r="I390" s="41">
        <v>15</v>
      </c>
      <c r="J390" s="41">
        <v>14</v>
      </c>
      <c r="K390" s="41">
        <v>17</v>
      </c>
      <c r="L390" s="41">
        <v>18</v>
      </c>
      <c r="M390" s="41">
        <v>25</v>
      </c>
      <c r="O390" s="32">
        <f t="shared" si="30"/>
        <v>2</v>
      </c>
    </row>
    <row r="391" spans="1:15" x14ac:dyDescent="0.25">
      <c r="B391" s="7"/>
      <c r="C391" s="32" t="s">
        <v>153</v>
      </c>
      <c r="D391" s="41">
        <v>31</v>
      </c>
      <c r="E391" s="41">
        <v>27</v>
      </c>
      <c r="F391" s="41">
        <v>25</v>
      </c>
      <c r="G391" s="41">
        <v>18</v>
      </c>
      <c r="H391" s="41">
        <v>14</v>
      </c>
      <c r="I391" s="41">
        <v>10</v>
      </c>
      <c r="J391" s="41">
        <v>7</v>
      </c>
      <c r="K391" s="41">
        <v>6</v>
      </c>
      <c r="L391" s="41">
        <v>12</v>
      </c>
      <c r="M391" s="41">
        <v>20</v>
      </c>
      <c r="O391" s="32">
        <f t="shared" si="30"/>
        <v>3</v>
      </c>
    </row>
    <row r="392" spans="1:15" x14ac:dyDescent="0.25">
      <c r="B392" s="7"/>
      <c r="C392" s="32" t="s">
        <v>150</v>
      </c>
      <c r="D392" s="41">
        <v>42</v>
      </c>
      <c r="E392" s="41">
        <v>40</v>
      </c>
      <c r="F392" s="41">
        <v>43</v>
      </c>
      <c r="G392" s="41">
        <v>36</v>
      </c>
      <c r="H392" s="41">
        <v>26</v>
      </c>
      <c r="I392" s="41">
        <v>16</v>
      </c>
      <c r="J392" s="41">
        <v>11</v>
      </c>
      <c r="K392" s="41">
        <v>3</v>
      </c>
      <c r="L392" s="41">
        <v>0</v>
      </c>
      <c r="M392" s="41">
        <v>0</v>
      </c>
      <c r="O392" s="32">
        <f t="shared" si="30"/>
        <v>0</v>
      </c>
    </row>
    <row r="393" spans="1:15" x14ac:dyDescent="0.25">
      <c r="B393" s="7"/>
      <c r="C393" s="32" t="s">
        <v>214</v>
      </c>
      <c r="D393" s="41">
        <v>23</v>
      </c>
      <c r="E393" s="41">
        <v>19</v>
      </c>
      <c r="F393" s="41">
        <v>15</v>
      </c>
      <c r="G393" s="41">
        <v>13</v>
      </c>
      <c r="H393" s="41">
        <v>8</v>
      </c>
      <c r="I393" s="41">
        <v>8</v>
      </c>
      <c r="J393" s="41">
        <v>6</v>
      </c>
      <c r="K393" s="41">
        <v>1</v>
      </c>
      <c r="L393" s="41">
        <v>1</v>
      </c>
      <c r="M393" s="41">
        <v>1</v>
      </c>
      <c r="O393" s="32">
        <f t="shared" si="30"/>
        <v>1</v>
      </c>
    </row>
    <row r="394" spans="1:15" x14ac:dyDescent="0.25">
      <c r="D394" s="41"/>
      <c r="E394" s="41"/>
      <c r="F394" s="41"/>
      <c r="G394" s="41"/>
      <c r="H394" s="41"/>
      <c r="K394" s="65"/>
      <c r="L394" s="65"/>
      <c r="M394" s="65" t="s">
        <v>222</v>
      </c>
      <c r="O394" s="32">
        <f t="shared" si="30"/>
        <v>2</v>
      </c>
    </row>
    <row r="395" spans="1:15" ht="14" x14ac:dyDescent="0.25">
      <c r="A395" s="4" t="s">
        <v>470</v>
      </c>
      <c r="B395" s="48"/>
      <c r="C395" s="49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O395" s="32">
        <f t="shared" si="30"/>
        <v>3</v>
      </c>
    </row>
    <row r="396" spans="1:15" x14ac:dyDescent="0.25">
      <c r="B396" s="1"/>
      <c r="C396" s="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O396" s="32">
        <f t="shared" si="30"/>
        <v>0</v>
      </c>
    </row>
    <row r="397" spans="1:15" x14ac:dyDescent="0.25">
      <c r="A397" s="2"/>
      <c r="B397" s="52" t="s">
        <v>224</v>
      </c>
      <c r="C397" s="2"/>
      <c r="D397" s="2">
        <f>D3</f>
        <v>2014</v>
      </c>
      <c r="E397" s="2">
        <f>E3</f>
        <v>2015</v>
      </c>
      <c r="F397" s="2">
        <f>F3</f>
        <v>2016</v>
      </c>
      <c r="G397" s="2">
        <f>G3</f>
        <v>2017</v>
      </c>
      <c r="H397" s="2">
        <f>H3</f>
        <v>2018</v>
      </c>
      <c r="I397" s="2">
        <f>I3</f>
        <v>2019</v>
      </c>
      <c r="J397" s="2">
        <f>J3</f>
        <v>2020</v>
      </c>
      <c r="K397" s="2">
        <f>K3</f>
        <v>2021</v>
      </c>
      <c r="L397" s="2">
        <f>L3</f>
        <v>2022</v>
      </c>
      <c r="M397" s="2">
        <f>M3</f>
        <v>2023</v>
      </c>
      <c r="O397" s="32">
        <f t="shared" si="30"/>
        <v>1</v>
      </c>
    </row>
    <row r="398" spans="1:15" x14ac:dyDescent="0.25">
      <c r="B398" s="7"/>
      <c r="C398" s="32" t="s">
        <v>7</v>
      </c>
      <c r="D398" s="41">
        <v>29</v>
      </c>
      <c r="E398" s="41">
        <v>30</v>
      </c>
      <c r="F398" s="41">
        <v>32</v>
      </c>
      <c r="G398" s="41">
        <v>29</v>
      </c>
      <c r="H398" s="41">
        <v>27</v>
      </c>
      <c r="I398" s="41">
        <v>29</v>
      </c>
      <c r="J398" s="41">
        <v>26</v>
      </c>
      <c r="K398" s="41">
        <v>32</v>
      </c>
      <c r="L398" s="41">
        <v>32</v>
      </c>
      <c r="M398" s="41">
        <v>29</v>
      </c>
      <c r="O398" s="32">
        <f t="shared" si="30"/>
        <v>2</v>
      </c>
    </row>
    <row r="399" spans="1:15" x14ac:dyDescent="0.25">
      <c r="B399" s="7"/>
      <c r="C399" s="32" t="s">
        <v>137</v>
      </c>
      <c r="D399" s="41">
        <v>45</v>
      </c>
      <c r="E399" s="41">
        <v>43</v>
      </c>
      <c r="F399" s="41">
        <v>40</v>
      </c>
      <c r="G399" s="41">
        <v>49</v>
      </c>
      <c r="H399" s="41">
        <v>53</v>
      </c>
      <c r="I399" s="41">
        <v>58</v>
      </c>
      <c r="J399" s="41">
        <v>63</v>
      </c>
      <c r="K399" s="41">
        <v>62</v>
      </c>
      <c r="L399" s="41">
        <v>68</v>
      </c>
      <c r="M399" s="41">
        <v>64</v>
      </c>
      <c r="O399" s="32">
        <f t="shared" si="30"/>
        <v>3</v>
      </c>
    </row>
    <row r="400" spans="1:15" x14ac:dyDescent="0.25">
      <c r="B400" s="7"/>
      <c r="C400" s="32" t="s">
        <v>8</v>
      </c>
      <c r="D400" s="41">
        <v>27</v>
      </c>
      <c r="E400" s="41">
        <v>30</v>
      </c>
      <c r="F400" s="41">
        <v>23</v>
      </c>
      <c r="G400" s="41">
        <v>22</v>
      </c>
      <c r="H400" s="41">
        <v>23</v>
      </c>
      <c r="I400" s="41">
        <v>26</v>
      </c>
      <c r="J400" s="41">
        <v>26</v>
      </c>
      <c r="K400" s="41">
        <v>26</v>
      </c>
      <c r="L400" s="41">
        <v>24</v>
      </c>
      <c r="M400" s="41">
        <v>27</v>
      </c>
      <c r="O400" s="32">
        <f t="shared" si="30"/>
        <v>0</v>
      </c>
    </row>
    <row r="401" spans="2:15" x14ac:dyDescent="0.25">
      <c r="B401" s="7"/>
      <c r="C401" s="32" t="s">
        <v>102</v>
      </c>
      <c r="D401" s="41">
        <v>12</v>
      </c>
      <c r="E401" s="41">
        <v>16</v>
      </c>
      <c r="F401" s="41">
        <v>16</v>
      </c>
      <c r="G401" s="41">
        <v>20</v>
      </c>
      <c r="H401" s="41">
        <v>15</v>
      </c>
      <c r="I401" s="41">
        <v>17</v>
      </c>
      <c r="J401" s="41">
        <v>16</v>
      </c>
      <c r="K401" s="41">
        <v>12</v>
      </c>
      <c r="L401" s="41">
        <v>8</v>
      </c>
      <c r="M401" s="41">
        <v>13</v>
      </c>
      <c r="O401" s="32">
        <f t="shared" si="30"/>
        <v>1</v>
      </c>
    </row>
    <row r="402" spans="2:15" x14ac:dyDescent="0.25">
      <c r="B402" s="7"/>
      <c r="C402" s="32" t="s">
        <v>151</v>
      </c>
      <c r="D402" s="41">
        <v>7</v>
      </c>
      <c r="E402" s="41">
        <v>9</v>
      </c>
      <c r="F402" s="41">
        <v>11</v>
      </c>
      <c r="G402" s="41">
        <v>14</v>
      </c>
      <c r="H402" s="41">
        <v>19</v>
      </c>
      <c r="I402" s="41">
        <v>14</v>
      </c>
      <c r="J402" s="41">
        <v>12</v>
      </c>
      <c r="K402" s="41">
        <v>12</v>
      </c>
      <c r="L402" s="41">
        <v>8</v>
      </c>
      <c r="M402" s="41">
        <v>9</v>
      </c>
      <c r="O402" s="32">
        <f t="shared" si="30"/>
        <v>2</v>
      </c>
    </row>
    <row r="403" spans="2:15" x14ac:dyDescent="0.25">
      <c r="B403" s="7"/>
      <c r="C403" s="32" t="s">
        <v>141</v>
      </c>
      <c r="D403" s="41">
        <v>16</v>
      </c>
      <c r="E403" s="41">
        <v>11</v>
      </c>
      <c r="F403" s="41">
        <v>12</v>
      </c>
      <c r="G403" s="41">
        <v>9</v>
      </c>
      <c r="H403" s="41">
        <v>8</v>
      </c>
      <c r="I403" s="41">
        <v>5</v>
      </c>
      <c r="J403" s="41">
        <v>5</v>
      </c>
      <c r="K403" s="41">
        <v>2</v>
      </c>
      <c r="L403" s="41">
        <v>0</v>
      </c>
      <c r="M403" s="41">
        <v>0</v>
      </c>
      <c r="O403" s="32">
        <f t="shared" si="30"/>
        <v>3</v>
      </c>
    </row>
    <row r="404" spans="2:15" x14ac:dyDescent="0.25">
      <c r="B404" s="7"/>
      <c r="C404" s="32" t="s">
        <v>4</v>
      </c>
      <c r="D404" s="41">
        <v>76</v>
      </c>
      <c r="E404" s="41">
        <v>62</v>
      </c>
      <c r="F404" s="41">
        <v>67</v>
      </c>
      <c r="G404" s="41">
        <v>64</v>
      </c>
      <c r="H404" s="41">
        <v>63</v>
      </c>
      <c r="I404" s="41">
        <v>54</v>
      </c>
      <c r="J404" s="41">
        <v>58</v>
      </c>
      <c r="K404" s="41">
        <v>50</v>
      </c>
      <c r="L404" s="41">
        <v>46</v>
      </c>
      <c r="M404" s="41">
        <v>45</v>
      </c>
      <c r="O404" s="32">
        <f t="shared" si="30"/>
        <v>0</v>
      </c>
    </row>
    <row r="405" spans="2:15" x14ac:dyDescent="0.25">
      <c r="B405" s="7"/>
      <c r="C405" s="32" t="s">
        <v>97</v>
      </c>
      <c r="D405" s="41">
        <v>14</v>
      </c>
      <c r="E405" s="41">
        <v>18</v>
      </c>
      <c r="F405" s="41">
        <v>17</v>
      </c>
      <c r="G405" s="41">
        <v>20</v>
      </c>
      <c r="H405" s="41">
        <v>17</v>
      </c>
      <c r="I405" s="41">
        <v>16</v>
      </c>
      <c r="J405" s="41">
        <v>19</v>
      </c>
      <c r="K405" s="41">
        <v>17</v>
      </c>
      <c r="L405" s="41">
        <v>18</v>
      </c>
      <c r="M405" s="41">
        <v>20</v>
      </c>
      <c r="O405" s="32">
        <f t="shared" si="30"/>
        <v>1</v>
      </c>
    </row>
    <row r="406" spans="2:15" x14ac:dyDescent="0.25">
      <c r="B406" s="7"/>
      <c r="C406" s="32" t="s">
        <v>210</v>
      </c>
      <c r="D406" s="41">
        <v>10</v>
      </c>
      <c r="E406" s="41">
        <v>9</v>
      </c>
      <c r="F406" s="41">
        <v>11</v>
      </c>
      <c r="G406" s="41">
        <v>7</v>
      </c>
      <c r="H406" s="41">
        <v>9</v>
      </c>
      <c r="I406" s="41">
        <v>13</v>
      </c>
      <c r="J406" s="41">
        <v>12</v>
      </c>
      <c r="K406" s="41">
        <v>11</v>
      </c>
      <c r="L406" s="41">
        <v>11</v>
      </c>
      <c r="M406" s="41">
        <v>10</v>
      </c>
      <c r="O406" s="32">
        <f t="shared" si="30"/>
        <v>2</v>
      </c>
    </row>
    <row r="407" spans="2:15" x14ac:dyDescent="0.25">
      <c r="B407" s="7"/>
      <c r="C407" s="32" t="s">
        <v>142</v>
      </c>
      <c r="D407" s="41">
        <v>71</v>
      </c>
      <c r="E407" s="41">
        <v>66</v>
      </c>
      <c r="F407" s="41">
        <v>64</v>
      </c>
      <c r="G407" s="41">
        <v>60</v>
      </c>
      <c r="H407" s="41">
        <v>60</v>
      </c>
      <c r="I407" s="41">
        <v>69</v>
      </c>
      <c r="J407" s="41">
        <v>66</v>
      </c>
      <c r="K407" s="41">
        <v>68</v>
      </c>
      <c r="L407" s="41">
        <v>62</v>
      </c>
      <c r="M407" s="41">
        <v>74</v>
      </c>
      <c r="O407" s="32">
        <f t="shared" si="30"/>
        <v>3</v>
      </c>
    </row>
    <row r="408" spans="2:15" x14ac:dyDescent="0.25">
      <c r="B408" s="7"/>
      <c r="C408" s="32" t="s">
        <v>111</v>
      </c>
      <c r="D408" s="41">
        <v>29</v>
      </c>
      <c r="E408" s="41">
        <v>28</v>
      </c>
      <c r="F408" s="41">
        <v>30</v>
      </c>
      <c r="G408" s="41">
        <v>29</v>
      </c>
      <c r="H408" s="41">
        <v>32</v>
      </c>
      <c r="I408" s="41">
        <v>32</v>
      </c>
      <c r="J408" s="41">
        <v>26</v>
      </c>
      <c r="K408" s="41">
        <v>26</v>
      </c>
      <c r="L408" s="41">
        <v>25</v>
      </c>
      <c r="M408" s="41">
        <v>27</v>
      </c>
      <c r="O408" s="32">
        <f t="shared" si="30"/>
        <v>0</v>
      </c>
    </row>
    <row r="409" spans="2:15" x14ac:dyDescent="0.25">
      <c r="B409" s="7"/>
      <c r="C409" s="32" t="s">
        <v>6</v>
      </c>
      <c r="D409" s="41">
        <v>163</v>
      </c>
      <c r="E409" s="41">
        <v>151</v>
      </c>
      <c r="F409" s="41">
        <v>141</v>
      </c>
      <c r="G409" s="41">
        <v>131</v>
      </c>
      <c r="H409" s="41">
        <v>126</v>
      </c>
      <c r="I409" s="41">
        <v>116</v>
      </c>
      <c r="J409" s="41">
        <v>111</v>
      </c>
      <c r="K409" s="41">
        <v>123</v>
      </c>
      <c r="L409" s="41">
        <v>121</v>
      </c>
      <c r="M409" s="41">
        <v>134</v>
      </c>
      <c r="O409" s="32">
        <f t="shared" si="30"/>
        <v>1</v>
      </c>
    </row>
    <row r="410" spans="2:15" x14ac:dyDescent="0.25">
      <c r="B410" s="7"/>
      <c r="C410" s="32" t="s">
        <v>18</v>
      </c>
      <c r="D410" s="41">
        <v>72</v>
      </c>
      <c r="E410" s="41">
        <v>71</v>
      </c>
      <c r="F410" s="41">
        <v>59</v>
      </c>
      <c r="G410" s="41">
        <v>58</v>
      </c>
      <c r="H410" s="41">
        <v>57</v>
      </c>
      <c r="I410" s="41">
        <v>59</v>
      </c>
      <c r="J410" s="41">
        <v>65</v>
      </c>
      <c r="K410" s="41">
        <v>65</v>
      </c>
      <c r="L410" s="41">
        <v>63</v>
      </c>
      <c r="M410" s="41">
        <v>67</v>
      </c>
      <c r="O410" s="32">
        <f t="shared" si="30"/>
        <v>2</v>
      </c>
    </row>
    <row r="411" spans="2:15" x14ac:dyDescent="0.25">
      <c r="B411" s="7"/>
      <c r="C411" s="32" t="s">
        <v>135</v>
      </c>
      <c r="D411" s="41">
        <v>18</v>
      </c>
      <c r="E411" s="41">
        <v>17</v>
      </c>
      <c r="F411" s="41">
        <v>17</v>
      </c>
      <c r="G411" s="41">
        <v>15</v>
      </c>
      <c r="H411" s="41">
        <v>14</v>
      </c>
      <c r="I411" s="41">
        <v>18</v>
      </c>
      <c r="J411" s="41">
        <v>13</v>
      </c>
      <c r="K411" s="41">
        <v>13</v>
      </c>
      <c r="L411" s="41">
        <v>12</v>
      </c>
      <c r="M411" s="41">
        <v>10</v>
      </c>
      <c r="O411" s="32">
        <f t="shared" si="30"/>
        <v>3</v>
      </c>
    </row>
    <row r="412" spans="2:15" x14ac:dyDescent="0.25">
      <c r="B412" s="7"/>
      <c r="C412" s="32" t="s">
        <v>186</v>
      </c>
      <c r="D412" s="41">
        <v>5</v>
      </c>
      <c r="E412" s="41">
        <v>3</v>
      </c>
      <c r="F412" s="41">
        <v>1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O412" s="32">
        <f t="shared" si="30"/>
        <v>0</v>
      </c>
    </row>
    <row r="413" spans="2:15" x14ac:dyDescent="0.25">
      <c r="B413" s="7"/>
      <c r="C413" s="32" t="s">
        <v>144</v>
      </c>
      <c r="D413" s="41">
        <v>24</v>
      </c>
      <c r="E413" s="41">
        <v>21</v>
      </c>
      <c r="F413" s="41">
        <v>18</v>
      </c>
      <c r="G413" s="41">
        <v>16</v>
      </c>
      <c r="H413" s="41">
        <v>12</v>
      </c>
      <c r="I413" s="41">
        <v>8</v>
      </c>
      <c r="J413" s="41">
        <v>6</v>
      </c>
      <c r="K413" s="41">
        <v>5</v>
      </c>
      <c r="L413" s="41">
        <v>3</v>
      </c>
      <c r="M413" s="41">
        <v>1</v>
      </c>
      <c r="O413" s="32">
        <f t="shared" si="30"/>
        <v>1</v>
      </c>
    </row>
    <row r="414" spans="2:15" x14ac:dyDescent="0.25">
      <c r="B414" s="7"/>
      <c r="C414" s="32" t="s">
        <v>13</v>
      </c>
      <c r="D414" s="41">
        <v>8</v>
      </c>
      <c r="E414" s="41">
        <v>8</v>
      </c>
      <c r="F414" s="41">
        <v>7</v>
      </c>
      <c r="G414" s="41">
        <v>7</v>
      </c>
      <c r="H414" s="41">
        <v>8</v>
      </c>
      <c r="I414" s="41">
        <v>7</v>
      </c>
      <c r="J414" s="41">
        <v>6</v>
      </c>
      <c r="K414" s="41">
        <v>9</v>
      </c>
      <c r="L414" s="41">
        <v>11</v>
      </c>
      <c r="M414" s="41">
        <v>11</v>
      </c>
      <c r="O414" s="32">
        <f t="shared" si="30"/>
        <v>2</v>
      </c>
    </row>
    <row r="415" spans="2:15" x14ac:dyDescent="0.25">
      <c r="B415" s="7"/>
      <c r="C415" s="32" t="s">
        <v>118</v>
      </c>
      <c r="D415" s="41">
        <v>19</v>
      </c>
      <c r="E415" s="41">
        <v>17</v>
      </c>
      <c r="F415" s="41">
        <v>15</v>
      </c>
      <c r="G415" s="41">
        <v>17</v>
      </c>
      <c r="H415" s="41">
        <v>17</v>
      </c>
      <c r="I415" s="41">
        <v>27</v>
      </c>
      <c r="J415" s="41">
        <v>37</v>
      </c>
      <c r="K415" s="41">
        <v>34</v>
      </c>
      <c r="L415" s="41">
        <v>26</v>
      </c>
      <c r="M415" s="41">
        <v>29</v>
      </c>
      <c r="O415" s="32">
        <f t="shared" si="30"/>
        <v>3</v>
      </c>
    </row>
    <row r="416" spans="2:15" x14ac:dyDescent="0.25">
      <c r="B416" s="7"/>
      <c r="C416" s="32" t="s">
        <v>113</v>
      </c>
      <c r="D416" s="41">
        <v>12</v>
      </c>
      <c r="E416" s="41">
        <v>12</v>
      </c>
      <c r="F416" s="41">
        <v>11</v>
      </c>
      <c r="G416" s="41">
        <v>7</v>
      </c>
      <c r="H416" s="41">
        <v>7</v>
      </c>
      <c r="I416" s="41">
        <v>8</v>
      </c>
      <c r="J416" s="41">
        <v>10</v>
      </c>
      <c r="K416" s="41">
        <v>13</v>
      </c>
      <c r="L416" s="41">
        <v>13</v>
      </c>
      <c r="M416" s="41">
        <v>12</v>
      </c>
      <c r="O416" s="32">
        <f t="shared" si="30"/>
        <v>0</v>
      </c>
    </row>
    <row r="417" spans="1:15" x14ac:dyDescent="0.25">
      <c r="B417" s="7"/>
      <c r="C417" s="32" t="s">
        <v>324</v>
      </c>
      <c r="D417" s="41">
        <v>2</v>
      </c>
      <c r="E417" s="41">
        <v>1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O417" s="32">
        <f t="shared" si="30"/>
        <v>1</v>
      </c>
    </row>
    <row r="418" spans="1:15" x14ac:dyDescent="0.25">
      <c r="B418" s="7"/>
      <c r="C418" s="32" t="s">
        <v>191</v>
      </c>
      <c r="D418" s="41">
        <v>21</v>
      </c>
      <c r="E418" s="41">
        <v>18</v>
      </c>
      <c r="F418" s="41">
        <v>17</v>
      </c>
      <c r="G418" s="41">
        <v>15</v>
      </c>
      <c r="H418" s="41">
        <v>13</v>
      </c>
      <c r="I418" s="41">
        <v>8</v>
      </c>
      <c r="J418" s="41">
        <v>8</v>
      </c>
      <c r="K418" s="41">
        <v>8</v>
      </c>
      <c r="L418" s="41">
        <v>7</v>
      </c>
      <c r="M418" s="41">
        <v>15</v>
      </c>
      <c r="O418" s="32">
        <f t="shared" si="30"/>
        <v>2</v>
      </c>
    </row>
    <row r="419" spans="1:15" x14ac:dyDescent="0.25">
      <c r="B419" s="7"/>
      <c r="C419" s="32" t="s">
        <v>127</v>
      </c>
      <c r="D419" s="41">
        <v>16</v>
      </c>
      <c r="E419" s="41">
        <v>17</v>
      </c>
      <c r="F419" s="41">
        <v>21</v>
      </c>
      <c r="G419" s="41">
        <v>26</v>
      </c>
      <c r="H419" s="41">
        <v>24</v>
      </c>
      <c r="I419" s="41">
        <v>21</v>
      </c>
      <c r="J419" s="41">
        <v>19</v>
      </c>
      <c r="K419" s="41">
        <v>16</v>
      </c>
      <c r="L419" s="41">
        <v>12</v>
      </c>
      <c r="M419" s="41">
        <v>14</v>
      </c>
      <c r="O419" s="32">
        <f t="shared" si="30"/>
        <v>3</v>
      </c>
    </row>
    <row r="420" spans="1:15" x14ac:dyDescent="0.25">
      <c r="B420" s="7"/>
      <c r="C420" s="32" t="s">
        <v>10</v>
      </c>
      <c r="D420" s="41">
        <v>92</v>
      </c>
      <c r="E420" s="41">
        <v>87</v>
      </c>
      <c r="F420" s="41">
        <v>89</v>
      </c>
      <c r="G420" s="41">
        <v>94</v>
      </c>
      <c r="H420" s="41">
        <v>85</v>
      </c>
      <c r="I420" s="41">
        <v>74</v>
      </c>
      <c r="J420" s="41">
        <v>63</v>
      </c>
      <c r="K420" s="41">
        <v>62</v>
      </c>
      <c r="L420" s="41">
        <v>57</v>
      </c>
      <c r="M420" s="41">
        <v>53</v>
      </c>
      <c r="O420" s="32">
        <f t="shared" si="30"/>
        <v>0</v>
      </c>
    </row>
    <row r="421" spans="1:15" x14ac:dyDescent="0.25">
      <c r="C421" s="32" t="s">
        <v>104</v>
      </c>
      <c r="D421" s="41">
        <v>2</v>
      </c>
      <c r="E421" s="41">
        <v>2</v>
      </c>
      <c r="F421" s="41">
        <v>1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O421" s="32">
        <f t="shared" si="30"/>
        <v>1</v>
      </c>
    </row>
    <row r="422" spans="1:15" x14ac:dyDescent="0.25">
      <c r="B422" s="33" t="s">
        <v>70</v>
      </c>
      <c r="D422" s="39">
        <v>112</v>
      </c>
      <c r="E422" s="39">
        <v>115</v>
      </c>
      <c r="F422" s="39">
        <v>117</v>
      </c>
      <c r="G422" s="39">
        <v>119</v>
      </c>
      <c r="H422" s="39">
        <v>121</v>
      </c>
      <c r="I422" s="39">
        <v>125</v>
      </c>
      <c r="J422" s="39">
        <v>129</v>
      </c>
      <c r="K422" s="39">
        <v>134</v>
      </c>
      <c r="L422" s="39">
        <v>138</v>
      </c>
      <c r="M422" s="39">
        <v>145</v>
      </c>
      <c r="O422" s="32">
        <f t="shared" si="30"/>
        <v>2</v>
      </c>
    </row>
    <row r="423" spans="1:15" x14ac:dyDescent="0.25">
      <c r="A423" s="35" t="s">
        <v>1</v>
      </c>
      <c r="B423" s="36"/>
      <c r="C423" s="37"/>
      <c r="D423" s="38">
        <f>+D424+D425+D426+D427</f>
        <v>1814</v>
      </c>
      <c r="E423" s="38">
        <f t="shared" ref="E423:I423" si="31">+E424+E425+E426+E427</f>
        <v>1800</v>
      </c>
      <c r="F423" s="38">
        <f t="shared" si="31"/>
        <v>1836</v>
      </c>
      <c r="G423" s="38">
        <f t="shared" si="31"/>
        <v>1849</v>
      </c>
      <c r="H423" s="38">
        <f t="shared" si="31"/>
        <v>1841</v>
      </c>
      <c r="I423" s="38">
        <f t="shared" si="31"/>
        <v>1857</v>
      </c>
      <c r="J423" s="38">
        <f t="shared" ref="J423" si="32">+J424+J425+J426+J427</f>
        <v>1873</v>
      </c>
      <c r="K423" s="38">
        <f>+K424+K425+K426+K427</f>
        <v>1886</v>
      </c>
      <c r="L423" s="38">
        <f>+L424+L425+L426+L427</f>
        <v>1886</v>
      </c>
      <c r="M423" s="38">
        <f>+M424+M425+M426+M427</f>
        <v>1834</v>
      </c>
      <c r="O423" s="32">
        <f t="shared" si="30"/>
        <v>3</v>
      </c>
    </row>
    <row r="424" spans="1:15" x14ac:dyDescent="0.25">
      <c r="B424" s="33" t="s">
        <v>72</v>
      </c>
      <c r="D424" s="39">
        <v>328</v>
      </c>
      <c r="E424" s="39">
        <v>322</v>
      </c>
      <c r="F424" s="39">
        <v>323</v>
      </c>
      <c r="G424" s="39">
        <v>329</v>
      </c>
      <c r="H424" s="39">
        <v>331</v>
      </c>
      <c r="I424" s="39">
        <v>334</v>
      </c>
      <c r="J424" s="39">
        <v>327</v>
      </c>
      <c r="K424" s="39">
        <v>332</v>
      </c>
      <c r="L424" s="39">
        <v>334</v>
      </c>
      <c r="M424" s="39">
        <v>325</v>
      </c>
      <c r="O424" s="32">
        <f t="shared" si="30"/>
        <v>0</v>
      </c>
    </row>
    <row r="425" spans="1:15" x14ac:dyDescent="0.25">
      <c r="B425" s="33" t="s">
        <v>74</v>
      </c>
      <c r="D425" s="39">
        <v>664</v>
      </c>
      <c r="E425" s="39">
        <v>658</v>
      </c>
      <c r="F425" s="39">
        <v>659</v>
      </c>
      <c r="G425" s="39">
        <v>669</v>
      </c>
      <c r="H425" s="39">
        <v>663</v>
      </c>
      <c r="I425" s="39">
        <v>666</v>
      </c>
      <c r="J425" s="39">
        <v>657</v>
      </c>
      <c r="K425" s="39">
        <v>667</v>
      </c>
      <c r="L425" s="39">
        <v>663</v>
      </c>
      <c r="M425" s="39">
        <v>659</v>
      </c>
      <c r="O425" s="32">
        <f t="shared" si="30"/>
        <v>1</v>
      </c>
    </row>
    <row r="426" spans="1:15" x14ac:dyDescent="0.25">
      <c r="B426" s="33" t="s">
        <v>75</v>
      </c>
      <c r="D426" s="39">
        <v>430</v>
      </c>
      <c r="E426" s="39">
        <v>428</v>
      </c>
      <c r="F426" s="39">
        <v>428</v>
      </c>
      <c r="G426" s="39">
        <v>431</v>
      </c>
      <c r="H426" s="39">
        <v>425</v>
      </c>
      <c r="I426" s="39">
        <v>426</v>
      </c>
      <c r="J426" s="39">
        <v>415</v>
      </c>
      <c r="K426" s="39">
        <v>386</v>
      </c>
      <c r="L426" s="39">
        <v>389</v>
      </c>
      <c r="M426" s="39">
        <v>358</v>
      </c>
      <c r="O426" s="32">
        <f t="shared" si="30"/>
        <v>2</v>
      </c>
    </row>
    <row r="427" spans="1:15" x14ac:dyDescent="0.25">
      <c r="B427" s="33" t="s">
        <v>73</v>
      </c>
      <c r="C427" s="5"/>
      <c r="D427" s="42">
        <v>392</v>
      </c>
      <c r="E427" s="42">
        <v>392</v>
      </c>
      <c r="F427" s="42">
        <v>426</v>
      </c>
      <c r="G427" s="42">
        <v>420</v>
      </c>
      <c r="H427" s="42">
        <v>422</v>
      </c>
      <c r="I427" s="42">
        <v>431</v>
      </c>
      <c r="J427" s="42">
        <v>474</v>
      </c>
      <c r="K427" s="42">
        <v>501</v>
      </c>
      <c r="L427" s="42">
        <v>500</v>
      </c>
      <c r="M427" s="42">
        <v>492</v>
      </c>
      <c r="O427" s="32">
        <f t="shared" si="30"/>
        <v>3</v>
      </c>
    </row>
    <row r="428" spans="1:15" x14ac:dyDescent="0.25">
      <c r="A428" s="35" t="s">
        <v>451</v>
      </c>
      <c r="B428" s="36"/>
      <c r="C428" s="37"/>
      <c r="D428" s="38">
        <f>D429</f>
        <v>1443</v>
      </c>
      <c r="E428" s="38">
        <f t="shared" ref="E428:J428" si="33">E429</f>
        <v>1346</v>
      </c>
      <c r="F428" s="38">
        <f t="shared" si="33"/>
        <v>1366</v>
      </c>
      <c r="G428" s="38">
        <f t="shared" si="33"/>
        <v>1437</v>
      </c>
      <c r="H428" s="38">
        <f t="shared" si="33"/>
        <v>1329</v>
      </c>
      <c r="I428" s="38">
        <f t="shared" si="33"/>
        <v>1319</v>
      </c>
      <c r="J428" s="38">
        <f t="shared" si="33"/>
        <v>1305</v>
      </c>
      <c r="K428" s="38">
        <f>K429</f>
        <v>1325</v>
      </c>
      <c r="L428" s="38">
        <f>L429</f>
        <v>1315</v>
      </c>
      <c r="M428" s="38">
        <f>M429</f>
        <v>1444</v>
      </c>
      <c r="O428" s="32">
        <f t="shared" si="30"/>
        <v>0</v>
      </c>
    </row>
    <row r="429" spans="1:15" x14ac:dyDescent="0.25">
      <c r="B429" s="33" t="s">
        <v>464</v>
      </c>
      <c r="C429" s="5"/>
      <c r="D429" s="42">
        <f t="shared" ref="D429:M429" si="34">SUM(D430:D432)</f>
        <v>1443</v>
      </c>
      <c r="E429" s="42">
        <f t="shared" si="34"/>
        <v>1346</v>
      </c>
      <c r="F429" s="42">
        <f t="shared" si="34"/>
        <v>1366</v>
      </c>
      <c r="G429" s="42">
        <f t="shared" si="34"/>
        <v>1437</v>
      </c>
      <c r="H429" s="42">
        <f t="shared" si="34"/>
        <v>1329</v>
      </c>
      <c r="I429" s="42">
        <f t="shared" si="34"/>
        <v>1319</v>
      </c>
      <c r="J429" s="42">
        <f t="shared" si="34"/>
        <v>1305</v>
      </c>
      <c r="K429" s="42">
        <f t="shared" si="34"/>
        <v>1325</v>
      </c>
      <c r="L429" s="42">
        <f t="shared" si="34"/>
        <v>1315</v>
      </c>
      <c r="M429" s="42">
        <f t="shared" si="34"/>
        <v>1444</v>
      </c>
      <c r="O429" s="32">
        <f t="shared" si="30"/>
        <v>1</v>
      </c>
    </row>
    <row r="430" spans="1:15" x14ac:dyDescent="0.25">
      <c r="C430" s="5" t="s">
        <v>422</v>
      </c>
      <c r="D430" s="40">
        <v>207</v>
      </c>
      <c r="E430" s="40">
        <v>187</v>
      </c>
      <c r="F430" s="40">
        <v>198</v>
      </c>
      <c r="G430" s="40">
        <v>208</v>
      </c>
      <c r="H430" s="40">
        <v>205</v>
      </c>
      <c r="I430" s="40">
        <v>199</v>
      </c>
      <c r="J430" s="40">
        <v>208</v>
      </c>
      <c r="K430" s="40">
        <v>211</v>
      </c>
      <c r="L430" s="40">
        <v>213</v>
      </c>
      <c r="M430" s="40">
        <v>228</v>
      </c>
      <c r="O430" s="32">
        <f t="shared" si="30"/>
        <v>2</v>
      </c>
    </row>
    <row r="431" spans="1:15" x14ac:dyDescent="0.25">
      <c r="C431" s="5" t="s">
        <v>430</v>
      </c>
      <c r="D431" s="40">
        <v>367</v>
      </c>
      <c r="E431" s="40">
        <v>358</v>
      </c>
      <c r="F431" s="40">
        <v>331</v>
      </c>
      <c r="G431" s="40">
        <v>306</v>
      </c>
      <c r="H431" s="40">
        <v>304</v>
      </c>
      <c r="I431" s="40">
        <v>290</v>
      </c>
      <c r="J431" s="40">
        <v>305</v>
      </c>
      <c r="K431" s="40">
        <v>295</v>
      </c>
      <c r="L431" s="40">
        <v>278</v>
      </c>
      <c r="M431" s="40">
        <v>331</v>
      </c>
      <c r="O431" s="32">
        <f t="shared" si="30"/>
        <v>3</v>
      </c>
    </row>
    <row r="432" spans="1:15" x14ac:dyDescent="0.25">
      <c r="C432" s="5" t="s">
        <v>435</v>
      </c>
      <c r="D432" s="40">
        <v>869</v>
      </c>
      <c r="E432" s="40">
        <v>801</v>
      </c>
      <c r="F432" s="40">
        <v>837</v>
      </c>
      <c r="G432" s="40">
        <v>923</v>
      </c>
      <c r="H432" s="40">
        <v>820</v>
      </c>
      <c r="I432" s="40">
        <v>830</v>
      </c>
      <c r="J432" s="40">
        <v>792</v>
      </c>
      <c r="K432" s="40">
        <v>819</v>
      </c>
      <c r="L432" s="40">
        <v>824</v>
      </c>
      <c r="M432" s="40">
        <v>885</v>
      </c>
      <c r="O432" s="32">
        <f t="shared" si="30"/>
        <v>0</v>
      </c>
    </row>
    <row r="433" spans="1:15" x14ac:dyDescent="0.25">
      <c r="A433" s="35" t="s">
        <v>253</v>
      </c>
      <c r="B433" s="36"/>
      <c r="C433" s="37"/>
      <c r="D433" s="38">
        <f t="shared" ref="D433:M433" si="35">+D434+D485</f>
        <v>1811</v>
      </c>
      <c r="E433" s="38">
        <f t="shared" si="35"/>
        <v>1937</v>
      </c>
      <c r="F433" s="38">
        <f t="shared" si="35"/>
        <v>2121</v>
      </c>
      <c r="G433" s="38">
        <f t="shared" si="35"/>
        <v>2604</v>
      </c>
      <c r="H433" s="38">
        <f t="shared" si="35"/>
        <v>2930</v>
      </c>
      <c r="I433" s="38">
        <f t="shared" si="35"/>
        <v>2925</v>
      </c>
      <c r="J433" s="38">
        <f t="shared" si="35"/>
        <v>2824</v>
      </c>
      <c r="K433" s="38">
        <f t="shared" si="35"/>
        <v>2690</v>
      </c>
      <c r="L433" s="38">
        <f t="shared" si="35"/>
        <v>2830</v>
      </c>
      <c r="M433" s="38">
        <f t="shared" si="35"/>
        <v>2985</v>
      </c>
      <c r="O433" s="32">
        <f t="shared" si="30"/>
        <v>1</v>
      </c>
    </row>
    <row r="434" spans="1:15" x14ac:dyDescent="0.25">
      <c r="B434" s="33" t="s">
        <v>461</v>
      </c>
      <c r="D434" s="39">
        <f t="shared" ref="D434:M434" si="36">SUM(D435:D484)-D454</f>
        <v>1549</v>
      </c>
      <c r="E434" s="39">
        <f t="shared" si="36"/>
        <v>1582</v>
      </c>
      <c r="F434" s="39">
        <f t="shared" si="36"/>
        <v>1745</v>
      </c>
      <c r="G434" s="39">
        <f t="shared" si="36"/>
        <v>2093</v>
      </c>
      <c r="H434" s="39">
        <f t="shared" si="36"/>
        <v>2346</v>
      </c>
      <c r="I434" s="39">
        <f t="shared" si="36"/>
        <v>2249</v>
      </c>
      <c r="J434" s="39">
        <f t="shared" si="36"/>
        <v>2164</v>
      </c>
      <c r="K434" s="39">
        <f t="shared" si="36"/>
        <v>1801</v>
      </c>
      <c r="L434" s="39">
        <f t="shared" si="36"/>
        <v>1714</v>
      </c>
      <c r="M434" s="39">
        <f t="shared" si="36"/>
        <v>1605</v>
      </c>
      <c r="O434" s="32">
        <f t="shared" si="30"/>
        <v>2</v>
      </c>
    </row>
    <row r="435" spans="1:15" x14ac:dyDescent="0.25">
      <c r="C435" s="32" t="s">
        <v>256</v>
      </c>
      <c r="D435" s="41">
        <v>9</v>
      </c>
      <c r="E435" s="41">
        <v>10</v>
      </c>
      <c r="F435" s="41">
        <v>6</v>
      </c>
      <c r="G435" s="41">
        <v>13</v>
      </c>
      <c r="H435" s="41">
        <v>28</v>
      </c>
      <c r="I435" s="41">
        <v>19</v>
      </c>
      <c r="J435" s="41">
        <v>18</v>
      </c>
      <c r="K435" s="41">
        <v>17</v>
      </c>
      <c r="L435" s="41">
        <v>20</v>
      </c>
      <c r="M435" s="41">
        <v>14</v>
      </c>
      <c r="O435" s="32">
        <f t="shared" si="30"/>
        <v>3</v>
      </c>
    </row>
    <row r="436" spans="1:15" x14ac:dyDescent="0.25">
      <c r="C436" s="32" t="s">
        <v>258</v>
      </c>
      <c r="D436" s="41">
        <v>22</v>
      </c>
      <c r="E436" s="41">
        <v>27</v>
      </c>
      <c r="F436" s="41">
        <v>31</v>
      </c>
      <c r="G436" s="41">
        <v>22</v>
      </c>
      <c r="H436" s="41">
        <v>18</v>
      </c>
      <c r="I436" s="41">
        <v>4</v>
      </c>
      <c r="J436" s="41">
        <v>2</v>
      </c>
      <c r="K436" s="41">
        <v>0</v>
      </c>
      <c r="L436" s="41">
        <v>0</v>
      </c>
      <c r="M436" s="41">
        <v>0</v>
      </c>
      <c r="O436" s="32">
        <f t="shared" si="30"/>
        <v>0</v>
      </c>
    </row>
    <row r="437" spans="1:15" x14ac:dyDescent="0.25">
      <c r="C437" s="32" t="s">
        <v>546</v>
      </c>
      <c r="D437" s="41">
        <v>0</v>
      </c>
      <c r="E437" s="41">
        <v>0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2</v>
      </c>
      <c r="M437" s="41">
        <v>21</v>
      </c>
      <c r="O437" s="32">
        <f t="shared" si="30"/>
        <v>1</v>
      </c>
    </row>
    <row r="438" spans="1:15" x14ac:dyDescent="0.25">
      <c r="C438" s="32" t="s">
        <v>259</v>
      </c>
      <c r="D438" s="41">
        <v>45</v>
      </c>
      <c r="E438" s="41">
        <v>48</v>
      </c>
      <c r="F438" s="41">
        <v>36</v>
      </c>
      <c r="G438" s="41">
        <v>51</v>
      </c>
      <c r="H438" s="41">
        <v>66</v>
      </c>
      <c r="I438" s="41">
        <v>61</v>
      </c>
      <c r="J438" s="41">
        <v>48</v>
      </c>
      <c r="K438" s="41">
        <v>26</v>
      </c>
      <c r="L438" s="41">
        <v>12</v>
      </c>
      <c r="M438" s="41">
        <v>3</v>
      </c>
      <c r="O438" s="32">
        <f t="shared" si="30"/>
        <v>2</v>
      </c>
    </row>
    <row r="439" spans="1:15" x14ac:dyDescent="0.25">
      <c r="C439" s="32" t="s">
        <v>262</v>
      </c>
      <c r="D439" s="41">
        <v>4</v>
      </c>
      <c r="E439" s="41">
        <v>1</v>
      </c>
      <c r="F439" s="41">
        <v>0</v>
      </c>
      <c r="G439" s="41">
        <v>0</v>
      </c>
      <c r="H439" s="41">
        <v>2</v>
      </c>
      <c r="I439" s="41">
        <v>0</v>
      </c>
      <c r="J439" s="41">
        <v>0</v>
      </c>
      <c r="K439" s="41">
        <v>0</v>
      </c>
      <c r="L439" s="41">
        <v>1</v>
      </c>
      <c r="M439" s="41">
        <v>1</v>
      </c>
      <c r="O439" s="32">
        <f t="shared" si="30"/>
        <v>3</v>
      </c>
    </row>
    <row r="440" spans="1:15" x14ac:dyDescent="0.25">
      <c r="C440" s="32" t="s">
        <v>263</v>
      </c>
      <c r="D440" s="41">
        <v>1</v>
      </c>
      <c r="E440" s="41">
        <v>9</v>
      </c>
      <c r="F440" s="41">
        <v>14</v>
      </c>
      <c r="G440" s="41">
        <v>12</v>
      </c>
      <c r="H440" s="41">
        <v>13</v>
      </c>
      <c r="I440" s="41">
        <v>13</v>
      </c>
      <c r="J440" s="41">
        <v>10</v>
      </c>
      <c r="K440" s="41">
        <v>9</v>
      </c>
      <c r="L440" s="41">
        <v>14</v>
      </c>
      <c r="M440" s="41">
        <v>10</v>
      </c>
      <c r="O440" s="32">
        <f t="shared" si="30"/>
        <v>0</v>
      </c>
    </row>
    <row r="441" spans="1:15" x14ac:dyDescent="0.25">
      <c r="C441" s="32" t="s">
        <v>266</v>
      </c>
      <c r="D441" s="41">
        <v>29</v>
      </c>
      <c r="E441" s="41">
        <v>30</v>
      </c>
      <c r="F441" s="41">
        <v>40</v>
      </c>
      <c r="G441" s="41">
        <v>31</v>
      </c>
      <c r="H441" s="41">
        <v>31</v>
      </c>
      <c r="I441" s="41">
        <v>38</v>
      </c>
      <c r="J441" s="41">
        <v>33</v>
      </c>
      <c r="K441" s="41">
        <v>21</v>
      </c>
      <c r="L441" s="41">
        <v>17</v>
      </c>
      <c r="M441" s="41">
        <v>19</v>
      </c>
      <c r="O441" s="32">
        <f t="shared" si="30"/>
        <v>1</v>
      </c>
    </row>
    <row r="442" spans="1:15" x14ac:dyDescent="0.25">
      <c r="C442" s="32" t="s">
        <v>268</v>
      </c>
      <c r="D442" s="41">
        <v>4</v>
      </c>
      <c r="E442" s="41">
        <v>1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O442" s="32">
        <f t="shared" si="30"/>
        <v>2</v>
      </c>
    </row>
    <row r="443" spans="1:15" x14ac:dyDescent="0.25">
      <c r="C443" s="32" t="s">
        <v>270</v>
      </c>
      <c r="D443" s="41">
        <v>40</v>
      </c>
      <c r="E443" s="41">
        <v>55</v>
      </c>
      <c r="F443" s="41">
        <v>69</v>
      </c>
      <c r="G443" s="41">
        <v>118</v>
      </c>
      <c r="H443" s="41">
        <v>161</v>
      </c>
      <c r="I443" s="41">
        <v>136</v>
      </c>
      <c r="J443" s="41">
        <v>126</v>
      </c>
      <c r="K443" s="41">
        <v>105</v>
      </c>
      <c r="L443" s="41">
        <v>82</v>
      </c>
      <c r="M443" s="41">
        <v>69</v>
      </c>
      <c r="O443" s="32">
        <f t="shared" si="30"/>
        <v>3</v>
      </c>
    </row>
    <row r="444" spans="1:15" x14ac:dyDescent="0.25">
      <c r="C444" s="32" t="s">
        <v>271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1</v>
      </c>
      <c r="J444" s="41">
        <v>0</v>
      </c>
      <c r="K444" s="41">
        <v>1</v>
      </c>
      <c r="L444" s="41">
        <v>0</v>
      </c>
      <c r="M444" s="41">
        <v>0</v>
      </c>
      <c r="O444" s="32">
        <f t="shared" si="30"/>
        <v>0</v>
      </c>
    </row>
    <row r="445" spans="1:15" x14ac:dyDescent="0.25">
      <c r="C445" s="32" t="s">
        <v>273</v>
      </c>
      <c r="D445" s="41">
        <v>13</v>
      </c>
      <c r="E445" s="41">
        <v>20</v>
      </c>
      <c r="F445" s="41">
        <v>27</v>
      </c>
      <c r="G445" s="41">
        <v>22</v>
      </c>
      <c r="H445" s="41">
        <v>15</v>
      </c>
      <c r="I445" s="41">
        <v>20</v>
      </c>
      <c r="J445" s="41">
        <v>10</v>
      </c>
      <c r="K445" s="41">
        <v>8</v>
      </c>
      <c r="L445" s="41">
        <v>4</v>
      </c>
      <c r="M445" s="41">
        <v>11</v>
      </c>
      <c r="O445" s="32">
        <f t="shared" si="30"/>
        <v>1</v>
      </c>
    </row>
    <row r="446" spans="1:15" x14ac:dyDescent="0.25">
      <c r="C446" s="32" t="s">
        <v>275</v>
      </c>
      <c r="D446" s="41">
        <v>526</v>
      </c>
      <c r="E446" s="41">
        <v>490</v>
      </c>
      <c r="F446" s="41">
        <v>415</v>
      </c>
      <c r="G446" s="41">
        <v>411</v>
      </c>
      <c r="H446" s="41">
        <v>428</v>
      </c>
      <c r="I446" s="41">
        <v>383</v>
      </c>
      <c r="J446" s="41">
        <v>364</v>
      </c>
      <c r="K446" s="41">
        <v>276</v>
      </c>
      <c r="L446" s="41">
        <v>243</v>
      </c>
      <c r="M446" s="41">
        <v>237</v>
      </c>
      <c r="O446" s="32">
        <f t="shared" si="30"/>
        <v>2</v>
      </c>
    </row>
    <row r="447" spans="1:15" x14ac:dyDescent="0.25">
      <c r="C447" s="32" t="s">
        <v>276</v>
      </c>
      <c r="D447" s="41">
        <v>0</v>
      </c>
      <c r="E447" s="41">
        <v>14</v>
      </c>
      <c r="F447" s="41">
        <v>130</v>
      </c>
      <c r="G447" s="41">
        <v>208</v>
      </c>
      <c r="H447" s="41">
        <v>234</v>
      </c>
      <c r="I447" s="41">
        <v>226</v>
      </c>
      <c r="J447" s="41">
        <v>256</v>
      </c>
      <c r="K447" s="41">
        <v>205</v>
      </c>
      <c r="L447" s="41">
        <v>184</v>
      </c>
      <c r="M447" s="41">
        <v>171</v>
      </c>
      <c r="O447" s="32">
        <f t="shared" si="30"/>
        <v>3</v>
      </c>
    </row>
    <row r="448" spans="1:15" x14ac:dyDescent="0.25">
      <c r="C448" s="32" t="s">
        <v>278</v>
      </c>
      <c r="D448" s="41">
        <v>66</v>
      </c>
      <c r="E448" s="41">
        <v>45</v>
      </c>
      <c r="F448" s="41">
        <v>33</v>
      </c>
      <c r="G448" s="41">
        <v>27</v>
      </c>
      <c r="H448" s="41">
        <v>24</v>
      </c>
      <c r="I448" s="41">
        <v>15</v>
      </c>
      <c r="J448" s="41">
        <v>3</v>
      </c>
      <c r="K448" s="41">
        <v>1</v>
      </c>
      <c r="L448" s="41">
        <v>0</v>
      </c>
      <c r="M448" s="41">
        <v>0</v>
      </c>
      <c r="O448" s="32">
        <f t="shared" si="30"/>
        <v>0</v>
      </c>
    </row>
    <row r="449" spans="1:15" x14ac:dyDescent="0.25">
      <c r="C449" s="32" t="s">
        <v>279</v>
      </c>
      <c r="D449" s="41">
        <v>0</v>
      </c>
      <c r="E449" s="41">
        <v>0</v>
      </c>
      <c r="F449" s="41">
        <v>0</v>
      </c>
      <c r="G449" s="41">
        <v>0</v>
      </c>
      <c r="H449" s="41">
        <v>2</v>
      </c>
      <c r="I449" s="41">
        <v>3</v>
      </c>
      <c r="J449" s="41">
        <v>5</v>
      </c>
      <c r="K449" s="41">
        <v>6</v>
      </c>
      <c r="L449" s="41">
        <v>12</v>
      </c>
      <c r="M449" s="41">
        <v>13</v>
      </c>
      <c r="O449" s="32">
        <f t="shared" si="30"/>
        <v>1</v>
      </c>
    </row>
    <row r="450" spans="1:15" x14ac:dyDescent="0.25">
      <c r="C450" s="32" t="s">
        <v>190</v>
      </c>
      <c r="D450" s="41">
        <v>14</v>
      </c>
      <c r="E450" s="41">
        <v>16</v>
      </c>
      <c r="F450" s="41">
        <v>14</v>
      </c>
      <c r="G450" s="41">
        <v>5</v>
      </c>
      <c r="H450" s="41">
        <v>8</v>
      </c>
      <c r="I450" s="41">
        <v>3</v>
      </c>
      <c r="J450" s="41">
        <v>3</v>
      </c>
      <c r="K450" s="41">
        <v>4</v>
      </c>
      <c r="L450" s="41">
        <v>7</v>
      </c>
      <c r="M450" s="41">
        <v>4</v>
      </c>
      <c r="O450" s="32">
        <f t="shared" si="30"/>
        <v>2</v>
      </c>
    </row>
    <row r="451" spans="1:15" x14ac:dyDescent="0.25">
      <c r="D451" s="41"/>
      <c r="E451" s="41"/>
      <c r="F451" s="41"/>
      <c r="G451" s="41"/>
      <c r="H451" s="41"/>
      <c r="K451" s="65"/>
      <c r="L451" s="65"/>
      <c r="M451" s="65" t="s">
        <v>222</v>
      </c>
      <c r="O451" s="32">
        <f t="shared" ref="O451:O514" si="37">MOD(ROW(),4)</f>
        <v>3</v>
      </c>
    </row>
    <row r="452" spans="1:15" ht="14" x14ac:dyDescent="0.25">
      <c r="A452" s="4" t="s">
        <v>470</v>
      </c>
      <c r="B452" s="48"/>
      <c r="C452" s="49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O452" s="32">
        <f t="shared" si="37"/>
        <v>0</v>
      </c>
    </row>
    <row r="453" spans="1:15" x14ac:dyDescent="0.25">
      <c r="B453" s="1"/>
      <c r="C453" s="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O453" s="32">
        <f t="shared" si="37"/>
        <v>1</v>
      </c>
    </row>
    <row r="454" spans="1:15" x14ac:dyDescent="0.25">
      <c r="A454" s="2"/>
      <c r="B454" s="52" t="s">
        <v>526</v>
      </c>
      <c r="C454" s="2"/>
      <c r="D454" s="2">
        <f>D3</f>
        <v>2014</v>
      </c>
      <c r="E454" s="2">
        <f>E3</f>
        <v>2015</v>
      </c>
      <c r="F454" s="2">
        <f>F3</f>
        <v>2016</v>
      </c>
      <c r="G454" s="2">
        <f>G3</f>
        <v>2017</v>
      </c>
      <c r="H454" s="2">
        <f>H3</f>
        <v>2018</v>
      </c>
      <c r="I454" s="2">
        <f>I3</f>
        <v>2019</v>
      </c>
      <c r="J454" s="2">
        <f>J3</f>
        <v>2020</v>
      </c>
      <c r="K454" s="2">
        <f>K3</f>
        <v>2021</v>
      </c>
      <c r="L454" s="2">
        <f>L3</f>
        <v>2022</v>
      </c>
      <c r="M454" s="2">
        <f>M3</f>
        <v>2023</v>
      </c>
      <c r="O454" s="32">
        <f t="shared" si="37"/>
        <v>2</v>
      </c>
    </row>
    <row r="455" spans="1:15" x14ac:dyDescent="0.25">
      <c r="C455" s="32" t="s">
        <v>283</v>
      </c>
      <c r="D455" s="41">
        <v>43</v>
      </c>
      <c r="E455" s="41">
        <v>35</v>
      </c>
      <c r="F455" s="41">
        <v>42</v>
      </c>
      <c r="G455" s="41">
        <v>45</v>
      </c>
      <c r="H455" s="41">
        <v>42</v>
      </c>
      <c r="I455" s="41">
        <v>32</v>
      </c>
      <c r="J455" s="41">
        <v>28</v>
      </c>
      <c r="K455" s="41">
        <v>26</v>
      </c>
      <c r="L455" s="41">
        <v>37</v>
      </c>
      <c r="M455" s="41">
        <v>52</v>
      </c>
      <c r="O455" s="32">
        <f t="shared" si="37"/>
        <v>3</v>
      </c>
    </row>
    <row r="456" spans="1:15" x14ac:dyDescent="0.25">
      <c r="C456" s="32" t="s">
        <v>284</v>
      </c>
      <c r="D456" s="41">
        <v>133</v>
      </c>
      <c r="E456" s="41">
        <v>149</v>
      </c>
      <c r="F456" s="41">
        <v>149</v>
      </c>
      <c r="G456" s="41">
        <v>149</v>
      </c>
      <c r="H456" s="41">
        <v>162</v>
      </c>
      <c r="I456" s="41">
        <v>161</v>
      </c>
      <c r="J456" s="41">
        <v>148</v>
      </c>
      <c r="K456" s="41">
        <v>120</v>
      </c>
      <c r="L456" s="41">
        <v>112</v>
      </c>
      <c r="M456" s="41">
        <v>100</v>
      </c>
      <c r="O456" s="32">
        <f t="shared" si="37"/>
        <v>0</v>
      </c>
    </row>
    <row r="457" spans="1:15" x14ac:dyDescent="0.25">
      <c r="C457" s="32" t="s">
        <v>285</v>
      </c>
      <c r="D457" s="41">
        <v>0</v>
      </c>
      <c r="E457" s="41">
        <v>0</v>
      </c>
      <c r="F457" s="41">
        <v>3</v>
      </c>
      <c r="G457" s="41">
        <v>51</v>
      </c>
      <c r="H457" s="41">
        <v>49</v>
      </c>
      <c r="I457" s="41">
        <v>61</v>
      </c>
      <c r="J457" s="41">
        <v>62</v>
      </c>
      <c r="K457" s="41">
        <v>39</v>
      </c>
      <c r="L457" s="41">
        <v>37</v>
      </c>
      <c r="M457" s="41">
        <v>33</v>
      </c>
      <c r="O457" s="32">
        <f t="shared" si="37"/>
        <v>1</v>
      </c>
    </row>
    <row r="458" spans="1:15" x14ac:dyDescent="0.25">
      <c r="C458" s="32" t="s">
        <v>286</v>
      </c>
      <c r="D458" s="41">
        <v>0</v>
      </c>
      <c r="E458" s="41">
        <v>9</v>
      </c>
      <c r="F458" s="41">
        <v>23</v>
      </c>
      <c r="G458" s="41">
        <v>41</v>
      </c>
      <c r="H458" s="41">
        <v>51</v>
      </c>
      <c r="I458" s="41">
        <v>27</v>
      </c>
      <c r="J458" s="41">
        <v>7</v>
      </c>
      <c r="K458" s="41">
        <v>0</v>
      </c>
      <c r="L458" s="41">
        <v>2</v>
      </c>
      <c r="M458" s="41">
        <v>1</v>
      </c>
      <c r="O458" s="32">
        <f t="shared" si="37"/>
        <v>2</v>
      </c>
    </row>
    <row r="459" spans="1:15" x14ac:dyDescent="0.25">
      <c r="C459" s="32" t="s">
        <v>287</v>
      </c>
      <c r="D459" s="41">
        <v>8</v>
      </c>
      <c r="E459" s="41">
        <v>6</v>
      </c>
      <c r="F459" s="41">
        <v>5</v>
      </c>
      <c r="G459" s="41">
        <v>6</v>
      </c>
      <c r="H459" s="41">
        <v>6</v>
      </c>
      <c r="I459" s="41">
        <v>7</v>
      </c>
      <c r="J459" s="41">
        <v>5</v>
      </c>
      <c r="K459" s="41">
        <v>1</v>
      </c>
      <c r="L459" s="41">
        <v>3</v>
      </c>
      <c r="M459" s="41">
        <v>1</v>
      </c>
      <c r="O459" s="32">
        <f t="shared" si="37"/>
        <v>3</v>
      </c>
    </row>
    <row r="460" spans="1:15" x14ac:dyDescent="0.25">
      <c r="C460" s="32" t="s">
        <v>289</v>
      </c>
      <c r="D460" s="41">
        <v>82</v>
      </c>
      <c r="E460" s="41">
        <v>106</v>
      </c>
      <c r="F460" s="41">
        <v>126</v>
      </c>
      <c r="G460" s="41">
        <v>140</v>
      </c>
      <c r="H460" s="41">
        <v>166</v>
      </c>
      <c r="I460" s="41">
        <v>184</v>
      </c>
      <c r="J460" s="41">
        <v>168</v>
      </c>
      <c r="K460" s="41">
        <v>173</v>
      </c>
      <c r="L460" s="41">
        <v>148</v>
      </c>
      <c r="M460" s="41">
        <v>153</v>
      </c>
      <c r="O460" s="32">
        <f t="shared" si="37"/>
        <v>0</v>
      </c>
    </row>
    <row r="461" spans="1:15" x14ac:dyDescent="0.25">
      <c r="C461" s="32" t="s">
        <v>291</v>
      </c>
      <c r="D461" s="41">
        <v>0</v>
      </c>
      <c r="E461" s="41">
        <v>0</v>
      </c>
      <c r="F461" s="41">
        <v>0</v>
      </c>
      <c r="G461" s="41">
        <v>10</v>
      </c>
      <c r="H461" s="41">
        <v>18</v>
      </c>
      <c r="I461" s="41">
        <v>20</v>
      </c>
      <c r="J461" s="41">
        <v>18</v>
      </c>
      <c r="K461" s="41">
        <v>11</v>
      </c>
      <c r="L461" s="41">
        <v>5</v>
      </c>
      <c r="M461" s="41">
        <v>1</v>
      </c>
      <c r="O461" s="32">
        <f t="shared" si="37"/>
        <v>1</v>
      </c>
    </row>
    <row r="462" spans="1:15" x14ac:dyDescent="0.25">
      <c r="C462" s="32" t="s">
        <v>576</v>
      </c>
      <c r="D462" s="41">
        <v>8</v>
      </c>
      <c r="E462" s="41">
        <v>6</v>
      </c>
      <c r="F462" s="41">
        <v>9</v>
      </c>
      <c r="G462" s="41">
        <v>10</v>
      </c>
      <c r="H462" s="41">
        <v>9</v>
      </c>
      <c r="I462" s="41">
        <v>11</v>
      </c>
      <c r="J462" s="41">
        <v>9</v>
      </c>
      <c r="K462" s="41">
        <v>7</v>
      </c>
      <c r="L462" s="41">
        <v>11</v>
      </c>
      <c r="M462" s="41">
        <v>12</v>
      </c>
      <c r="O462" s="32">
        <f t="shared" si="37"/>
        <v>2</v>
      </c>
    </row>
    <row r="463" spans="1:15" x14ac:dyDescent="0.25">
      <c r="C463" s="32" t="s">
        <v>294</v>
      </c>
      <c r="D463" s="41">
        <v>58</v>
      </c>
      <c r="E463" s="41">
        <v>56</v>
      </c>
      <c r="F463" s="41">
        <v>52</v>
      </c>
      <c r="G463" s="41">
        <v>67</v>
      </c>
      <c r="H463" s="41">
        <v>78</v>
      </c>
      <c r="I463" s="41">
        <v>78</v>
      </c>
      <c r="J463" s="41">
        <v>69</v>
      </c>
      <c r="K463" s="41">
        <v>76</v>
      </c>
      <c r="L463" s="41">
        <v>87</v>
      </c>
      <c r="M463" s="41">
        <v>82</v>
      </c>
      <c r="O463" s="32">
        <f t="shared" si="37"/>
        <v>3</v>
      </c>
    </row>
    <row r="464" spans="1:15" x14ac:dyDescent="0.25">
      <c r="C464" s="32" t="s">
        <v>295</v>
      </c>
      <c r="D464" s="41">
        <v>8</v>
      </c>
      <c r="E464" s="41">
        <v>4</v>
      </c>
      <c r="F464" s="41">
        <v>1</v>
      </c>
      <c r="G464" s="41">
        <v>1</v>
      </c>
      <c r="H464" s="41">
        <v>2</v>
      </c>
      <c r="I464" s="41">
        <v>2</v>
      </c>
      <c r="J464" s="41">
        <v>4</v>
      </c>
      <c r="K464" s="41">
        <v>4</v>
      </c>
      <c r="L464" s="41">
        <v>3</v>
      </c>
      <c r="M464" s="41">
        <v>2</v>
      </c>
      <c r="O464" s="32">
        <f t="shared" si="37"/>
        <v>0</v>
      </c>
    </row>
    <row r="465" spans="3:15" x14ac:dyDescent="0.25">
      <c r="C465" s="32" t="s">
        <v>296</v>
      </c>
      <c r="D465" s="41">
        <v>0</v>
      </c>
      <c r="E465" s="41">
        <v>0</v>
      </c>
      <c r="F465" s="41">
        <v>0</v>
      </c>
      <c r="G465" s="41">
        <v>1</v>
      </c>
      <c r="H465" s="41">
        <v>5</v>
      </c>
      <c r="I465" s="41">
        <v>4</v>
      </c>
      <c r="J465" s="41">
        <v>2</v>
      </c>
      <c r="K465" s="41">
        <v>1</v>
      </c>
      <c r="L465" s="41">
        <v>1</v>
      </c>
      <c r="M465" s="41">
        <v>0</v>
      </c>
      <c r="O465" s="32">
        <f t="shared" si="37"/>
        <v>1</v>
      </c>
    </row>
    <row r="466" spans="3:15" x14ac:dyDescent="0.25">
      <c r="C466" s="32" t="s">
        <v>532</v>
      </c>
      <c r="D466" s="41">
        <v>0</v>
      </c>
      <c r="E466" s="41">
        <v>0</v>
      </c>
      <c r="F466" s="41">
        <v>0</v>
      </c>
      <c r="G466" s="41">
        <v>0</v>
      </c>
      <c r="H466" s="41">
        <v>0</v>
      </c>
      <c r="I466" s="41">
        <v>0</v>
      </c>
      <c r="J466" s="41">
        <v>0</v>
      </c>
      <c r="K466" s="41">
        <v>6</v>
      </c>
      <c r="L466" s="41">
        <v>9</v>
      </c>
      <c r="M466" s="41">
        <v>6</v>
      </c>
      <c r="O466" s="32">
        <f t="shared" si="37"/>
        <v>2</v>
      </c>
    </row>
    <row r="467" spans="3:15" x14ac:dyDescent="0.25">
      <c r="C467" s="32" t="s">
        <v>297</v>
      </c>
      <c r="D467" s="41">
        <v>0</v>
      </c>
      <c r="E467" s="41">
        <v>0</v>
      </c>
      <c r="F467" s="41">
        <v>0</v>
      </c>
      <c r="G467" s="41">
        <v>0</v>
      </c>
      <c r="H467" s="41">
        <v>0</v>
      </c>
      <c r="I467" s="41">
        <v>19</v>
      </c>
      <c r="J467" s="41">
        <v>73</v>
      </c>
      <c r="K467" s="41">
        <v>77</v>
      </c>
      <c r="L467" s="41">
        <v>70</v>
      </c>
      <c r="M467" s="41">
        <v>58</v>
      </c>
      <c r="O467" s="32">
        <f t="shared" si="37"/>
        <v>3</v>
      </c>
    </row>
    <row r="468" spans="3:15" x14ac:dyDescent="0.25">
      <c r="C468" s="32" t="s">
        <v>298</v>
      </c>
      <c r="D468" s="41">
        <v>73</v>
      </c>
      <c r="E468" s="41">
        <v>73</v>
      </c>
      <c r="F468" s="41">
        <v>77</v>
      </c>
      <c r="G468" s="41">
        <v>71</v>
      </c>
      <c r="H468" s="41">
        <v>80</v>
      </c>
      <c r="I468" s="41">
        <v>62</v>
      </c>
      <c r="J468" s="41">
        <v>24</v>
      </c>
      <c r="K468" s="41">
        <v>5</v>
      </c>
      <c r="L468" s="41">
        <v>0</v>
      </c>
      <c r="M468" s="41">
        <v>1</v>
      </c>
      <c r="O468" s="32">
        <f t="shared" si="37"/>
        <v>0</v>
      </c>
    </row>
    <row r="469" spans="3:15" x14ac:dyDescent="0.25">
      <c r="C469" s="32" t="s">
        <v>145</v>
      </c>
      <c r="D469" s="41">
        <v>1</v>
      </c>
      <c r="E469" s="41">
        <v>0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O469" s="32">
        <f t="shared" si="37"/>
        <v>1</v>
      </c>
    </row>
    <row r="470" spans="3:15" x14ac:dyDescent="0.25">
      <c r="C470" s="32" t="s">
        <v>302</v>
      </c>
      <c r="D470" s="41">
        <v>5</v>
      </c>
      <c r="E470" s="41">
        <v>3</v>
      </c>
      <c r="F470" s="41">
        <v>2</v>
      </c>
      <c r="G470" s="41">
        <v>1</v>
      </c>
      <c r="H470" s="41">
        <v>1</v>
      </c>
      <c r="I470" s="41">
        <v>3</v>
      </c>
      <c r="J470" s="41">
        <v>4</v>
      </c>
      <c r="K470" s="41">
        <v>4</v>
      </c>
      <c r="L470" s="41">
        <v>4</v>
      </c>
      <c r="M470" s="41">
        <v>3</v>
      </c>
      <c r="O470" s="32">
        <f t="shared" si="37"/>
        <v>2</v>
      </c>
    </row>
    <row r="471" spans="3:15" x14ac:dyDescent="0.25">
      <c r="C471" s="32" t="s">
        <v>307</v>
      </c>
      <c r="D471" s="41">
        <v>8</v>
      </c>
      <c r="E471" s="41">
        <v>8</v>
      </c>
      <c r="F471" s="41">
        <v>8</v>
      </c>
      <c r="G471" s="41">
        <v>9</v>
      </c>
      <c r="H471" s="41">
        <v>10</v>
      </c>
      <c r="I471" s="41">
        <v>9</v>
      </c>
      <c r="J471" s="41">
        <v>9</v>
      </c>
      <c r="K471" s="41">
        <v>10</v>
      </c>
      <c r="L471" s="41">
        <v>10</v>
      </c>
      <c r="M471" s="41">
        <v>9</v>
      </c>
      <c r="O471" s="32">
        <f t="shared" si="37"/>
        <v>3</v>
      </c>
    </row>
    <row r="472" spans="3:15" x14ac:dyDescent="0.25">
      <c r="C472" s="32" t="s">
        <v>310</v>
      </c>
      <c r="D472" s="41">
        <v>0</v>
      </c>
      <c r="E472" s="41">
        <v>0</v>
      </c>
      <c r="F472" s="41">
        <v>0</v>
      </c>
      <c r="G472" s="41">
        <v>0</v>
      </c>
      <c r="H472" s="41">
        <v>10</v>
      </c>
      <c r="I472" s="41">
        <v>10</v>
      </c>
      <c r="J472" s="41">
        <v>10</v>
      </c>
      <c r="K472" s="41">
        <v>14</v>
      </c>
      <c r="L472" s="41">
        <v>18</v>
      </c>
      <c r="M472" s="41">
        <v>13</v>
      </c>
      <c r="O472" s="32">
        <f t="shared" si="37"/>
        <v>0</v>
      </c>
    </row>
    <row r="473" spans="3:15" x14ac:dyDescent="0.25">
      <c r="C473" s="32" t="s">
        <v>313</v>
      </c>
      <c r="D473" s="41">
        <v>0</v>
      </c>
      <c r="E473" s="41">
        <v>0</v>
      </c>
      <c r="F473" s="41">
        <v>0</v>
      </c>
      <c r="G473" s="41">
        <v>0</v>
      </c>
      <c r="H473" s="41">
        <v>2</v>
      </c>
      <c r="I473" s="41">
        <v>21</v>
      </c>
      <c r="J473" s="41">
        <v>18</v>
      </c>
      <c r="K473" s="41">
        <v>14</v>
      </c>
      <c r="L473" s="41">
        <v>23</v>
      </c>
      <c r="M473" s="41">
        <v>15</v>
      </c>
      <c r="O473" s="32">
        <f t="shared" si="37"/>
        <v>1</v>
      </c>
    </row>
    <row r="474" spans="3:15" x14ac:dyDescent="0.25">
      <c r="C474" s="32" t="s">
        <v>315</v>
      </c>
      <c r="D474" s="41">
        <v>7</v>
      </c>
      <c r="E474" s="41">
        <v>15</v>
      </c>
      <c r="F474" s="41">
        <v>9</v>
      </c>
      <c r="G474" s="41">
        <v>42</v>
      </c>
      <c r="H474" s="41">
        <v>65</v>
      </c>
      <c r="I474" s="41">
        <v>69</v>
      </c>
      <c r="J474" s="41">
        <v>91</v>
      </c>
      <c r="K474" s="41">
        <v>78</v>
      </c>
      <c r="L474" s="41">
        <v>81</v>
      </c>
      <c r="M474" s="41">
        <v>63</v>
      </c>
      <c r="O474" s="32">
        <f t="shared" si="37"/>
        <v>2</v>
      </c>
    </row>
    <row r="475" spans="3:15" x14ac:dyDescent="0.25">
      <c r="C475" s="32" t="s">
        <v>316</v>
      </c>
      <c r="D475" s="41">
        <v>1</v>
      </c>
      <c r="E475" s="41">
        <v>0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O475" s="32">
        <f t="shared" si="37"/>
        <v>3</v>
      </c>
    </row>
    <row r="476" spans="3:15" x14ac:dyDescent="0.25">
      <c r="C476" s="32" t="s">
        <v>318</v>
      </c>
      <c r="D476" s="41">
        <v>0</v>
      </c>
      <c r="E476" s="41">
        <v>0</v>
      </c>
      <c r="F476" s="41">
        <v>0</v>
      </c>
      <c r="G476" s="41">
        <v>0</v>
      </c>
      <c r="H476" s="41">
        <v>4</v>
      </c>
      <c r="I476" s="41">
        <v>30</v>
      </c>
      <c r="J476" s="41">
        <v>72</v>
      </c>
      <c r="K476" s="41">
        <v>98</v>
      </c>
      <c r="L476" s="41">
        <v>116</v>
      </c>
      <c r="M476" s="41">
        <v>130</v>
      </c>
      <c r="O476" s="32">
        <f t="shared" si="37"/>
        <v>0</v>
      </c>
    </row>
    <row r="477" spans="3:15" x14ac:dyDescent="0.25">
      <c r="C477" s="32" t="s">
        <v>319</v>
      </c>
      <c r="D477" s="41">
        <v>63</v>
      </c>
      <c r="E477" s="41">
        <v>56</v>
      </c>
      <c r="F477" s="41">
        <v>51</v>
      </c>
      <c r="G477" s="41">
        <v>83</v>
      </c>
      <c r="H477" s="41">
        <v>108</v>
      </c>
      <c r="I477" s="41">
        <v>102</v>
      </c>
      <c r="J477" s="41">
        <v>110</v>
      </c>
      <c r="K477" s="41">
        <v>67</v>
      </c>
      <c r="L477" s="41">
        <v>82</v>
      </c>
      <c r="M477" s="41">
        <v>57</v>
      </c>
      <c r="O477" s="32">
        <f t="shared" si="37"/>
        <v>1</v>
      </c>
    </row>
    <row r="478" spans="3:15" x14ac:dyDescent="0.25">
      <c r="C478" s="32" t="s">
        <v>547</v>
      </c>
      <c r="D478" s="41">
        <v>0</v>
      </c>
      <c r="E478" s="41">
        <v>0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1</v>
      </c>
      <c r="M478" s="41">
        <v>4</v>
      </c>
      <c r="O478" s="32">
        <f t="shared" si="37"/>
        <v>2</v>
      </c>
    </row>
    <row r="479" spans="3:15" x14ac:dyDescent="0.25">
      <c r="C479" s="32" t="s">
        <v>323</v>
      </c>
      <c r="D479" s="41">
        <v>0</v>
      </c>
      <c r="E479" s="41">
        <v>1</v>
      </c>
      <c r="F479" s="41">
        <v>1</v>
      </c>
      <c r="G479" s="41">
        <v>7</v>
      </c>
      <c r="H479" s="41">
        <v>18</v>
      </c>
      <c r="I479" s="41">
        <v>12</v>
      </c>
      <c r="J479" s="41">
        <v>22</v>
      </c>
      <c r="K479" s="41">
        <v>21</v>
      </c>
      <c r="L479" s="41">
        <v>18</v>
      </c>
      <c r="M479" s="41">
        <v>16</v>
      </c>
      <c r="O479" s="32">
        <f t="shared" si="37"/>
        <v>3</v>
      </c>
    </row>
    <row r="480" spans="3:15" x14ac:dyDescent="0.25">
      <c r="C480" s="32" t="s">
        <v>577</v>
      </c>
      <c r="D480" s="41">
        <v>90</v>
      </c>
      <c r="E480" s="41">
        <v>94</v>
      </c>
      <c r="F480" s="41">
        <v>136</v>
      </c>
      <c r="G480" s="41">
        <v>189</v>
      </c>
      <c r="H480" s="41">
        <v>220</v>
      </c>
      <c r="I480" s="41">
        <v>210</v>
      </c>
      <c r="J480" s="41">
        <v>182</v>
      </c>
      <c r="K480" s="41">
        <v>157</v>
      </c>
      <c r="L480" s="41">
        <v>129</v>
      </c>
      <c r="M480" s="41">
        <v>105</v>
      </c>
      <c r="O480" s="32">
        <f t="shared" si="37"/>
        <v>0</v>
      </c>
    </row>
    <row r="481" spans="2:15" x14ac:dyDescent="0.25">
      <c r="C481" s="32" t="s">
        <v>328</v>
      </c>
      <c r="D481" s="41">
        <v>15</v>
      </c>
      <c r="E481" s="41">
        <v>22</v>
      </c>
      <c r="F481" s="41">
        <v>19</v>
      </c>
      <c r="G481" s="41">
        <v>22</v>
      </c>
      <c r="H481" s="41">
        <v>20</v>
      </c>
      <c r="I481" s="41">
        <v>25</v>
      </c>
      <c r="J481" s="41">
        <v>17</v>
      </c>
      <c r="K481" s="41">
        <v>9</v>
      </c>
      <c r="L481" s="41">
        <v>9</v>
      </c>
      <c r="M481" s="41">
        <v>11</v>
      </c>
      <c r="O481" s="32">
        <f t="shared" si="37"/>
        <v>1</v>
      </c>
    </row>
    <row r="482" spans="2:15" x14ac:dyDescent="0.25">
      <c r="C482" s="32" t="s">
        <v>548</v>
      </c>
      <c r="D482" s="41">
        <v>0</v>
      </c>
      <c r="E482" s="41">
        <v>0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3</v>
      </c>
      <c r="M482" s="41">
        <v>2</v>
      </c>
      <c r="O482" s="32">
        <f t="shared" si="37"/>
        <v>2</v>
      </c>
    </row>
    <row r="483" spans="2:15" x14ac:dyDescent="0.25">
      <c r="C483" s="32" t="s">
        <v>331</v>
      </c>
      <c r="D483" s="41">
        <v>3</v>
      </c>
      <c r="E483" s="41">
        <v>2</v>
      </c>
      <c r="F483" s="41">
        <v>7</v>
      </c>
      <c r="G483" s="41">
        <v>7</v>
      </c>
      <c r="H483" s="41">
        <v>3</v>
      </c>
      <c r="I483" s="41">
        <v>3</v>
      </c>
      <c r="J483" s="41">
        <v>1</v>
      </c>
      <c r="K483" s="41">
        <v>0</v>
      </c>
      <c r="L483" s="41">
        <v>0</v>
      </c>
      <c r="M483" s="41">
        <v>0</v>
      </c>
      <c r="O483" s="32">
        <f t="shared" si="37"/>
        <v>3</v>
      </c>
    </row>
    <row r="484" spans="2:15" x14ac:dyDescent="0.25">
      <c r="C484" s="32" t="s">
        <v>332</v>
      </c>
      <c r="D484" s="41">
        <v>170</v>
      </c>
      <c r="E484" s="41">
        <v>171</v>
      </c>
      <c r="F484" s="41">
        <v>210</v>
      </c>
      <c r="G484" s="41">
        <v>221</v>
      </c>
      <c r="H484" s="41">
        <v>187</v>
      </c>
      <c r="I484" s="41">
        <v>165</v>
      </c>
      <c r="J484" s="41">
        <v>133</v>
      </c>
      <c r="K484" s="41">
        <v>104</v>
      </c>
      <c r="L484" s="41">
        <v>97</v>
      </c>
      <c r="M484" s="41">
        <v>102</v>
      </c>
      <c r="O484" s="32">
        <f t="shared" si="37"/>
        <v>0</v>
      </c>
    </row>
    <row r="485" spans="2:15" x14ac:dyDescent="0.25">
      <c r="B485" s="33" t="s">
        <v>462</v>
      </c>
      <c r="D485" s="39">
        <f t="shared" ref="D485:M485" si="38">SUM(D486:D550)-D511</f>
        <v>262</v>
      </c>
      <c r="E485" s="39">
        <f t="shared" si="38"/>
        <v>355</v>
      </c>
      <c r="F485" s="39">
        <f t="shared" si="38"/>
        <v>376</v>
      </c>
      <c r="G485" s="39">
        <f t="shared" si="38"/>
        <v>511</v>
      </c>
      <c r="H485" s="39">
        <f t="shared" si="38"/>
        <v>584</v>
      </c>
      <c r="I485" s="39">
        <f t="shared" si="38"/>
        <v>676</v>
      </c>
      <c r="J485" s="39">
        <f t="shared" si="38"/>
        <v>660</v>
      </c>
      <c r="K485" s="39">
        <f t="shared" si="38"/>
        <v>889</v>
      </c>
      <c r="L485" s="39">
        <f t="shared" si="38"/>
        <v>1116</v>
      </c>
      <c r="M485" s="39">
        <f t="shared" si="38"/>
        <v>1380</v>
      </c>
      <c r="O485" s="32">
        <f t="shared" si="37"/>
        <v>1</v>
      </c>
    </row>
    <row r="486" spans="2:15" x14ac:dyDescent="0.25">
      <c r="C486" s="32" t="s">
        <v>254</v>
      </c>
      <c r="D486" s="41">
        <v>0</v>
      </c>
      <c r="E486" s="41">
        <v>0</v>
      </c>
      <c r="F486" s="41">
        <v>0</v>
      </c>
      <c r="G486" s="41">
        <v>0</v>
      </c>
      <c r="H486" s="41">
        <v>3</v>
      </c>
      <c r="I486" s="41">
        <v>3</v>
      </c>
      <c r="J486" s="41">
        <v>2</v>
      </c>
      <c r="K486" s="41">
        <v>5</v>
      </c>
      <c r="L486" s="41">
        <v>0</v>
      </c>
      <c r="M486" s="41">
        <v>1</v>
      </c>
      <c r="O486" s="32">
        <f t="shared" si="37"/>
        <v>2</v>
      </c>
    </row>
    <row r="487" spans="2:15" x14ac:dyDescent="0.25">
      <c r="C487" s="32" t="s">
        <v>549</v>
      </c>
      <c r="D487" s="41">
        <v>0</v>
      </c>
      <c r="E487" s="41">
        <v>0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1</v>
      </c>
      <c r="M487" s="41">
        <v>0</v>
      </c>
      <c r="O487" s="32">
        <f t="shared" si="37"/>
        <v>3</v>
      </c>
    </row>
    <row r="488" spans="2:15" x14ac:dyDescent="0.25">
      <c r="C488" s="32" t="s">
        <v>255</v>
      </c>
      <c r="D488" s="41">
        <v>3</v>
      </c>
      <c r="E488" s="41">
        <v>2</v>
      </c>
      <c r="F488" s="41">
        <v>7</v>
      </c>
      <c r="G488" s="41">
        <v>15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O488" s="32">
        <f t="shared" si="37"/>
        <v>0</v>
      </c>
    </row>
    <row r="489" spans="2:15" x14ac:dyDescent="0.25">
      <c r="C489" s="32" t="s">
        <v>89</v>
      </c>
      <c r="D489" s="41">
        <v>0</v>
      </c>
      <c r="E489" s="41">
        <v>0</v>
      </c>
      <c r="F489" s="41">
        <v>0</v>
      </c>
      <c r="G489" s="41">
        <v>0</v>
      </c>
      <c r="H489" s="41">
        <v>0</v>
      </c>
      <c r="I489" s="41">
        <v>0</v>
      </c>
      <c r="J489" s="41">
        <v>3</v>
      </c>
      <c r="K489" s="41">
        <v>1</v>
      </c>
      <c r="L489" s="41">
        <v>4</v>
      </c>
      <c r="M489" s="41">
        <v>3</v>
      </c>
      <c r="O489" s="32">
        <f t="shared" si="37"/>
        <v>1</v>
      </c>
    </row>
    <row r="490" spans="2:15" x14ac:dyDescent="0.25">
      <c r="C490" s="32" t="s">
        <v>256</v>
      </c>
      <c r="D490" s="41">
        <v>0</v>
      </c>
      <c r="E490" s="41">
        <v>0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6</v>
      </c>
      <c r="L490" s="41">
        <v>6</v>
      </c>
      <c r="M490" s="41">
        <v>5</v>
      </c>
      <c r="O490" s="32">
        <f t="shared" si="37"/>
        <v>2</v>
      </c>
    </row>
    <row r="491" spans="2:15" x14ac:dyDescent="0.25">
      <c r="C491" s="32" t="s">
        <v>257</v>
      </c>
      <c r="D491" s="41">
        <v>0</v>
      </c>
      <c r="E491" s="41">
        <v>0</v>
      </c>
      <c r="F491" s="41">
        <v>1</v>
      </c>
      <c r="G491" s="41">
        <v>2</v>
      </c>
      <c r="H491" s="41">
        <v>5</v>
      </c>
      <c r="I491" s="41">
        <v>2</v>
      </c>
      <c r="J491" s="41">
        <v>3</v>
      </c>
      <c r="K491" s="41">
        <v>8</v>
      </c>
      <c r="L491" s="41">
        <v>5</v>
      </c>
      <c r="M491" s="41">
        <v>6</v>
      </c>
      <c r="O491" s="32">
        <f t="shared" si="37"/>
        <v>3</v>
      </c>
    </row>
    <row r="492" spans="2:15" x14ac:dyDescent="0.25">
      <c r="C492" s="32" t="s">
        <v>533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3</v>
      </c>
      <c r="L492" s="41">
        <v>10</v>
      </c>
      <c r="M492" s="41">
        <v>14</v>
      </c>
      <c r="O492" s="32">
        <f t="shared" si="37"/>
        <v>0</v>
      </c>
    </row>
    <row r="493" spans="2:15" x14ac:dyDescent="0.25">
      <c r="C493" s="32" t="s">
        <v>546</v>
      </c>
      <c r="D493" s="41">
        <v>0</v>
      </c>
      <c r="E493" s="41">
        <v>0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9</v>
      </c>
      <c r="O493" s="32">
        <f t="shared" si="37"/>
        <v>1</v>
      </c>
    </row>
    <row r="494" spans="2:15" x14ac:dyDescent="0.25">
      <c r="C494" s="32" t="s">
        <v>149</v>
      </c>
      <c r="D494" s="41">
        <v>10</v>
      </c>
      <c r="E494" s="41">
        <v>9</v>
      </c>
      <c r="F494" s="41">
        <v>6</v>
      </c>
      <c r="G494" s="41">
        <v>6</v>
      </c>
      <c r="H494" s="41">
        <v>7</v>
      </c>
      <c r="I494" s="41">
        <v>13</v>
      </c>
      <c r="J494" s="41">
        <v>10</v>
      </c>
      <c r="K494" s="41">
        <v>10</v>
      </c>
      <c r="L494" s="41">
        <v>10</v>
      </c>
      <c r="M494" s="41">
        <v>14</v>
      </c>
      <c r="O494" s="32">
        <f t="shared" si="37"/>
        <v>2</v>
      </c>
    </row>
    <row r="495" spans="2:15" x14ac:dyDescent="0.25">
      <c r="C495" s="32" t="s">
        <v>260</v>
      </c>
      <c r="D495" s="41">
        <v>22</v>
      </c>
      <c r="E495" s="41">
        <v>22</v>
      </c>
      <c r="F495" s="41">
        <v>22</v>
      </c>
      <c r="G495" s="41">
        <v>26</v>
      </c>
      <c r="H495" s="41">
        <v>31</v>
      </c>
      <c r="I495" s="41">
        <v>23</v>
      </c>
      <c r="J495" s="41">
        <v>10</v>
      </c>
      <c r="K495" s="41">
        <v>13</v>
      </c>
      <c r="L495" s="41">
        <v>20</v>
      </c>
      <c r="M495" s="41">
        <v>17</v>
      </c>
      <c r="O495" s="32">
        <f t="shared" si="37"/>
        <v>3</v>
      </c>
    </row>
    <row r="496" spans="2:15" x14ac:dyDescent="0.25">
      <c r="C496" s="32" t="s">
        <v>83</v>
      </c>
      <c r="D496" s="41">
        <v>0</v>
      </c>
      <c r="E496" s="41">
        <v>63</v>
      </c>
      <c r="F496" s="41">
        <v>68</v>
      </c>
      <c r="G496" s="41">
        <v>73</v>
      </c>
      <c r="H496" s="41">
        <v>115</v>
      </c>
      <c r="I496" s="41">
        <v>122</v>
      </c>
      <c r="J496" s="41">
        <v>152</v>
      </c>
      <c r="K496" s="41">
        <v>129</v>
      </c>
      <c r="L496" s="41">
        <v>125</v>
      </c>
      <c r="M496" s="41">
        <v>146</v>
      </c>
      <c r="O496" s="32">
        <f t="shared" si="37"/>
        <v>0</v>
      </c>
    </row>
    <row r="497" spans="1:15" x14ac:dyDescent="0.25">
      <c r="C497" s="32" t="s">
        <v>261</v>
      </c>
      <c r="D497" s="41">
        <v>0</v>
      </c>
      <c r="E497" s="41">
        <v>0</v>
      </c>
      <c r="F497" s="41">
        <v>0</v>
      </c>
      <c r="G497" s="41">
        <v>2</v>
      </c>
      <c r="H497" s="41">
        <v>1</v>
      </c>
      <c r="I497" s="41">
        <v>3</v>
      </c>
      <c r="J497" s="41">
        <v>6</v>
      </c>
      <c r="K497" s="41">
        <v>33</v>
      </c>
      <c r="L497" s="41">
        <v>52</v>
      </c>
      <c r="M497" s="41">
        <v>85</v>
      </c>
      <c r="O497" s="32">
        <f t="shared" si="37"/>
        <v>1</v>
      </c>
    </row>
    <row r="498" spans="1:15" x14ac:dyDescent="0.25">
      <c r="C498" s="32" t="s">
        <v>264</v>
      </c>
      <c r="D498" s="41">
        <v>9</v>
      </c>
      <c r="E498" s="41">
        <v>8</v>
      </c>
      <c r="F498" s="41">
        <v>8</v>
      </c>
      <c r="G498" s="41">
        <v>6</v>
      </c>
      <c r="H498" s="41">
        <v>4</v>
      </c>
      <c r="I498" s="41">
        <v>2</v>
      </c>
      <c r="J498" s="41">
        <v>1</v>
      </c>
      <c r="K498" s="41">
        <v>1</v>
      </c>
      <c r="L498" s="41">
        <v>0</v>
      </c>
      <c r="M498" s="41">
        <v>0</v>
      </c>
      <c r="O498" s="32">
        <f t="shared" si="37"/>
        <v>2</v>
      </c>
    </row>
    <row r="499" spans="1:15" x14ac:dyDescent="0.25">
      <c r="C499" s="32" t="s">
        <v>265</v>
      </c>
      <c r="D499" s="41">
        <v>62</v>
      </c>
      <c r="E499" s="41">
        <v>69</v>
      </c>
      <c r="F499" s="41">
        <v>56</v>
      </c>
      <c r="G499" s="41">
        <v>47</v>
      </c>
      <c r="H499" s="41">
        <v>42</v>
      </c>
      <c r="I499" s="41">
        <v>63</v>
      </c>
      <c r="J499" s="41">
        <v>57</v>
      </c>
      <c r="K499" s="41">
        <v>51</v>
      </c>
      <c r="L499" s="41">
        <v>48</v>
      </c>
      <c r="M499" s="41">
        <v>51</v>
      </c>
      <c r="O499" s="32">
        <f t="shared" si="37"/>
        <v>3</v>
      </c>
    </row>
    <row r="500" spans="1:15" x14ac:dyDescent="0.25">
      <c r="C500" s="32" t="s">
        <v>578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53</v>
      </c>
      <c r="O500" s="32">
        <f t="shared" si="37"/>
        <v>0</v>
      </c>
    </row>
    <row r="501" spans="1:15" x14ac:dyDescent="0.25">
      <c r="C501" s="32" t="s">
        <v>269</v>
      </c>
      <c r="D501" s="41">
        <v>0</v>
      </c>
      <c r="E501" s="41">
        <v>0</v>
      </c>
      <c r="F501" s="41">
        <v>0</v>
      </c>
      <c r="G501" s="41">
        <v>0</v>
      </c>
      <c r="H501" s="41">
        <v>12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O501" s="32">
        <f t="shared" si="37"/>
        <v>1</v>
      </c>
    </row>
    <row r="502" spans="1:15" x14ac:dyDescent="0.25">
      <c r="C502" s="32" t="s">
        <v>272</v>
      </c>
      <c r="D502" s="41">
        <v>0</v>
      </c>
      <c r="E502" s="41">
        <v>0</v>
      </c>
      <c r="F502" s="41">
        <v>0</v>
      </c>
      <c r="G502" s="41">
        <v>6</v>
      </c>
      <c r="H502" s="41">
        <v>3</v>
      </c>
      <c r="I502" s="41">
        <v>3</v>
      </c>
      <c r="J502" s="41">
        <v>7</v>
      </c>
      <c r="K502" s="41">
        <v>12</v>
      </c>
      <c r="L502" s="41">
        <v>12</v>
      </c>
      <c r="M502" s="41">
        <v>7</v>
      </c>
      <c r="O502" s="32">
        <f t="shared" si="37"/>
        <v>2</v>
      </c>
    </row>
    <row r="503" spans="1:15" x14ac:dyDescent="0.25">
      <c r="C503" s="32" t="s">
        <v>274</v>
      </c>
      <c r="D503" s="41">
        <v>8</v>
      </c>
      <c r="E503" s="41">
        <v>8</v>
      </c>
      <c r="F503" s="41">
        <v>8</v>
      </c>
      <c r="G503" s="41">
        <v>8</v>
      </c>
      <c r="H503" s="41">
        <v>8</v>
      </c>
      <c r="I503" s="41">
        <v>8</v>
      </c>
      <c r="J503" s="41">
        <v>8</v>
      </c>
      <c r="K503" s="41">
        <v>7</v>
      </c>
      <c r="L503" s="41">
        <v>8</v>
      </c>
      <c r="M503" s="41">
        <v>8</v>
      </c>
      <c r="O503" s="32">
        <f t="shared" si="37"/>
        <v>3</v>
      </c>
    </row>
    <row r="504" spans="1:15" x14ac:dyDescent="0.25">
      <c r="C504" s="32" t="s">
        <v>277</v>
      </c>
      <c r="D504" s="41">
        <v>0</v>
      </c>
      <c r="E504" s="41">
        <v>0</v>
      </c>
      <c r="F504" s="41">
        <v>0</v>
      </c>
      <c r="G504" s="41">
        <v>0</v>
      </c>
      <c r="H504" s="41">
        <v>2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O504" s="32">
        <f t="shared" si="37"/>
        <v>0</v>
      </c>
    </row>
    <row r="505" spans="1:15" x14ac:dyDescent="0.25">
      <c r="C505" s="32" t="s">
        <v>17</v>
      </c>
      <c r="D505" s="41">
        <v>0</v>
      </c>
      <c r="E505" s="41">
        <v>0</v>
      </c>
      <c r="F505" s="41">
        <v>0</v>
      </c>
      <c r="G505" s="41">
        <v>23</v>
      </c>
      <c r="H505" s="41">
        <v>29</v>
      </c>
      <c r="I505" s="41">
        <v>40</v>
      </c>
      <c r="J505" s="41">
        <v>39</v>
      </c>
      <c r="K505" s="41">
        <v>67</v>
      </c>
      <c r="L505" s="41">
        <v>100</v>
      </c>
      <c r="M505" s="41">
        <v>88</v>
      </c>
      <c r="O505" s="32">
        <f t="shared" si="37"/>
        <v>1</v>
      </c>
    </row>
    <row r="506" spans="1:15" x14ac:dyDescent="0.25">
      <c r="C506" s="32" t="s">
        <v>579</v>
      </c>
      <c r="D506" s="41">
        <v>0</v>
      </c>
      <c r="E506" s="41">
        <v>0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56</v>
      </c>
      <c r="O506" s="32">
        <f t="shared" si="37"/>
        <v>2</v>
      </c>
    </row>
    <row r="507" spans="1:15" x14ac:dyDescent="0.25">
      <c r="C507" s="32" t="s">
        <v>571</v>
      </c>
      <c r="D507" s="41">
        <v>19</v>
      </c>
      <c r="E507" s="41">
        <v>19</v>
      </c>
      <c r="F507" s="41">
        <v>21</v>
      </c>
      <c r="G507" s="41">
        <v>23</v>
      </c>
      <c r="H507" s="41">
        <v>21</v>
      </c>
      <c r="I507" s="41">
        <v>21</v>
      </c>
      <c r="J507" s="41">
        <v>25</v>
      </c>
      <c r="K507" s="41">
        <v>28</v>
      </c>
      <c r="L507" s="41">
        <v>21</v>
      </c>
      <c r="M507" s="41">
        <v>22</v>
      </c>
      <c r="O507" s="32">
        <f t="shared" si="37"/>
        <v>3</v>
      </c>
    </row>
    <row r="508" spans="1:15" x14ac:dyDescent="0.25">
      <c r="C508" s="3"/>
      <c r="D508" s="41"/>
      <c r="E508" s="41"/>
      <c r="F508" s="41"/>
      <c r="G508" s="41"/>
      <c r="H508" s="41"/>
      <c r="K508" s="65"/>
      <c r="L508" s="65"/>
      <c r="M508" s="65" t="s">
        <v>222</v>
      </c>
      <c r="O508" s="32">
        <f t="shared" si="37"/>
        <v>0</v>
      </c>
    </row>
    <row r="509" spans="1:15" ht="14" x14ac:dyDescent="0.25">
      <c r="A509" s="4" t="s">
        <v>470</v>
      </c>
      <c r="B509" s="48"/>
      <c r="C509" s="49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O509" s="32">
        <f t="shared" si="37"/>
        <v>1</v>
      </c>
    </row>
    <row r="510" spans="1:15" x14ac:dyDescent="0.25">
      <c r="B510" s="1"/>
      <c r="C510" s="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O510" s="32">
        <f t="shared" si="37"/>
        <v>2</v>
      </c>
    </row>
    <row r="511" spans="1:15" x14ac:dyDescent="0.25">
      <c r="A511" s="2"/>
      <c r="B511" s="52" t="s">
        <v>477</v>
      </c>
      <c r="C511" s="2"/>
      <c r="D511" s="2">
        <f>D3</f>
        <v>2014</v>
      </c>
      <c r="E511" s="2">
        <f>E3</f>
        <v>2015</v>
      </c>
      <c r="F511" s="2">
        <f>F3</f>
        <v>2016</v>
      </c>
      <c r="G511" s="2">
        <f>G3</f>
        <v>2017</v>
      </c>
      <c r="H511" s="2">
        <f>H3</f>
        <v>2018</v>
      </c>
      <c r="I511" s="2">
        <f>I3</f>
        <v>2019</v>
      </c>
      <c r="J511" s="2">
        <f>J3</f>
        <v>2020</v>
      </c>
      <c r="K511" s="2">
        <f>K3</f>
        <v>2021</v>
      </c>
      <c r="L511" s="2">
        <f>L3</f>
        <v>2022</v>
      </c>
      <c r="M511" s="2">
        <f>M3</f>
        <v>2023</v>
      </c>
      <c r="O511" s="32">
        <f t="shared" si="37"/>
        <v>3</v>
      </c>
    </row>
    <row r="512" spans="1:15" x14ac:dyDescent="0.25">
      <c r="C512" s="32" t="s">
        <v>280</v>
      </c>
      <c r="D512" s="41">
        <v>1</v>
      </c>
      <c r="E512" s="41">
        <v>3</v>
      </c>
      <c r="F512" s="41">
        <v>3</v>
      </c>
      <c r="G512" s="41">
        <v>5</v>
      </c>
      <c r="H512" s="41">
        <v>3</v>
      </c>
      <c r="I512" s="41">
        <v>2</v>
      </c>
      <c r="J512" s="41">
        <v>2</v>
      </c>
      <c r="K512" s="41">
        <v>3</v>
      </c>
      <c r="L512" s="41">
        <v>1</v>
      </c>
      <c r="M512" s="41">
        <v>1</v>
      </c>
      <c r="O512" s="32">
        <f t="shared" si="37"/>
        <v>0</v>
      </c>
    </row>
    <row r="513" spans="3:15" x14ac:dyDescent="0.25">
      <c r="C513" s="32" t="s">
        <v>190</v>
      </c>
      <c r="D513" s="41">
        <v>1</v>
      </c>
      <c r="E513" s="41">
        <v>0</v>
      </c>
      <c r="F513" s="41">
        <v>0</v>
      </c>
      <c r="G513" s="41">
        <v>0</v>
      </c>
      <c r="H513" s="41">
        <v>2</v>
      </c>
      <c r="I513" s="41">
        <v>1</v>
      </c>
      <c r="J513" s="41">
        <v>0</v>
      </c>
      <c r="K513" s="41">
        <v>0</v>
      </c>
      <c r="L513" s="41">
        <v>0</v>
      </c>
      <c r="M513" s="41">
        <v>0</v>
      </c>
      <c r="O513" s="32">
        <f t="shared" si="37"/>
        <v>1</v>
      </c>
    </row>
    <row r="514" spans="3:15" x14ac:dyDescent="0.25">
      <c r="C514" s="32" t="s">
        <v>281</v>
      </c>
      <c r="D514" s="41">
        <v>0</v>
      </c>
      <c r="E514" s="41">
        <v>0</v>
      </c>
      <c r="F514" s="41">
        <v>0</v>
      </c>
      <c r="G514" s="41">
        <v>0</v>
      </c>
      <c r="H514" s="41">
        <v>0</v>
      </c>
      <c r="I514" s="41">
        <v>1</v>
      </c>
      <c r="J514" s="41">
        <v>3</v>
      </c>
      <c r="K514" s="41">
        <v>2</v>
      </c>
      <c r="L514" s="41">
        <v>0</v>
      </c>
      <c r="M514" s="41">
        <v>1</v>
      </c>
      <c r="O514" s="32">
        <f t="shared" si="37"/>
        <v>2</v>
      </c>
    </row>
    <row r="515" spans="3:15" x14ac:dyDescent="0.25">
      <c r="C515" s="32" t="s">
        <v>282</v>
      </c>
      <c r="D515" s="41">
        <v>0</v>
      </c>
      <c r="E515" s="41">
        <v>0</v>
      </c>
      <c r="F515" s="41">
        <v>0</v>
      </c>
      <c r="G515" s="41">
        <v>0</v>
      </c>
      <c r="H515" s="41">
        <v>2</v>
      </c>
      <c r="I515" s="41">
        <v>5</v>
      </c>
      <c r="J515" s="41">
        <v>4</v>
      </c>
      <c r="K515" s="41">
        <v>10</v>
      </c>
      <c r="L515" s="41">
        <v>8</v>
      </c>
      <c r="M515" s="41">
        <v>4</v>
      </c>
      <c r="O515" s="32">
        <f t="shared" ref="O515:O578" si="39">MOD(ROW(),4)</f>
        <v>3</v>
      </c>
    </row>
    <row r="516" spans="3:15" x14ac:dyDescent="0.25">
      <c r="C516" s="32" t="s">
        <v>114</v>
      </c>
      <c r="D516" s="41">
        <v>22</v>
      </c>
      <c r="E516" s="41">
        <v>16</v>
      </c>
      <c r="F516" s="41">
        <v>10</v>
      </c>
      <c r="G516" s="41">
        <v>17</v>
      </c>
      <c r="H516" s="41">
        <v>7</v>
      </c>
      <c r="I516" s="41">
        <v>7</v>
      </c>
      <c r="J516" s="41">
        <v>4</v>
      </c>
      <c r="K516" s="41">
        <v>6</v>
      </c>
      <c r="L516" s="41">
        <v>3</v>
      </c>
      <c r="M516" s="41">
        <v>4</v>
      </c>
      <c r="O516" s="32">
        <f t="shared" si="39"/>
        <v>0</v>
      </c>
    </row>
    <row r="517" spans="3:15" x14ac:dyDescent="0.25">
      <c r="C517" s="32" t="s">
        <v>534</v>
      </c>
      <c r="D517" s="41">
        <v>0</v>
      </c>
      <c r="E517" s="41">
        <v>0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3</v>
      </c>
      <c r="L517" s="41">
        <v>70</v>
      </c>
      <c r="M517" s="41">
        <v>92</v>
      </c>
      <c r="O517" s="32">
        <f t="shared" si="39"/>
        <v>1</v>
      </c>
    </row>
    <row r="518" spans="3:15" x14ac:dyDescent="0.25">
      <c r="C518" s="32" t="s">
        <v>580</v>
      </c>
      <c r="D518" s="41">
        <v>0</v>
      </c>
      <c r="E518" s="41">
        <v>0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5</v>
      </c>
      <c r="O518" s="32">
        <f t="shared" si="39"/>
        <v>2</v>
      </c>
    </row>
    <row r="519" spans="3:15" x14ac:dyDescent="0.25">
      <c r="C519" s="32" t="s">
        <v>581</v>
      </c>
      <c r="D519" s="41">
        <v>0</v>
      </c>
      <c r="E519" s="41">
        <v>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49</v>
      </c>
      <c r="O519" s="32">
        <f t="shared" si="39"/>
        <v>3</v>
      </c>
    </row>
    <row r="520" spans="3:15" x14ac:dyDescent="0.25">
      <c r="C520" s="32" t="s">
        <v>550</v>
      </c>
      <c r="D520" s="41">
        <v>0</v>
      </c>
      <c r="E520" s="41">
        <v>0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2</v>
      </c>
      <c r="M520" s="41">
        <v>3</v>
      </c>
      <c r="O520" s="32">
        <f t="shared" si="39"/>
        <v>0</v>
      </c>
    </row>
    <row r="521" spans="3:15" x14ac:dyDescent="0.25">
      <c r="C521" s="32" t="s">
        <v>288</v>
      </c>
      <c r="D521" s="41">
        <v>0</v>
      </c>
      <c r="E521" s="41">
        <v>0</v>
      </c>
      <c r="F521" s="41">
        <v>0</v>
      </c>
      <c r="G521" s="41">
        <v>64</v>
      </c>
      <c r="H521" s="41">
        <v>103</v>
      </c>
      <c r="I521" s="41">
        <v>137</v>
      </c>
      <c r="J521" s="41">
        <v>136</v>
      </c>
      <c r="K521" s="41">
        <v>240</v>
      </c>
      <c r="L521" s="41">
        <v>333</v>
      </c>
      <c r="M521" s="41">
        <v>374</v>
      </c>
      <c r="O521" s="32">
        <f t="shared" si="39"/>
        <v>1</v>
      </c>
    </row>
    <row r="522" spans="3:15" x14ac:dyDescent="0.25">
      <c r="C522" s="32" t="s">
        <v>290</v>
      </c>
      <c r="D522" s="41">
        <v>0</v>
      </c>
      <c r="E522" s="41">
        <v>0</v>
      </c>
      <c r="F522" s="41">
        <v>0</v>
      </c>
      <c r="G522" s="41">
        <v>0</v>
      </c>
      <c r="H522" s="41">
        <v>1</v>
      </c>
      <c r="I522" s="41">
        <v>1</v>
      </c>
      <c r="J522" s="41">
        <v>0</v>
      </c>
      <c r="K522" s="41">
        <v>2</v>
      </c>
      <c r="L522" s="41">
        <v>3</v>
      </c>
      <c r="M522" s="41">
        <v>2</v>
      </c>
      <c r="O522" s="32">
        <f t="shared" si="39"/>
        <v>2</v>
      </c>
    </row>
    <row r="523" spans="3:15" x14ac:dyDescent="0.25">
      <c r="C523" s="32" t="s">
        <v>81</v>
      </c>
      <c r="D523" s="41">
        <v>0</v>
      </c>
      <c r="E523" s="41">
        <v>0</v>
      </c>
      <c r="F523" s="41">
        <v>0</v>
      </c>
      <c r="G523" s="41">
        <v>15</v>
      </c>
      <c r="H523" s="41">
        <v>20</v>
      </c>
      <c r="I523" s="41">
        <v>33</v>
      </c>
      <c r="J523" s="41">
        <v>24</v>
      </c>
      <c r="K523" s="41">
        <v>56</v>
      </c>
      <c r="L523" s="41">
        <v>86</v>
      </c>
      <c r="M523" s="41">
        <v>65</v>
      </c>
      <c r="O523" s="32">
        <f t="shared" si="39"/>
        <v>3</v>
      </c>
    </row>
    <row r="524" spans="3:15" x14ac:dyDescent="0.25">
      <c r="C524" s="32" t="s">
        <v>92</v>
      </c>
      <c r="D524" s="41">
        <v>1</v>
      </c>
      <c r="E524" s="41">
        <v>2</v>
      </c>
      <c r="F524" s="41">
        <v>1</v>
      </c>
      <c r="G524" s="41">
        <v>1</v>
      </c>
      <c r="H524" s="41">
        <v>1</v>
      </c>
      <c r="I524" s="41">
        <v>0</v>
      </c>
      <c r="J524" s="41">
        <v>1</v>
      </c>
      <c r="K524" s="41">
        <v>0</v>
      </c>
      <c r="L524" s="41">
        <v>0</v>
      </c>
      <c r="M524" s="41">
        <v>1</v>
      </c>
      <c r="O524" s="32">
        <f t="shared" si="39"/>
        <v>0</v>
      </c>
    </row>
    <row r="525" spans="3:15" x14ac:dyDescent="0.25">
      <c r="C525" s="32" t="s">
        <v>293</v>
      </c>
      <c r="D525" s="41">
        <v>1</v>
      </c>
      <c r="E525" s="41">
        <v>0</v>
      </c>
      <c r="F525" s="41">
        <v>6</v>
      </c>
      <c r="G525" s="41">
        <v>5</v>
      </c>
      <c r="H525" s="41">
        <v>3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O525" s="32">
        <f t="shared" si="39"/>
        <v>1</v>
      </c>
    </row>
    <row r="526" spans="3:15" x14ac:dyDescent="0.25">
      <c r="C526" s="32" t="s">
        <v>295</v>
      </c>
      <c r="D526" s="41">
        <v>0</v>
      </c>
      <c r="E526" s="41">
        <v>0</v>
      </c>
      <c r="F526" s="41">
        <v>1</v>
      </c>
      <c r="G526" s="41">
        <v>1</v>
      </c>
      <c r="H526" s="41">
        <v>1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O526" s="32">
        <f t="shared" si="39"/>
        <v>2</v>
      </c>
    </row>
    <row r="527" spans="3:15" x14ac:dyDescent="0.25">
      <c r="C527" s="32" t="s">
        <v>299</v>
      </c>
      <c r="D527" s="41">
        <v>0</v>
      </c>
      <c r="E527" s="41">
        <v>14</v>
      </c>
      <c r="F527" s="41">
        <v>14</v>
      </c>
      <c r="G527" s="41">
        <v>13</v>
      </c>
      <c r="H527" s="41">
        <v>15</v>
      </c>
      <c r="I527" s="41">
        <v>18</v>
      </c>
      <c r="J527" s="41">
        <v>15</v>
      </c>
      <c r="K527" s="41">
        <v>25</v>
      </c>
      <c r="L527" s="41">
        <v>16</v>
      </c>
      <c r="M527" s="41">
        <v>9</v>
      </c>
      <c r="O527" s="32">
        <f t="shared" si="39"/>
        <v>3</v>
      </c>
    </row>
    <row r="528" spans="3:15" x14ac:dyDescent="0.25">
      <c r="C528" s="32" t="s">
        <v>200</v>
      </c>
      <c r="D528" s="41">
        <v>8</v>
      </c>
      <c r="E528" s="41">
        <v>9</v>
      </c>
      <c r="F528" s="41">
        <v>9</v>
      </c>
      <c r="G528" s="41">
        <v>9</v>
      </c>
      <c r="H528" s="41">
        <v>9</v>
      </c>
      <c r="I528" s="41">
        <v>10</v>
      </c>
      <c r="J528" s="41">
        <v>9</v>
      </c>
      <c r="K528" s="41">
        <v>9</v>
      </c>
      <c r="L528" s="41">
        <v>7</v>
      </c>
      <c r="M528" s="41">
        <v>6</v>
      </c>
      <c r="O528" s="32">
        <f t="shared" si="39"/>
        <v>0</v>
      </c>
    </row>
    <row r="529" spans="3:15" x14ac:dyDescent="0.25">
      <c r="C529" s="32" t="s">
        <v>300</v>
      </c>
      <c r="D529" s="41">
        <v>2</v>
      </c>
      <c r="E529" s="41">
        <v>2</v>
      </c>
      <c r="F529" s="41">
        <v>1</v>
      </c>
      <c r="G529" s="41">
        <v>3</v>
      </c>
      <c r="H529" s="41">
        <v>2</v>
      </c>
      <c r="I529" s="41">
        <v>2</v>
      </c>
      <c r="J529" s="41">
        <v>1</v>
      </c>
      <c r="K529" s="41">
        <v>1</v>
      </c>
      <c r="L529" s="41">
        <v>0</v>
      </c>
      <c r="M529" s="41">
        <v>1</v>
      </c>
      <c r="O529" s="32">
        <f t="shared" si="39"/>
        <v>1</v>
      </c>
    </row>
    <row r="530" spans="3:15" x14ac:dyDescent="0.25">
      <c r="C530" s="32" t="s">
        <v>301</v>
      </c>
      <c r="D530" s="41">
        <v>1</v>
      </c>
      <c r="E530" s="41">
        <v>3</v>
      </c>
      <c r="F530" s="41">
        <v>4</v>
      </c>
      <c r="G530" s="41">
        <v>4</v>
      </c>
      <c r="H530" s="41">
        <v>2</v>
      </c>
      <c r="I530" s="41">
        <v>2</v>
      </c>
      <c r="J530" s="41">
        <v>2</v>
      </c>
      <c r="K530" s="41">
        <v>2</v>
      </c>
      <c r="L530" s="41">
        <v>3</v>
      </c>
      <c r="M530" s="41">
        <v>2</v>
      </c>
      <c r="O530" s="32">
        <f t="shared" si="39"/>
        <v>2</v>
      </c>
    </row>
    <row r="531" spans="3:15" x14ac:dyDescent="0.25">
      <c r="C531" s="32" t="s">
        <v>185</v>
      </c>
      <c r="D531" s="41">
        <v>10</v>
      </c>
      <c r="E531" s="41">
        <v>10</v>
      </c>
      <c r="F531" s="41">
        <v>10</v>
      </c>
      <c r="G531" s="41">
        <v>10</v>
      </c>
      <c r="H531" s="41">
        <v>10</v>
      </c>
      <c r="I531" s="41">
        <v>10</v>
      </c>
      <c r="J531" s="41">
        <v>10</v>
      </c>
      <c r="K531" s="41">
        <v>10</v>
      </c>
      <c r="L531" s="41">
        <v>10</v>
      </c>
      <c r="M531" s="41">
        <v>5</v>
      </c>
      <c r="O531" s="32">
        <f t="shared" si="39"/>
        <v>3</v>
      </c>
    </row>
    <row r="532" spans="3:15" x14ac:dyDescent="0.25">
      <c r="C532" s="32" t="s">
        <v>303</v>
      </c>
      <c r="D532" s="41">
        <v>0</v>
      </c>
      <c r="E532" s="41">
        <v>0</v>
      </c>
      <c r="F532" s="41">
        <v>0</v>
      </c>
      <c r="G532" s="41">
        <v>0</v>
      </c>
      <c r="H532" s="41">
        <v>8</v>
      </c>
      <c r="I532" s="41">
        <v>9</v>
      </c>
      <c r="J532" s="41">
        <v>3</v>
      </c>
      <c r="K532" s="41">
        <v>13</v>
      </c>
      <c r="L532" s="41">
        <v>12</v>
      </c>
      <c r="M532" s="41">
        <v>13</v>
      </c>
      <c r="O532" s="32">
        <f t="shared" si="39"/>
        <v>0</v>
      </c>
    </row>
    <row r="533" spans="3:15" x14ac:dyDescent="0.25">
      <c r="C533" s="32" t="s">
        <v>304</v>
      </c>
      <c r="D533" s="41">
        <v>8</v>
      </c>
      <c r="E533" s="41">
        <v>8</v>
      </c>
      <c r="F533" s="41">
        <v>9</v>
      </c>
      <c r="G533" s="41">
        <v>11</v>
      </c>
      <c r="H533" s="41">
        <v>10</v>
      </c>
      <c r="I533" s="41">
        <v>10</v>
      </c>
      <c r="J533" s="41">
        <v>10</v>
      </c>
      <c r="K533" s="41">
        <v>11</v>
      </c>
      <c r="L533" s="41">
        <v>10</v>
      </c>
      <c r="M533" s="41">
        <v>10</v>
      </c>
      <c r="O533" s="32">
        <f t="shared" si="39"/>
        <v>1</v>
      </c>
    </row>
    <row r="534" spans="3:15" x14ac:dyDescent="0.25">
      <c r="C534" s="32" t="s">
        <v>305</v>
      </c>
      <c r="D534" s="41">
        <v>0</v>
      </c>
      <c r="E534" s="41">
        <v>0</v>
      </c>
      <c r="F534" s="41">
        <v>0</v>
      </c>
      <c r="G534" s="41">
        <v>0</v>
      </c>
      <c r="H534" s="41">
        <v>2</v>
      </c>
      <c r="I534" s="41">
        <v>0</v>
      </c>
      <c r="J534" s="41">
        <v>4</v>
      </c>
      <c r="K534" s="41">
        <v>6</v>
      </c>
      <c r="L534" s="41">
        <v>3</v>
      </c>
      <c r="M534" s="41">
        <v>1</v>
      </c>
      <c r="O534" s="32">
        <f t="shared" si="39"/>
        <v>2</v>
      </c>
    </row>
    <row r="535" spans="3:15" x14ac:dyDescent="0.25">
      <c r="C535" s="32" t="s">
        <v>306</v>
      </c>
      <c r="D535" s="41">
        <v>0</v>
      </c>
      <c r="E535" s="41">
        <v>0</v>
      </c>
      <c r="F535" s="41">
        <v>0</v>
      </c>
      <c r="G535" s="41">
        <v>0</v>
      </c>
      <c r="H535" s="41">
        <v>1</v>
      </c>
      <c r="I535" s="41">
        <v>1</v>
      </c>
      <c r="J535" s="41">
        <v>1</v>
      </c>
      <c r="K535" s="41">
        <v>1</v>
      </c>
      <c r="L535" s="41">
        <v>0</v>
      </c>
      <c r="M535" s="41">
        <v>1</v>
      </c>
      <c r="O535" s="32">
        <f t="shared" si="39"/>
        <v>3</v>
      </c>
    </row>
    <row r="536" spans="3:15" x14ac:dyDescent="0.25">
      <c r="C536" s="32" t="s">
        <v>308</v>
      </c>
      <c r="D536" s="41">
        <v>6</v>
      </c>
      <c r="E536" s="41">
        <v>6</v>
      </c>
      <c r="F536" s="41">
        <v>7</v>
      </c>
      <c r="G536" s="41">
        <v>6</v>
      </c>
      <c r="H536" s="41">
        <v>5</v>
      </c>
      <c r="I536" s="41">
        <v>7</v>
      </c>
      <c r="J536" s="41">
        <v>7</v>
      </c>
      <c r="K536" s="41">
        <v>7</v>
      </c>
      <c r="L536" s="41">
        <v>6</v>
      </c>
      <c r="M536" s="41">
        <v>7</v>
      </c>
      <c r="O536" s="32">
        <f t="shared" si="39"/>
        <v>0</v>
      </c>
    </row>
    <row r="537" spans="3:15" x14ac:dyDescent="0.25">
      <c r="C537" s="32" t="s">
        <v>309</v>
      </c>
      <c r="D537" s="41">
        <v>48</v>
      </c>
      <c r="E537" s="41">
        <v>51</v>
      </c>
      <c r="F537" s="41">
        <v>74</v>
      </c>
      <c r="G537" s="41">
        <v>75</v>
      </c>
      <c r="H537" s="41">
        <v>74</v>
      </c>
      <c r="I537" s="41">
        <v>75</v>
      </c>
      <c r="J537" s="41">
        <v>72</v>
      </c>
      <c r="K537" s="41">
        <v>71</v>
      </c>
      <c r="L537" s="41">
        <v>73</v>
      </c>
      <c r="M537" s="41">
        <v>74</v>
      </c>
      <c r="O537" s="32">
        <f t="shared" si="39"/>
        <v>1</v>
      </c>
    </row>
    <row r="538" spans="3:15" x14ac:dyDescent="0.25">
      <c r="C538" s="32" t="s">
        <v>311</v>
      </c>
      <c r="D538" s="41">
        <v>7</v>
      </c>
      <c r="E538" s="41">
        <v>5</v>
      </c>
      <c r="F538" s="41">
        <v>5</v>
      </c>
      <c r="G538" s="41">
        <v>6</v>
      </c>
      <c r="H538" s="41">
        <v>6</v>
      </c>
      <c r="I538" s="41">
        <v>7</v>
      </c>
      <c r="J538" s="41">
        <v>6</v>
      </c>
      <c r="K538" s="41">
        <v>5</v>
      </c>
      <c r="L538" s="41">
        <v>5</v>
      </c>
      <c r="M538" s="41">
        <v>6</v>
      </c>
      <c r="O538" s="32">
        <f t="shared" si="39"/>
        <v>2</v>
      </c>
    </row>
    <row r="539" spans="3:15" x14ac:dyDescent="0.25">
      <c r="C539" s="32" t="s">
        <v>312</v>
      </c>
      <c r="D539" s="41">
        <v>0</v>
      </c>
      <c r="E539" s="41">
        <v>0</v>
      </c>
      <c r="F539" s="41">
        <v>0</v>
      </c>
      <c r="G539" s="41">
        <v>0</v>
      </c>
      <c r="H539" s="41">
        <v>4</v>
      </c>
      <c r="I539" s="41">
        <v>10</v>
      </c>
      <c r="J539" s="41">
        <v>6</v>
      </c>
      <c r="K539" s="41">
        <v>11</v>
      </c>
      <c r="L539" s="41">
        <v>11</v>
      </c>
      <c r="M539" s="41">
        <v>7</v>
      </c>
      <c r="O539" s="32">
        <f t="shared" si="39"/>
        <v>3</v>
      </c>
    </row>
    <row r="540" spans="3:15" x14ac:dyDescent="0.25">
      <c r="C540" s="32" t="s">
        <v>314</v>
      </c>
      <c r="D540" s="41">
        <v>0</v>
      </c>
      <c r="E540" s="41">
        <v>7</v>
      </c>
      <c r="F540" s="41">
        <v>12</v>
      </c>
      <c r="G540" s="41">
        <v>11</v>
      </c>
      <c r="H540" s="41">
        <v>5</v>
      </c>
      <c r="I540" s="41">
        <v>16</v>
      </c>
      <c r="J540" s="41">
        <v>7</v>
      </c>
      <c r="K540" s="41">
        <v>9</v>
      </c>
      <c r="L540" s="41">
        <v>6</v>
      </c>
      <c r="M540" s="41">
        <v>0</v>
      </c>
      <c r="O540" s="32">
        <f t="shared" si="39"/>
        <v>0</v>
      </c>
    </row>
    <row r="541" spans="3:15" x14ac:dyDescent="0.25">
      <c r="C541" s="32" t="s">
        <v>243</v>
      </c>
      <c r="D541" s="41">
        <v>6</v>
      </c>
      <c r="E541" s="41">
        <v>13</v>
      </c>
      <c r="F541" s="41">
        <v>7</v>
      </c>
      <c r="G541" s="41">
        <v>6</v>
      </c>
      <c r="H541" s="41">
        <v>3</v>
      </c>
      <c r="I541" s="41">
        <v>4</v>
      </c>
      <c r="J541" s="41">
        <v>1</v>
      </c>
      <c r="K541" s="41">
        <v>2</v>
      </c>
      <c r="L541" s="41">
        <v>0</v>
      </c>
      <c r="M541" s="41">
        <v>0</v>
      </c>
      <c r="O541" s="32">
        <f t="shared" si="39"/>
        <v>1</v>
      </c>
    </row>
    <row r="542" spans="3:15" x14ac:dyDescent="0.25">
      <c r="C542" s="32" t="s">
        <v>582</v>
      </c>
      <c r="D542" s="41">
        <v>0</v>
      </c>
      <c r="E542" s="41">
        <v>0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26</v>
      </c>
      <c r="O542" s="32">
        <f t="shared" si="39"/>
        <v>2</v>
      </c>
    </row>
    <row r="543" spans="3:15" x14ac:dyDescent="0.25">
      <c r="C543" s="32" t="s">
        <v>319</v>
      </c>
      <c r="D543" s="41">
        <v>0</v>
      </c>
      <c r="E543" s="41">
        <v>0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3</v>
      </c>
      <c r="O543" s="32">
        <f t="shared" si="39"/>
        <v>3</v>
      </c>
    </row>
    <row r="544" spans="3:15" x14ac:dyDescent="0.25">
      <c r="C544" s="32" t="s">
        <v>320</v>
      </c>
      <c r="D544" s="41">
        <v>0</v>
      </c>
      <c r="E544" s="41">
        <v>0</v>
      </c>
      <c r="F544" s="41">
        <v>0</v>
      </c>
      <c r="G544" s="41">
        <v>0</v>
      </c>
      <c r="H544" s="41">
        <v>0</v>
      </c>
      <c r="I544" s="41">
        <v>0</v>
      </c>
      <c r="J544" s="41">
        <v>1</v>
      </c>
      <c r="K544" s="41">
        <v>0</v>
      </c>
      <c r="L544" s="41">
        <v>0</v>
      </c>
      <c r="M544" s="41">
        <v>0</v>
      </c>
      <c r="O544" s="32">
        <f t="shared" si="39"/>
        <v>0</v>
      </c>
    </row>
    <row r="545" spans="1:15" x14ac:dyDescent="0.25">
      <c r="C545" s="32" t="s">
        <v>517</v>
      </c>
      <c r="D545" s="41">
        <v>0</v>
      </c>
      <c r="E545" s="41">
        <v>0</v>
      </c>
      <c r="F545" s="41">
        <v>0</v>
      </c>
      <c r="G545" s="41">
        <v>0</v>
      </c>
      <c r="H545" s="41">
        <v>0</v>
      </c>
      <c r="I545" s="41">
        <v>0</v>
      </c>
      <c r="J545" s="41">
        <v>5</v>
      </c>
      <c r="K545" s="41">
        <v>3</v>
      </c>
      <c r="L545" s="41">
        <v>18</v>
      </c>
      <c r="M545" s="41">
        <v>13</v>
      </c>
      <c r="O545" s="32">
        <f t="shared" si="39"/>
        <v>1</v>
      </c>
    </row>
    <row r="546" spans="1:15" x14ac:dyDescent="0.25">
      <c r="C546" s="32" t="s">
        <v>326</v>
      </c>
      <c r="D546" s="41">
        <v>0</v>
      </c>
      <c r="E546" s="41">
        <v>0</v>
      </c>
      <c r="F546" s="41">
        <v>0</v>
      </c>
      <c r="G546" s="41">
        <v>0</v>
      </c>
      <c r="H546" s="41">
        <v>0</v>
      </c>
      <c r="I546" s="41">
        <v>1</v>
      </c>
      <c r="J546" s="41">
        <v>0</v>
      </c>
      <c r="K546" s="41">
        <v>2</v>
      </c>
      <c r="L546" s="41">
        <v>0</v>
      </c>
      <c r="M546" s="41">
        <v>0</v>
      </c>
      <c r="O546" s="32">
        <f t="shared" si="39"/>
        <v>2</v>
      </c>
    </row>
    <row r="547" spans="1:15" x14ac:dyDescent="0.25">
      <c r="C547" s="32" t="s">
        <v>551</v>
      </c>
      <c r="D547" s="41">
        <v>0</v>
      </c>
      <c r="E547" s="41">
        <v>0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3</v>
      </c>
      <c r="M547" s="41">
        <v>4</v>
      </c>
      <c r="O547" s="32">
        <f t="shared" si="39"/>
        <v>3</v>
      </c>
    </row>
    <row r="548" spans="1:15" x14ac:dyDescent="0.25">
      <c r="C548" s="32" t="s">
        <v>327</v>
      </c>
      <c r="D548" s="41">
        <v>0</v>
      </c>
      <c r="E548" s="41">
        <v>0</v>
      </c>
      <c r="F548" s="41">
        <v>3</v>
      </c>
      <c r="G548" s="41">
        <v>4</v>
      </c>
      <c r="H548" s="41">
        <v>1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O548" s="32">
        <f t="shared" si="39"/>
        <v>0</v>
      </c>
    </row>
    <row r="549" spans="1:15" x14ac:dyDescent="0.25">
      <c r="C549" s="32" t="s">
        <v>329</v>
      </c>
      <c r="D549" s="41">
        <v>6</v>
      </c>
      <c r="E549" s="41">
        <v>6</v>
      </c>
      <c r="F549" s="41">
        <v>3</v>
      </c>
      <c r="G549" s="41">
        <v>8</v>
      </c>
      <c r="H549" s="41">
        <v>1</v>
      </c>
      <c r="I549" s="41">
        <v>3</v>
      </c>
      <c r="J549" s="41">
        <v>2</v>
      </c>
      <c r="K549" s="41">
        <v>1</v>
      </c>
      <c r="L549" s="41">
        <v>4</v>
      </c>
      <c r="M549" s="41">
        <v>1</v>
      </c>
      <c r="O549" s="32">
        <f t="shared" si="39"/>
        <v>1</v>
      </c>
    </row>
    <row r="550" spans="1:15" x14ac:dyDescent="0.25">
      <c r="C550" s="32" t="s">
        <v>552</v>
      </c>
      <c r="D550" s="41">
        <v>1</v>
      </c>
      <c r="E550" s="41">
        <v>0</v>
      </c>
      <c r="F550" s="41">
        <v>0</v>
      </c>
      <c r="G550" s="41">
        <v>0</v>
      </c>
      <c r="H550" s="41">
        <v>0</v>
      </c>
      <c r="I550" s="41">
        <v>1</v>
      </c>
      <c r="J550" s="41">
        <v>1</v>
      </c>
      <c r="K550" s="41">
        <v>4</v>
      </c>
      <c r="L550" s="41">
        <v>1</v>
      </c>
      <c r="M550" s="41">
        <v>5</v>
      </c>
      <c r="O550" s="32">
        <f t="shared" si="39"/>
        <v>2</v>
      </c>
    </row>
    <row r="551" spans="1:15" x14ac:dyDescent="0.25">
      <c r="A551" s="35" t="s">
        <v>467</v>
      </c>
      <c r="B551" s="36"/>
      <c r="C551" s="37"/>
      <c r="D551" s="38">
        <f t="shared" ref="D551:M551" si="40">+D552+D644</f>
        <v>3751</v>
      </c>
      <c r="E551" s="38">
        <f t="shared" si="40"/>
        <v>3976</v>
      </c>
      <c r="F551" s="38">
        <f t="shared" si="40"/>
        <v>4197</v>
      </c>
      <c r="G551" s="38">
        <f t="shared" si="40"/>
        <v>4601</v>
      </c>
      <c r="H551" s="38">
        <f t="shared" si="40"/>
        <v>5081</v>
      </c>
      <c r="I551" s="38">
        <f t="shared" si="40"/>
        <v>5350</v>
      </c>
      <c r="J551" s="38">
        <f t="shared" si="40"/>
        <v>5110</v>
      </c>
      <c r="K551" s="38">
        <f t="shared" si="40"/>
        <v>4880</v>
      </c>
      <c r="L551" s="38">
        <f t="shared" si="40"/>
        <v>5007</v>
      </c>
      <c r="M551" s="38">
        <f t="shared" si="40"/>
        <v>4850</v>
      </c>
      <c r="O551" s="32">
        <f t="shared" si="39"/>
        <v>3</v>
      </c>
    </row>
    <row r="552" spans="1:15" x14ac:dyDescent="0.25">
      <c r="B552" s="33" t="s">
        <v>465</v>
      </c>
      <c r="C552" s="41"/>
      <c r="D552" s="39">
        <f t="shared" ref="D552:M552" si="41">SUM(D553:D643)-D568-D625</f>
        <v>3751</v>
      </c>
      <c r="E552" s="39">
        <f t="shared" si="41"/>
        <v>3976</v>
      </c>
      <c r="F552" s="39">
        <f t="shared" si="41"/>
        <v>4196</v>
      </c>
      <c r="G552" s="39">
        <f t="shared" si="41"/>
        <v>4600</v>
      </c>
      <c r="H552" s="39">
        <f t="shared" si="41"/>
        <v>5064</v>
      </c>
      <c r="I552" s="39">
        <f t="shared" si="41"/>
        <v>5343</v>
      </c>
      <c r="J552" s="39">
        <f t="shared" si="41"/>
        <v>5110</v>
      </c>
      <c r="K552" s="39">
        <f t="shared" si="41"/>
        <v>4880</v>
      </c>
      <c r="L552" s="39">
        <f t="shared" si="41"/>
        <v>5007</v>
      </c>
      <c r="M552" s="39">
        <f t="shared" si="41"/>
        <v>4850</v>
      </c>
      <c r="O552" s="32">
        <f t="shared" si="39"/>
        <v>0</v>
      </c>
    </row>
    <row r="553" spans="1:15" x14ac:dyDescent="0.25">
      <c r="C553" s="32" t="s">
        <v>391</v>
      </c>
      <c r="D553" s="41">
        <v>1</v>
      </c>
      <c r="E553" s="41">
        <v>11</v>
      </c>
      <c r="F553" s="41">
        <v>14</v>
      </c>
      <c r="G553" s="41">
        <v>9</v>
      </c>
      <c r="H553" s="41">
        <v>7</v>
      </c>
      <c r="I553" s="41">
        <v>7</v>
      </c>
      <c r="J553" s="41">
        <v>14</v>
      </c>
      <c r="K553" s="41">
        <v>10</v>
      </c>
      <c r="L553" s="41">
        <v>15</v>
      </c>
      <c r="M553" s="41">
        <v>16</v>
      </c>
      <c r="O553" s="32">
        <f t="shared" si="39"/>
        <v>1</v>
      </c>
    </row>
    <row r="554" spans="1:15" x14ac:dyDescent="0.25">
      <c r="C554" s="32" t="s">
        <v>89</v>
      </c>
      <c r="D554" s="41">
        <v>9</v>
      </c>
      <c r="E554" s="41">
        <v>16</v>
      </c>
      <c r="F554" s="41">
        <v>22</v>
      </c>
      <c r="G554" s="41">
        <v>10</v>
      </c>
      <c r="H554" s="41">
        <v>21</v>
      </c>
      <c r="I554" s="41">
        <v>15</v>
      </c>
      <c r="J554" s="41">
        <v>29</v>
      </c>
      <c r="K554" s="41">
        <v>24</v>
      </c>
      <c r="L554" s="41">
        <v>21</v>
      </c>
      <c r="M554" s="41">
        <v>23</v>
      </c>
      <c r="O554" s="32">
        <f t="shared" si="39"/>
        <v>2</v>
      </c>
    </row>
    <row r="555" spans="1:15" x14ac:dyDescent="0.25">
      <c r="C555" s="32" t="s">
        <v>256</v>
      </c>
      <c r="D555" s="41">
        <v>20</v>
      </c>
      <c r="E555" s="41">
        <v>21</v>
      </c>
      <c r="F555" s="41">
        <v>20</v>
      </c>
      <c r="G555" s="41">
        <v>22</v>
      </c>
      <c r="H555" s="41">
        <v>30</v>
      </c>
      <c r="I555" s="41">
        <v>33</v>
      </c>
      <c r="J555" s="41">
        <v>22</v>
      </c>
      <c r="K555" s="41">
        <v>15</v>
      </c>
      <c r="L555" s="41">
        <v>26</v>
      </c>
      <c r="M555" s="41">
        <v>21</v>
      </c>
      <c r="O555" s="32">
        <f t="shared" si="39"/>
        <v>3</v>
      </c>
    </row>
    <row r="556" spans="1:15" x14ac:dyDescent="0.25">
      <c r="C556" s="32" t="s">
        <v>392</v>
      </c>
      <c r="D556" s="41">
        <v>49</v>
      </c>
      <c r="E556" s="41">
        <v>48</v>
      </c>
      <c r="F556" s="41">
        <v>56</v>
      </c>
      <c r="G556" s="41">
        <v>72</v>
      </c>
      <c r="H556" s="41">
        <v>84</v>
      </c>
      <c r="I556" s="41">
        <v>93</v>
      </c>
      <c r="J556" s="41">
        <v>125</v>
      </c>
      <c r="K556" s="41">
        <v>104</v>
      </c>
      <c r="L556" s="41">
        <v>99</v>
      </c>
      <c r="M556" s="41">
        <v>101</v>
      </c>
      <c r="O556" s="32">
        <f t="shared" si="39"/>
        <v>0</v>
      </c>
    </row>
    <row r="557" spans="1:15" x14ac:dyDescent="0.25">
      <c r="C557" s="32" t="s">
        <v>152</v>
      </c>
      <c r="D557" s="41">
        <v>3</v>
      </c>
      <c r="E557" s="41">
        <v>5</v>
      </c>
      <c r="F557" s="41">
        <v>8</v>
      </c>
      <c r="G557" s="41">
        <v>10</v>
      </c>
      <c r="H557" s="41">
        <v>9</v>
      </c>
      <c r="I557" s="41">
        <v>5</v>
      </c>
      <c r="J557" s="41">
        <v>9</v>
      </c>
      <c r="K557" s="41">
        <v>10</v>
      </c>
      <c r="L557" s="41">
        <v>5</v>
      </c>
      <c r="M557" s="41">
        <v>4</v>
      </c>
      <c r="O557" s="32">
        <f t="shared" si="39"/>
        <v>1</v>
      </c>
    </row>
    <row r="558" spans="1:15" x14ac:dyDescent="0.25">
      <c r="C558" s="32" t="s">
        <v>166</v>
      </c>
      <c r="D558" s="41">
        <v>13</v>
      </c>
      <c r="E558" s="41">
        <v>19</v>
      </c>
      <c r="F558" s="41">
        <v>11</v>
      </c>
      <c r="G558" s="41">
        <v>17</v>
      </c>
      <c r="H558" s="41">
        <v>23</v>
      </c>
      <c r="I558" s="41">
        <v>17</v>
      </c>
      <c r="J558" s="41">
        <v>22</v>
      </c>
      <c r="K558" s="41">
        <v>22</v>
      </c>
      <c r="L558" s="41">
        <v>42</v>
      </c>
      <c r="M558" s="41">
        <v>48</v>
      </c>
      <c r="O558" s="32">
        <f t="shared" si="39"/>
        <v>2</v>
      </c>
    </row>
    <row r="559" spans="1:15" x14ac:dyDescent="0.25">
      <c r="C559" s="32" t="s">
        <v>109</v>
      </c>
      <c r="D559" s="41">
        <v>28</v>
      </c>
      <c r="E559" s="41">
        <v>21</v>
      </c>
      <c r="F559" s="41">
        <v>33</v>
      </c>
      <c r="G559" s="41">
        <v>33</v>
      </c>
      <c r="H559" s="41">
        <v>27</v>
      </c>
      <c r="I559" s="41">
        <v>38</v>
      </c>
      <c r="J559" s="41">
        <v>49</v>
      </c>
      <c r="K559" s="41">
        <v>41</v>
      </c>
      <c r="L559" s="41">
        <v>38</v>
      </c>
      <c r="M559" s="41">
        <v>46</v>
      </c>
      <c r="O559" s="32">
        <f t="shared" si="39"/>
        <v>3</v>
      </c>
    </row>
    <row r="560" spans="1:15" x14ac:dyDescent="0.25">
      <c r="C560" s="32" t="s">
        <v>583</v>
      </c>
      <c r="D560" s="41">
        <v>31</v>
      </c>
      <c r="E560" s="41">
        <v>42</v>
      </c>
      <c r="F560" s="41">
        <v>47</v>
      </c>
      <c r="G560" s="41">
        <v>38</v>
      </c>
      <c r="H560" s="41">
        <v>44</v>
      </c>
      <c r="I560" s="41">
        <v>39</v>
      </c>
      <c r="J560" s="41">
        <v>30</v>
      </c>
      <c r="K560" s="41">
        <v>24</v>
      </c>
      <c r="L560" s="41">
        <v>36</v>
      </c>
      <c r="M560" s="41">
        <v>37</v>
      </c>
      <c r="O560" s="32">
        <f t="shared" si="39"/>
        <v>0</v>
      </c>
    </row>
    <row r="561" spans="1:15" x14ac:dyDescent="0.25">
      <c r="C561" s="32" t="s">
        <v>11</v>
      </c>
      <c r="D561" s="41">
        <v>59</v>
      </c>
      <c r="E561" s="41">
        <v>72</v>
      </c>
      <c r="F561" s="41">
        <v>81</v>
      </c>
      <c r="G561" s="41">
        <v>107</v>
      </c>
      <c r="H561" s="41">
        <v>112</v>
      </c>
      <c r="I561" s="41">
        <v>136</v>
      </c>
      <c r="J561" s="41">
        <v>119</v>
      </c>
      <c r="K561" s="41">
        <v>119</v>
      </c>
      <c r="L561" s="41">
        <v>117</v>
      </c>
      <c r="M561" s="41">
        <v>110</v>
      </c>
      <c r="O561" s="32">
        <f t="shared" si="39"/>
        <v>1</v>
      </c>
    </row>
    <row r="562" spans="1:15" x14ac:dyDescent="0.25">
      <c r="C562" s="32" t="s">
        <v>179</v>
      </c>
      <c r="D562" s="41">
        <v>27</v>
      </c>
      <c r="E562" s="41">
        <v>21</v>
      </c>
      <c r="F562" s="41">
        <v>20</v>
      </c>
      <c r="G562" s="41">
        <v>28</v>
      </c>
      <c r="H562" s="41">
        <v>23</v>
      </c>
      <c r="I562" s="41">
        <v>19</v>
      </c>
      <c r="J562" s="41">
        <v>18</v>
      </c>
      <c r="K562" s="41">
        <v>20</v>
      </c>
      <c r="L562" s="41">
        <v>17</v>
      </c>
      <c r="M562" s="41">
        <v>21</v>
      </c>
      <c r="O562" s="32">
        <f t="shared" si="39"/>
        <v>2</v>
      </c>
    </row>
    <row r="563" spans="1:15" x14ac:dyDescent="0.25">
      <c r="C563" s="32" t="s">
        <v>160</v>
      </c>
      <c r="D563" s="41">
        <v>52</v>
      </c>
      <c r="E563" s="41">
        <v>54</v>
      </c>
      <c r="F563" s="41">
        <v>49</v>
      </c>
      <c r="G563" s="41">
        <v>61</v>
      </c>
      <c r="H563" s="41">
        <v>60</v>
      </c>
      <c r="I563" s="41">
        <v>61</v>
      </c>
      <c r="J563" s="41">
        <v>45</v>
      </c>
      <c r="K563" s="41">
        <v>30</v>
      </c>
      <c r="L563" s="41">
        <v>47</v>
      </c>
      <c r="M563" s="41">
        <v>45</v>
      </c>
      <c r="O563" s="32">
        <f t="shared" si="39"/>
        <v>3</v>
      </c>
    </row>
    <row r="564" spans="1:15" x14ac:dyDescent="0.25">
      <c r="C564" s="32" t="s">
        <v>181</v>
      </c>
      <c r="D564" s="41">
        <v>1</v>
      </c>
      <c r="E564" s="41">
        <v>1</v>
      </c>
      <c r="F564" s="41">
        <v>3</v>
      </c>
      <c r="G564" s="41">
        <v>1</v>
      </c>
      <c r="H564" s="41">
        <v>3</v>
      </c>
      <c r="I564" s="41">
        <v>2</v>
      </c>
      <c r="J564" s="41">
        <v>1</v>
      </c>
      <c r="K564" s="41">
        <v>2</v>
      </c>
      <c r="L564" s="41">
        <v>1</v>
      </c>
      <c r="M564" s="41">
        <v>2</v>
      </c>
      <c r="O564" s="32">
        <f t="shared" si="39"/>
        <v>0</v>
      </c>
    </row>
    <row r="565" spans="1:15" x14ac:dyDescent="0.25">
      <c r="D565" s="41"/>
      <c r="E565" s="41"/>
      <c r="F565" s="41"/>
      <c r="G565" s="41"/>
      <c r="H565" s="41"/>
      <c r="K565" s="65"/>
      <c r="L565" s="65"/>
      <c r="M565" s="65" t="s">
        <v>222</v>
      </c>
      <c r="O565" s="32">
        <f t="shared" si="39"/>
        <v>1</v>
      </c>
    </row>
    <row r="566" spans="1:15" ht="14" x14ac:dyDescent="0.25">
      <c r="A566" s="4" t="s">
        <v>470</v>
      </c>
      <c r="B566" s="48"/>
      <c r="C566" s="49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O566" s="32">
        <f t="shared" si="39"/>
        <v>2</v>
      </c>
    </row>
    <row r="567" spans="1:15" x14ac:dyDescent="0.25">
      <c r="B567" s="1"/>
      <c r="C567" s="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O567" s="32">
        <f t="shared" si="39"/>
        <v>3</v>
      </c>
    </row>
    <row r="568" spans="1:15" x14ac:dyDescent="0.25">
      <c r="A568" s="2"/>
      <c r="B568" s="52" t="s">
        <v>478</v>
      </c>
      <c r="C568" s="2"/>
      <c r="D568" s="2">
        <f>D3</f>
        <v>2014</v>
      </c>
      <c r="E568" s="2">
        <f>E3</f>
        <v>2015</v>
      </c>
      <c r="F568" s="2">
        <f>F3</f>
        <v>2016</v>
      </c>
      <c r="G568" s="2">
        <f>G3</f>
        <v>2017</v>
      </c>
      <c r="H568" s="2">
        <f>H3</f>
        <v>2018</v>
      </c>
      <c r="I568" s="2">
        <f>I3</f>
        <v>2019</v>
      </c>
      <c r="J568" s="2">
        <f>J3</f>
        <v>2020</v>
      </c>
      <c r="K568" s="2">
        <f>K3</f>
        <v>2021</v>
      </c>
      <c r="L568" s="2">
        <f>L3</f>
        <v>2022</v>
      </c>
      <c r="M568" s="2">
        <f>M3</f>
        <v>2023</v>
      </c>
      <c r="O568" s="32">
        <f t="shared" si="39"/>
        <v>0</v>
      </c>
    </row>
    <row r="569" spans="1:15" x14ac:dyDescent="0.25">
      <c r="C569" s="32" t="s">
        <v>124</v>
      </c>
      <c r="D569" s="41">
        <v>34</v>
      </c>
      <c r="E569" s="41">
        <v>24</v>
      </c>
      <c r="F569" s="41">
        <v>28</v>
      </c>
      <c r="G569" s="41">
        <v>40</v>
      </c>
      <c r="H569" s="41">
        <v>41</v>
      </c>
      <c r="I569" s="41">
        <v>42</v>
      </c>
      <c r="J569" s="41">
        <v>40</v>
      </c>
      <c r="K569" s="41">
        <v>52</v>
      </c>
      <c r="L569" s="41">
        <v>54</v>
      </c>
      <c r="M569" s="41">
        <v>53</v>
      </c>
      <c r="O569" s="32">
        <f t="shared" si="39"/>
        <v>1</v>
      </c>
    </row>
    <row r="570" spans="1:15" x14ac:dyDescent="0.25">
      <c r="C570" s="32" t="s">
        <v>120</v>
      </c>
      <c r="D570" s="41">
        <v>249</v>
      </c>
      <c r="E570" s="41">
        <v>234</v>
      </c>
      <c r="F570" s="41">
        <v>262</v>
      </c>
      <c r="G570" s="41">
        <v>247</v>
      </c>
      <c r="H570" s="41">
        <v>257</v>
      </c>
      <c r="I570" s="41">
        <v>257</v>
      </c>
      <c r="J570" s="41">
        <v>207</v>
      </c>
      <c r="K570" s="41">
        <v>162</v>
      </c>
      <c r="L570" s="41">
        <v>181</v>
      </c>
      <c r="M570" s="41">
        <v>158</v>
      </c>
      <c r="O570" s="32">
        <f t="shared" si="39"/>
        <v>2</v>
      </c>
    </row>
    <row r="571" spans="1:15" x14ac:dyDescent="0.25">
      <c r="C571" s="32" t="s">
        <v>5</v>
      </c>
      <c r="D571" s="41">
        <v>179</v>
      </c>
      <c r="E571" s="41">
        <v>170</v>
      </c>
      <c r="F571" s="41">
        <v>201</v>
      </c>
      <c r="G571" s="41">
        <v>219</v>
      </c>
      <c r="H571" s="41">
        <v>222</v>
      </c>
      <c r="I571" s="41">
        <v>195</v>
      </c>
      <c r="J571" s="41">
        <v>164</v>
      </c>
      <c r="K571" s="41">
        <v>152</v>
      </c>
      <c r="L571" s="41">
        <v>167</v>
      </c>
      <c r="M571" s="41">
        <v>174</v>
      </c>
      <c r="O571" s="32">
        <f t="shared" si="39"/>
        <v>3</v>
      </c>
    </row>
    <row r="572" spans="1:15" x14ac:dyDescent="0.25">
      <c r="C572" s="32" t="s">
        <v>162</v>
      </c>
      <c r="D572" s="41">
        <v>32</v>
      </c>
      <c r="E572" s="41">
        <v>27</v>
      </c>
      <c r="F572" s="41">
        <v>40</v>
      </c>
      <c r="G572" s="41">
        <v>49</v>
      </c>
      <c r="H572" s="41">
        <v>74</v>
      </c>
      <c r="I572" s="41">
        <v>98</v>
      </c>
      <c r="J572" s="41">
        <v>86</v>
      </c>
      <c r="K572" s="41">
        <v>78</v>
      </c>
      <c r="L572" s="41">
        <v>78</v>
      </c>
      <c r="M572" s="41">
        <v>95</v>
      </c>
      <c r="O572" s="32">
        <f t="shared" si="39"/>
        <v>0</v>
      </c>
    </row>
    <row r="573" spans="1:15" x14ac:dyDescent="0.25">
      <c r="C573" s="32" t="s">
        <v>197</v>
      </c>
      <c r="D573" s="41">
        <v>4</v>
      </c>
      <c r="E573" s="41">
        <v>2</v>
      </c>
      <c r="F573" s="41">
        <v>0</v>
      </c>
      <c r="G573" s="41">
        <v>3</v>
      </c>
      <c r="H573" s="41">
        <v>3</v>
      </c>
      <c r="I573" s="41">
        <v>1</v>
      </c>
      <c r="J573" s="41">
        <v>1</v>
      </c>
      <c r="K573" s="41">
        <v>1</v>
      </c>
      <c r="L573" s="41">
        <v>2</v>
      </c>
      <c r="M573" s="41">
        <v>3</v>
      </c>
      <c r="O573" s="32">
        <f t="shared" si="39"/>
        <v>1</v>
      </c>
    </row>
    <row r="574" spans="1:15" x14ac:dyDescent="0.25">
      <c r="C574" s="32" t="s">
        <v>394</v>
      </c>
      <c r="D574" s="41">
        <v>0</v>
      </c>
      <c r="E574" s="41">
        <v>4</v>
      </c>
      <c r="F574" s="41">
        <v>7</v>
      </c>
      <c r="G574" s="41">
        <v>9</v>
      </c>
      <c r="H574" s="41">
        <v>9</v>
      </c>
      <c r="I574" s="41">
        <v>9</v>
      </c>
      <c r="J574" s="41">
        <v>9</v>
      </c>
      <c r="K574" s="41">
        <v>2</v>
      </c>
      <c r="L574" s="41">
        <v>7</v>
      </c>
      <c r="M574" s="41">
        <v>9</v>
      </c>
      <c r="O574" s="32">
        <f t="shared" si="39"/>
        <v>2</v>
      </c>
    </row>
    <row r="575" spans="1:15" x14ac:dyDescent="0.25">
      <c r="C575" s="32" t="s">
        <v>14</v>
      </c>
      <c r="D575" s="41">
        <v>68</v>
      </c>
      <c r="E575" s="41">
        <v>54</v>
      </c>
      <c r="F575" s="41">
        <v>75</v>
      </c>
      <c r="G575" s="41">
        <v>88</v>
      </c>
      <c r="H575" s="41">
        <v>82</v>
      </c>
      <c r="I575" s="41">
        <v>126</v>
      </c>
      <c r="J575" s="41">
        <v>141</v>
      </c>
      <c r="K575" s="41">
        <v>168</v>
      </c>
      <c r="L575" s="41">
        <v>198</v>
      </c>
      <c r="M575" s="41">
        <v>176</v>
      </c>
      <c r="O575" s="32">
        <f t="shared" si="39"/>
        <v>3</v>
      </c>
    </row>
    <row r="576" spans="1:15" x14ac:dyDescent="0.25">
      <c r="C576" s="32" t="s">
        <v>216</v>
      </c>
      <c r="D576" s="41">
        <v>7</v>
      </c>
      <c r="E576" s="41">
        <v>4</v>
      </c>
      <c r="F576" s="41">
        <v>0</v>
      </c>
      <c r="G576" s="41">
        <v>1</v>
      </c>
      <c r="H576" s="41">
        <v>2</v>
      </c>
      <c r="I576" s="41">
        <v>1</v>
      </c>
      <c r="J576" s="41">
        <v>0</v>
      </c>
      <c r="K576" s="41">
        <v>0</v>
      </c>
      <c r="L576" s="41">
        <v>0</v>
      </c>
      <c r="M576" s="41">
        <v>0</v>
      </c>
      <c r="O576" s="32">
        <f t="shared" si="39"/>
        <v>0</v>
      </c>
    </row>
    <row r="577" spans="3:15" x14ac:dyDescent="0.25">
      <c r="C577" s="32" t="s">
        <v>117</v>
      </c>
      <c r="D577" s="41">
        <v>82</v>
      </c>
      <c r="E577" s="41">
        <v>120</v>
      </c>
      <c r="F577" s="41">
        <v>134</v>
      </c>
      <c r="G577" s="41">
        <v>117</v>
      </c>
      <c r="H577" s="41">
        <v>134</v>
      </c>
      <c r="I577" s="41">
        <v>138</v>
      </c>
      <c r="J577" s="41">
        <v>124</v>
      </c>
      <c r="K577" s="41">
        <v>87</v>
      </c>
      <c r="L577" s="41">
        <v>105</v>
      </c>
      <c r="M577" s="41">
        <v>130</v>
      </c>
      <c r="O577" s="32">
        <f t="shared" si="39"/>
        <v>1</v>
      </c>
    </row>
    <row r="578" spans="3:15" x14ac:dyDescent="0.25">
      <c r="C578" s="32" t="s">
        <v>167</v>
      </c>
      <c r="D578" s="41">
        <v>0</v>
      </c>
      <c r="E578" s="41">
        <v>0</v>
      </c>
      <c r="F578" s="41">
        <v>8</v>
      </c>
      <c r="G578" s="41">
        <v>49</v>
      </c>
      <c r="H578" s="41">
        <v>79</v>
      </c>
      <c r="I578" s="41">
        <v>123</v>
      </c>
      <c r="J578" s="41">
        <v>109</v>
      </c>
      <c r="K578" s="41">
        <v>113</v>
      </c>
      <c r="L578" s="41">
        <v>124</v>
      </c>
      <c r="M578" s="41">
        <v>152</v>
      </c>
      <c r="O578" s="32">
        <f t="shared" si="39"/>
        <v>2</v>
      </c>
    </row>
    <row r="579" spans="3:15" x14ac:dyDescent="0.25">
      <c r="C579" s="32" t="s">
        <v>192</v>
      </c>
      <c r="D579" s="41">
        <v>21</v>
      </c>
      <c r="E579" s="41">
        <v>19</v>
      </c>
      <c r="F579" s="41">
        <v>14</v>
      </c>
      <c r="G579" s="41">
        <v>22</v>
      </c>
      <c r="H579" s="41">
        <v>46</v>
      </c>
      <c r="I579" s="41">
        <v>43</v>
      </c>
      <c r="J579" s="41">
        <v>53</v>
      </c>
      <c r="K579" s="41">
        <v>51</v>
      </c>
      <c r="L579" s="41">
        <v>49</v>
      </c>
      <c r="M579" s="41">
        <v>58</v>
      </c>
      <c r="O579" s="32">
        <f t="shared" ref="O579:O642" si="42">MOD(ROW(),4)</f>
        <v>3</v>
      </c>
    </row>
    <row r="580" spans="3:15" x14ac:dyDescent="0.25">
      <c r="C580" s="32" t="s">
        <v>115</v>
      </c>
      <c r="D580" s="41">
        <v>41</v>
      </c>
      <c r="E580" s="41">
        <v>43</v>
      </c>
      <c r="F580" s="41">
        <v>38</v>
      </c>
      <c r="G580" s="41">
        <v>55</v>
      </c>
      <c r="H580" s="41">
        <v>52</v>
      </c>
      <c r="I580" s="41">
        <v>60</v>
      </c>
      <c r="J580" s="41">
        <v>49</v>
      </c>
      <c r="K580" s="41">
        <v>55</v>
      </c>
      <c r="L580" s="41">
        <v>56</v>
      </c>
      <c r="M580" s="41">
        <v>58</v>
      </c>
      <c r="O580" s="32">
        <f t="shared" si="42"/>
        <v>0</v>
      </c>
    </row>
    <row r="581" spans="3:15" x14ac:dyDescent="0.25">
      <c r="C581" s="32" t="s">
        <v>395</v>
      </c>
      <c r="D581" s="41">
        <v>12</v>
      </c>
      <c r="E581" s="41">
        <v>25</v>
      </c>
      <c r="F581" s="41">
        <v>23</v>
      </c>
      <c r="G581" s="41">
        <v>28</v>
      </c>
      <c r="H581" s="41">
        <v>24</v>
      </c>
      <c r="I581" s="41">
        <v>16</v>
      </c>
      <c r="J581" s="41">
        <v>20</v>
      </c>
      <c r="K581" s="41">
        <v>22</v>
      </c>
      <c r="L581" s="41">
        <v>17</v>
      </c>
      <c r="M581" s="41">
        <v>15</v>
      </c>
      <c r="O581" s="32">
        <f t="shared" si="42"/>
        <v>1</v>
      </c>
    </row>
    <row r="582" spans="3:15" x14ac:dyDescent="0.25">
      <c r="C582" s="32" t="s">
        <v>3</v>
      </c>
      <c r="D582" s="41">
        <v>50</v>
      </c>
      <c r="E582" s="41">
        <v>61</v>
      </c>
      <c r="F582" s="41">
        <v>63</v>
      </c>
      <c r="G582" s="41">
        <v>83</v>
      </c>
      <c r="H582" s="41">
        <v>71</v>
      </c>
      <c r="I582" s="41">
        <v>74</v>
      </c>
      <c r="J582" s="41">
        <v>65</v>
      </c>
      <c r="K582" s="41">
        <v>57</v>
      </c>
      <c r="L582" s="41">
        <v>75</v>
      </c>
      <c r="M582" s="41">
        <v>84</v>
      </c>
      <c r="O582" s="32">
        <f t="shared" si="42"/>
        <v>2</v>
      </c>
    </row>
    <row r="583" spans="3:15" x14ac:dyDescent="0.25">
      <c r="C583" s="32" t="s">
        <v>177</v>
      </c>
      <c r="D583" s="41">
        <v>4</v>
      </c>
      <c r="E583" s="41">
        <v>5</v>
      </c>
      <c r="F583" s="41">
        <v>12</v>
      </c>
      <c r="G583" s="41">
        <v>9</v>
      </c>
      <c r="H583" s="41">
        <v>13</v>
      </c>
      <c r="I583" s="41">
        <v>20</v>
      </c>
      <c r="J583" s="41">
        <v>32</v>
      </c>
      <c r="K583" s="41">
        <v>25</v>
      </c>
      <c r="L583" s="41">
        <v>19</v>
      </c>
      <c r="M583" s="41">
        <v>23</v>
      </c>
      <c r="O583" s="32">
        <f t="shared" si="42"/>
        <v>3</v>
      </c>
    </row>
    <row r="584" spans="3:15" x14ac:dyDescent="0.25">
      <c r="C584" s="32" t="s">
        <v>180</v>
      </c>
      <c r="D584" s="41">
        <v>13</v>
      </c>
      <c r="E584" s="41">
        <v>15</v>
      </c>
      <c r="F584" s="41">
        <v>16</v>
      </c>
      <c r="G584" s="41">
        <v>23</v>
      </c>
      <c r="H584" s="41">
        <v>37</v>
      </c>
      <c r="I584" s="41">
        <v>39</v>
      </c>
      <c r="J584" s="41">
        <v>37</v>
      </c>
      <c r="K584" s="41">
        <v>35</v>
      </c>
      <c r="L584" s="41">
        <v>43</v>
      </c>
      <c r="M584" s="41">
        <v>35</v>
      </c>
      <c r="O584" s="32">
        <f t="shared" si="42"/>
        <v>0</v>
      </c>
    </row>
    <row r="585" spans="3:15" x14ac:dyDescent="0.25">
      <c r="C585" s="32" t="s">
        <v>94</v>
      </c>
      <c r="D585" s="41">
        <v>88</v>
      </c>
      <c r="E585" s="41">
        <v>74</v>
      </c>
      <c r="F585" s="41">
        <v>89</v>
      </c>
      <c r="G585" s="41">
        <v>108</v>
      </c>
      <c r="H585" s="41">
        <v>115</v>
      </c>
      <c r="I585" s="41">
        <v>108</v>
      </c>
      <c r="J585" s="41">
        <v>105</v>
      </c>
      <c r="K585" s="41">
        <v>90</v>
      </c>
      <c r="L585" s="41">
        <v>86</v>
      </c>
      <c r="M585" s="41">
        <v>78</v>
      </c>
      <c r="O585" s="32">
        <f t="shared" si="42"/>
        <v>1</v>
      </c>
    </row>
    <row r="586" spans="3:15" x14ac:dyDescent="0.25">
      <c r="C586" s="32" t="s">
        <v>396</v>
      </c>
      <c r="D586" s="41">
        <v>0</v>
      </c>
      <c r="E586" s="41">
        <v>0</v>
      </c>
      <c r="F586" s="41">
        <v>2</v>
      </c>
      <c r="G586" s="41">
        <v>9</v>
      </c>
      <c r="H586" s="41">
        <v>16</v>
      </c>
      <c r="I586" s="41">
        <v>12</v>
      </c>
      <c r="J586" s="41">
        <v>26</v>
      </c>
      <c r="K586" s="41">
        <v>37</v>
      </c>
      <c r="L586" s="41">
        <v>43</v>
      </c>
      <c r="M586" s="41">
        <v>36</v>
      </c>
      <c r="O586" s="32">
        <f t="shared" si="42"/>
        <v>2</v>
      </c>
    </row>
    <row r="587" spans="3:15" x14ac:dyDescent="0.25">
      <c r="C587" s="32" t="s">
        <v>571</v>
      </c>
      <c r="D587" s="41">
        <v>24</v>
      </c>
      <c r="E587" s="41">
        <v>31</v>
      </c>
      <c r="F587" s="41">
        <v>37</v>
      </c>
      <c r="G587" s="41">
        <v>48</v>
      </c>
      <c r="H587" s="41">
        <v>63</v>
      </c>
      <c r="I587" s="41">
        <v>47</v>
      </c>
      <c r="J587" s="41">
        <v>50</v>
      </c>
      <c r="K587" s="41">
        <v>51</v>
      </c>
      <c r="L587" s="41">
        <v>50</v>
      </c>
      <c r="M587" s="41">
        <v>51</v>
      </c>
      <c r="O587" s="32">
        <f t="shared" si="42"/>
        <v>3</v>
      </c>
    </row>
    <row r="588" spans="3:15" x14ac:dyDescent="0.25">
      <c r="C588" s="32" t="s">
        <v>279</v>
      </c>
      <c r="D588" s="41">
        <v>8</v>
      </c>
      <c r="E588" s="41">
        <v>6</v>
      </c>
      <c r="F588" s="41">
        <v>6</v>
      </c>
      <c r="G588" s="41">
        <v>8</v>
      </c>
      <c r="H588" s="41">
        <v>8</v>
      </c>
      <c r="I588" s="41">
        <v>9</v>
      </c>
      <c r="J588" s="41">
        <v>7</v>
      </c>
      <c r="K588" s="41">
        <v>6</v>
      </c>
      <c r="L588" s="41">
        <v>14</v>
      </c>
      <c r="M588" s="41">
        <v>13</v>
      </c>
      <c r="O588" s="32">
        <f t="shared" si="42"/>
        <v>0</v>
      </c>
    </row>
    <row r="589" spans="3:15" x14ac:dyDescent="0.25">
      <c r="C589" s="32" t="s">
        <v>119</v>
      </c>
      <c r="D589" s="41">
        <v>11</v>
      </c>
      <c r="E589" s="41">
        <v>9</v>
      </c>
      <c r="F589" s="41">
        <v>15</v>
      </c>
      <c r="G589" s="41">
        <v>6</v>
      </c>
      <c r="H589" s="41">
        <v>4</v>
      </c>
      <c r="I589" s="41">
        <v>8</v>
      </c>
      <c r="J589" s="41">
        <v>3</v>
      </c>
      <c r="K589" s="41">
        <v>5</v>
      </c>
      <c r="L589" s="41">
        <v>5</v>
      </c>
      <c r="M589" s="41">
        <v>7</v>
      </c>
      <c r="O589" s="32">
        <f t="shared" si="42"/>
        <v>1</v>
      </c>
    </row>
    <row r="590" spans="3:15" x14ac:dyDescent="0.25">
      <c r="C590" s="32" t="s">
        <v>154</v>
      </c>
      <c r="D590" s="41">
        <v>10</v>
      </c>
      <c r="E590" s="41">
        <v>9</v>
      </c>
      <c r="F590" s="41">
        <v>13</v>
      </c>
      <c r="G590" s="41">
        <v>14</v>
      </c>
      <c r="H590" s="41">
        <v>14</v>
      </c>
      <c r="I590" s="41">
        <v>11</v>
      </c>
      <c r="J590" s="41">
        <v>10</v>
      </c>
      <c r="K590" s="41">
        <v>9</v>
      </c>
      <c r="L590" s="41">
        <v>6</v>
      </c>
      <c r="M590" s="41">
        <v>9</v>
      </c>
      <c r="O590" s="32">
        <f t="shared" si="42"/>
        <v>2</v>
      </c>
    </row>
    <row r="591" spans="3:15" x14ac:dyDescent="0.25">
      <c r="C591" s="32" t="s">
        <v>189</v>
      </c>
      <c r="D591" s="41">
        <v>36</v>
      </c>
      <c r="E591" s="41">
        <v>38</v>
      </c>
      <c r="F591" s="41">
        <v>44</v>
      </c>
      <c r="G591" s="41">
        <v>60</v>
      </c>
      <c r="H591" s="41">
        <v>65</v>
      </c>
      <c r="I591" s="41">
        <v>60</v>
      </c>
      <c r="J591" s="41">
        <v>54</v>
      </c>
      <c r="K591" s="41">
        <v>48</v>
      </c>
      <c r="L591" s="41">
        <v>39</v>
      </c>
      <c r="M591" s="41">
        <v>39</v>
      </c>
      <c r="O591" s="32">
        <f t="shared" si="42"/>
        <v>3</v>
      </c>
    </row>
    <row r="592" spans="3:15" x14ac:dyDescent="0.25">
      <c r="C592" s="32" t="s">
        <v>190</v>
      </c>
      <c r="D592" s="41">
        <v>46</v>
      </c>
      <c r="E592" s="41">
        <v>56</v>
      </c>
      <c r="F592" s="41">
        <v>66</v>
      </c>
      <c r="G592" s="41">
        <v>66</v>
      </c>
      <c r="H592" s="41">
        <v>60</v>
      </c>
      <c r="I592" s="41">
        <v>63</v>
      </c>
      <c r="J592" s="41">
        <v>48</v>
      </c>
      <c r="K592" s="41">
        <v>46</v>
      </c>
      <c r="L592" s="41">
        <v>50</v>
      </c>
      <c r="M592" s="41">
        <v>46</v>
      </c>
      <c r="O592" s="32">
        <f t="shared" si="42"/>
        <v>0</v>
      </c>
    </row>
    <row r="593" spans="3:15" x14ac:dyDescent="0.25">
      <c r="C593" s="32" t="s">
        <v>240</v>
      </c>
      <c r="D593" s="41">
        <v>0</v>
      </c>
      <c r="E593" s="41">
        <v>2</v>
      </c>
      <c r="F593" s="41">
        <v>2</v>
      </c>
      <c r="G593" s="41">
        <v>2</v>
      </c>
      <c r="H593" s="41">
        <v>2</v>
      </c>
      <c r="I593" s="41">
        <v>1</v>
      </c>
      <c r="J593" s="41">
        <v>0</v>
      </c>
      <c r="K593" s="41">
        <v>2</v>
      </c>
      <c r="L593" s="41">
        <v>3</v>
      </c>
      <c r="M593" s="41">
        <v>2</v>
      </c>
      <c r="O593" s="32">
        <f t="shared" si="42"/>
        <v>1</v>
      </c>
    </row>
    <row r="594" spans="3:15" x14ac:dyDescent="0.25">
      <c r="C594" s="32" t="s">
        <v>206</v>
      </c>
      <c r="D594" s="41">
        <v>0</v>
      </c>
      <c r="E594" s="41">
        <v>0</v>
      </c>
      <c r="F594" s="41">
        <v>0</v>
      </c>
      <c r="G594" s="41">
        <v>1</v>
      </c>
      <c r="H594" s="41">
        <v>0</v>
      </c>
      <c r="I594" s="41">
        <v>1</v>
      </c>
      <c r="J594" s="41">
        <v>1</v>
      </c>
      <c r="K594" s="41">
        <v>0</v>
      </c>
      <c r="L594" s="41">
        <v>0</v>
      </c>
      <c r="M594" s="41">
        <v>0</v>
      </c>
      <c r="O594" s="32">
        <f t="shared" si="42"/>
        <v>2</v>
      </c>
    </row>
    <row r="595" spans="3:15" x14ac:dyDescent="0.25">
      <c r="C595" s="32" t="s">
        <v>397</v>
      </c>
      <c r="D595" s="41">
        <v>0</v>
      </c>
      <c r="E595" s="41">
        <v>4</v>
      </c>
      <c r="F595" s="41">
        <v>10</v>
      </c>
      <c r="G595" s="41">
        <v>13</v>
      </c>
      <c r="H595" s="41">
        <v>11</v>
      </c>
      <c r="I595" s="41">
        <v>15</v>
      </c>
      <c r="J595" s="41">
        <v>15</v>
      </c>
      <c r="K595" s="41">
        <v>21</v>
      </c>
      <c r="L595" s="41">
        <v>16</v>
      </c>
      <c r="M595" s="41">
        <v>10</v>
      </c>
      <c r="O595" s="32">
        <f t="shared" si="42"/>
        <v>3</v>
      </c>
    </row>
    <row r="596" spans="3:15" x14ac:dyDescent="0.25">
      <c r="C596" s="32" t="s">
        <v>398</v>
      </c>
      <c r="D596" s="41">
        <v>16</v>
      </c>
      <c r="E596" s="41">
        <v>6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O596" s="32">
        <f t="shared" si="42"/>
        <v>0</v>
      </c>
    </row>
    <row r="597" spans="3:15" x14ac:dyDescent="0.25">
      <c r="C597" s="32" t="s">
        <v>86</v>
      </c>
      <c r="D597" s="41">
        <v>45</v>
      </c>
      <c r="E597" s="41">
        <v>40</v>
      </c>
      <c r="F597" s="41">
        <v>40</v>
      </c>
      <c r="G597" s="41">
        <v>44</v>
      </c>
      <c r="H597" s="41">
        <v>52</v>
      </c>
      <c r="I597" s="41">
        <v>69</v>
      </c>
      <c r="J597" s="41">
        <v>80</v>
      </c>
      <c r="K597" s="41">
        <v>78</v>
      </c>
      <c r="L597" s="41">
        <v>73</v>
      </c>
      <c r="M597" s="41">
        <v>66</v>
      </c>
      <c r="O597" s="32">
        <f t="shared" si="42"/>
        <v>1</v>
      </c>
    </row>
    <row r="598" spans="3:15" x14ac:dyDescent="0.25">
      <c r="C598" s="32" t="s">
        <v>38</v>
      </c>
      <c r="D598" s="41">
        <v>22</v>
      </c>
      <c r="E598" s="41">
        <v>20</v>
      </c>
      <c r="F598" s="41">
        <v>26</v>
      </c>
      <c r="G598" s="41">
        <v>31</v>
      </c>
      <c r="H598" s="41">
        <v>28</v>
      </c>
      <c r="I598" s="41">
        <v>30</v>
      </c>
      <c r="J598" s="41">
        <v>27</v>
      </c>
      <c r="K598" s="41">
        <v>28</v>
      </c>
      <c r="L598" s="41">
        <v>28</v>
      </c>
      <c r="M598" s="41">
        <v>34</v>
      </c>
      <c r="O598" s="32">
        <f t="shared" si="42"/>
        <v>2</v>
      </c>
    </row>
    <row r="599" spans="3:15" x14ac:dyDescent="0.25">
      <c r="C599" s="32" t="s">
        <v>399</v>
      </c>
      <c r="D599" s="41">
        <v>424</v>
      </c>
      <c r="E599" s="41">
        <v>456</v>
      </c>
      <c r="F599" s="41">
        <v>390</v>
      </c>
      <c r="G599" s="41">
        <v>385</v>
      </c>
      <c r="H599" s="41">
        <v>361</v>
      </c>
      <c r="I599" s="41">
        <v>398</v>
      </c>
      <c r="J599" s="41">
        <v>324</v>
      </c>
      <c r="K599" s="41">
        <v>326</v>
      </c>
      <c r="L599" s="41">
        <v>318</v>
      </c>
      <c r="M599" s="41">
        <v>258</v>
      </c>
      <c r="O599" s="32">
        <f t="shared" si="42"/>
        <v>3</v>
      </c>
    </row>
    <row r="600" spans="3:15" x14ac:dyDescent="0.25">
      <c r="C600" s="32" t="s">
        <v>584</v>
      </c>
      <c r="D600" s="41">
        <v>0</v>
      </c>
      <c r="E600" s="41">
        <v>0</v>
      </c>
      <c r="F600" s="41">
        <v>0</v>
      </c>
      <c r="G600" s="41">
        <v>0</v>
      </c>
      <c r="H600" s="41">
        <v>0</v>
      </c>
      <c r="I600" s="41">
        <v>0</v>
      </c>
      <c r="J600" s="41">
        <v>0</v>
      </c>
      <c r="K600" s="41">
        <v>0</v>
      </c>
      <c r="L600" s="41">
        <v>0</v>
      </c>
      <c r="M600" s="41">
        <v>1</v>
      </c>
      <c r="O600" s="32">
        <f t="shared" si="42"/>
        <v>0</v>
      </c>
    </row>
    <row r="601" spans="3:15" x14ac:dyDescent="0.25">
      <c r="C601" s="32" t="s">
        <v>114</v>
      </c>
      <c r="D601" s="41">
        <v>13</v>
      </c>
      <c r="E601" s="41">
        <v>14</v>
      </c>
      <c r="F601" s="41">
        <v>15</v>
      </c>
      <c r="G601" s="41">
        <v>26</v>
      </c>
      <c r="H601" s="41">
        <v>28</v>
      </c>
      <c r="I601" s="41">
        <v>22</v>
      </c>
      <c r="J601" s="41">
        <v>26</v>
      </c>
      <c r="K601" s="41">
        <v>22</v>
      </c>
      <c r="L601" s="41">
        <v>20</v>
      </c>
      <c r="M601" s="41">
        <v>26</v>
      </c>
      <c r="O601" s="32">
        <f t="shared" si="42"/>
        <v>1</v>
      </c>
    </row>
    <row r="602" spans="3:15" x14ac:dyDescent="0.25">
      <c r="C602" s="32" t="s">
        <v>176</v>
      </c>
      <c r="D602" s="41">
        <v>18</v>
      </c>
      <c r="E602" s="41">
        <v>28</v>
      </c>
      <c r="F602" s="41">
        <v>31</v>
      </c>
      <c r="G602" s="41">
        <v>29</v>
      </c>
      <c r="H602" s="41">
        <v>33</v>
      </c>
      <c r="I602" s="41">
        <v>36</v>
      </c>
      <c r="J602" s="41">
        <v>27</v>
      </c>
      <c r="K602" s="41">
        <v>28</v>
      </c>
      <c r="L602" s="41">
        <v>38</v>
      </c>
      <c r="M602" s="41">
        <v>41</v>
      </c>
      <c r="O602" s="32">
        <f t="shared" si="42"/>
        <v>2</v>
      </c>
    </row>
    <row r="603" spans="3:15" x14ac:dyDescent="0.25">
      <c r="C603" s="32" t="s">
        <v>171</v>
      </c>
      <c r="D603" s="41">
        <v>19</v>
      </c>
      <c r="E603" s="41">
        <v>18</v>
      </c>
      <c r="F603" s="41">
        <v>17</v>
      </c>
      <c r="G603" s="41">
        <v>13</v>
      </c>
      <c r="H603" s="41">
        <v>11</v>
      </c>
      <c r="I603" s="41">
        <v>18</v>
      </c>
      <c r="J603" s="41">
        <v>20</v>
      </c>
      <c r="K603" s="41">
        <v>15</v>
      </c>
      <c r="L603" s="41">
        <v>23</v>
      </c>
      <c r="M603" s="41">
        <v>20</v>
      </c>
      <c r="O603" s="32">
        <f t="shared" si="42"/>
        <v>3</v>
      </c>
    </row>
    <row r="604" spans="3:15" x14ac:dyDescent="0.25">
      <c r="C604" s="32" t="s">
        <v>95</v>
      </c>
      <c r="D604" s="41">
        <v>15</v>
      </c>
      <c r="E604" s="41">
        <v>15</v>
      </c>
      <c r="F604" s="41">
        <v>9</v>
      </c>
      <c r="G604" s="41">
        <v>10</v>
      </c>
      <c r="H604" s="41">
        <v>11</v>
      </c>
      <c r="I604" s="41">
        <v>10</v>
      </c>
      <c r="J604" s="41">
        <v>8</v>
      </c>
      <c r="K604" s="41">
        <v>7</v>
      </c>
      <c r="L604" s="41">
        <v>13</v>
      </c>
      <c r="M604" s="41">
        <v>12</v>
      </c>
      <c r="O604" s="32">
        <f t="shared" si="42"/>
        <v>0</v>
      </c>
    </row>
    <row r="605" spans="3:15" x14ac:dyDescent="0.25">
      <c r="C605" s="32" t="s">
        <v>400</v>
      </c>
      <c r="D605" s="41">
        <v>0</v>
      </c>
      <c r="E605" s="41">
        <v>0</v>
      </c>
      <c r="F605" s="41">
        <v>5</v>
      </c>
      <c r="G605" s="41">
        <v>25</v>
      </c>
      <c r="H605" s="41">
        <v>39</v>
      </c>
      <c r="I605" s="41">
        <v>38</v>
      </c>
      <c r="J605" s="41">
        <v>36</v>
      </c>
      <c r="K605" s="41">
        <v>28</v>
      </c>
      <c r="L605" s="41">
        <v>27</v>
      </c>
      <c r="M605" s="41">
        <v>23</v>
      </c>
      <c r="O605" s="32">
        <f t="shared" si="42"/>
        <v>1</v>
      </c>
    </row>
    <row r="606" spans="3:15" x14ac:dyDescent="0.25">
      <c r="C606" s="32" t="s">
        <v>218</v>
      </c>
      <c r="D606" s="41">
        <v>13</v>
      </c>
      <c r="E606" s="41">
        <v>16</v>
      </c>
      <c r="F606" s="41">
        <v>13</v>
      </c>
      <c r="G606" s="41">
        <v>10</v>
      </c>
      <c r="H606" s="41">
        <v>8</v>
      </c>
      <c r="I606" s="41">
        <v>7</v>
      </c>
      <c r="J606" s="41">
        <v>11</v>
      </c>
      <c r="K606" s="41">
        <v>11</v>
      </c>
      <c r="L606" s="41">
        <v>12</v>
      </c>
      <c r="M606" s="41">
        <v>10</v>
      </c>
      <c r="O606" s="32">
        <f t="shared" si="42"/>
        <v>2</v>
      </c>
    </row>
    <row r="607" spans="3:15" x14ac:dyDescent="0.25">
      <c r="C607" s="32" t="s">
        <v>287</v>
      </c>
      <c r="D607" s="41">
        <v>8</v>
      </c>
      <c r="E607" s="41">
        <v>5</v>
      </c>
      <c r="F607" s="41">
        <v>7</v>
      </c>
      <c r="G607" s="41">
        <v>7</v>
      </c>
      <c r="H607" s="41">
        <v>4</v>
      </c>
      <c r="I607" s="41">
        <v>2</v>
      </c>
      <c r="J607" s="41">
        <v>4</v>
      </c>
      <c r="K607" s="41">
        <v>4</v>
      </c>
      <c r="L607" s="41">
        <v>3</v>
      </c>
      <c r="M607" s="41">
        <v>1</v>
      </c>
      <c r="O607" s="32">
        <f t="shared" si="42"/>
        <v>3</v>
      </c>
    </row>
    <row r="608" spans="3:15" x14ac:dyDescent="0.25">
      <c r="C608" s="32" t="s">
        <v>518</v>
      </c>
      <c r="D608" s="41">
        <v>0</v>
      </c>
      <c r="E608" s="41">
        <v>4</v>
      </c>
      <c r="F608" s="41">
        <v>9</v>
      </c>
      <c r="G608" s="41">
        <v>14</v>
      </c>
      <c r="H608" s="41">
        <v>24</v>
      </c>
      <c r="I608" s="41">
        <v>51</v>
      </c>
      <c r="J608" s="41">
        <v>65</v>
      </c>
      <c r="K608" s="41">
        <v>55</v>
      </c>
      <c r="L608" s="41">
        <v>36</v>
      </c>
      <c r="M608" s="41">
        <v>34</v>
      </c>
      <c r="O608" s="32">
        <f t="shared" si="42"/>
        <v>0</v>
      </c>
    </row>
    <row r="609" spans="1:15" x14ac:dyDescent="0.25">
      <c r="C609" s="32" t="s">
        <v>188</v>
      </c>
      <c r="D609" s="41">
        <v>26</v>
      </c>
      <c r="E609" s="41">
        <v>7</v>
      </c>
      <c r="F609" s="41">
        <v>1</v>
      </c>
      <c r="G609" s="41">
        <v>0</v>
      </c>
      <c r="H609" s="41">
        <v>0</v>
      </c>
      <c r="I609" s="41">
        <v>0</v>
      </c>
      <c r="J609" s="41">
        <v>0</v>
      </c>
      <c r="K609" s="41">
        <v>0</v>
      </c>
      <c r="L609" s="41">
        <v>0</v>
      </c>
      <c r="M609" s="41">
        <v>0</v>
      </c>
      <c r="O609" s="32">
        <f t="shared" si="42"/>
        <v>1</v>
      </c>
    </row>
    <row r="610" spans="1:15" x14ac:dyDescent="0.25">
      <c r="C610" s="32" t="s">
        <v>553</v>
      </c>
      <c r="D610" s="41">
        <v>40</v>
      </c>
      <c r="E610" s="41">
        <v>68</v>
      </c>
      <c r="F610" s="41">
        <v>76</v>
      </c>
      <c r="G610" s="41">
        <v>92</v>
      </c>
      <c r="H610" s="41">
        <v>82</v>
      </c>
      <c r="I610" s="41">
        <v>61</v>
      </c>
      <c r="J610" s="41">
        <v>54</v>
      </c>
      <c r="K610" s="41">
        <v>49</v>
      </c>
      <c r="L610" s="41">
        <v>40</v>
      </c>
      <c r="M610" s="41">
        <v>52</v>
      </c>
      <c r="O610" s="32">
        <f t="shared" si="42"/>
        <v>2</v>
      </c>
    </row>
    <row r="611" spans="1:15" x14ac:dyDescent="0.25">
      <c r="C611" s="32" t="s">
        <v>161</v>
      </c>
      <c r="D611" s="41">
        <v>8</v>
      </c>
      <c r="E611" s="41">
        <v>10</v>
      </c>
      <c r="F611" s="41">
        <v>11</v>
      </c>
      <c r="G611" s="41">
        <v>14</v>
      </c>
      <c r="H611" s="41">
        <v>13</v>
      </c>
      <c r="I611" s="41">
        <v>9</v>
      </c>
      <c r="J611" s="41">
        <v>12</v>
      </c>
      <c r="K611" s="41">
        <v>13</v>
      </c>
      <c r="L611" s="41">
        <v>13</v>
      </c>
      <c r="M611" s="41">
        <v>11</v>
      </c>
      <c r="O611" s="32">
        <f t="shared" si="42"/>
        <v>3</v>
      </c>
    </row>
    <row r="612" spans="1:15" x14ac:dyDescent="0.25">
      <c r="C612" s="32" t="s">
        <v>107</v>
      </c>
      <c r="D612" s="41">
        <v>238</v>
      </c>
      <c r="E612" s="41">
        <v>241</v>
      </c>
      <c r="F612" s="41">
        <v>283</v>
      </c>
      <c r="G612" s="41">
        <v>273</v>
      </c>
      <c r="H612" s="41">
        <v>372</v>
      </c>
      <c r="I612" s="41">
        <v>343</v>
      </c>
      <c r="J612" s="41">
        <v>256</v>
      </c>
      <c r="K612" s="41">
        <v>194</v>
      </c>
      <c r="L612" s="41">
        <v>207</v>
      </c>
      <c r="M612" s="41">
        <v>212</v>
      </c>
      <c r="O612" s="32">
        <f t="shared" si="42"/>
        <v>0</v>
      </c>
    </row>
    <row r="613" spans="1:15" x14ac:dyDescent="0.25">
      <c r="C613" s="32" t="s">
        <v>535</v>
      </c>
      <c r="D613" s="41">
        <v>0</v>
      </c>
      <c r="E613" s="41">
        <v>0</v>
      </c>
      <c r="F613" s="41">
        <v>0</v>
      </c>
      <c r="G613" s="41">
        <v>0</v>
      </c>
      <c r="H613" s="41">
        <v>0</v>
      </c>
      <c r="I613" s="41">
        <v>0</v>
      </c>
      <c r="J613" s="41">
        <v>0</v>
      </c>
      <c r="K613" s="41">
        <v>6</v>
      </c>
      <c r="L613" s="41">
        <v>52</v>
      </c>
      <c r="M613" s="41">
        <v>60</v>
      </c>
      <c r="O613" s="32">
        <f t="shared" si="42"/>
        <v>1</v>
      </c>
    </row>
    <row r="614" spans="1:15" x14ac:dyDescent="0.25">
      <c r="C614" s="32" t="s">
        <v>153</v>
      </c>
      <c r="D614" s="41">
        <v>2</v>
      </c>
      <c r="E614" s="41">
        <v>1</v>
      </c>
      <c r="F614" s="41">
        <v>4</v>
      </c>
      <c r="G614" s="41">
        <v>6</v>
      </c>
      <c r="H614" s="41">
        <v>9</v>
      </c>
      <c r="I614" s="41">
        <v>10</v>
      </c>
      <c r="J614" s="41">
        <v>6</v>
      </c>
      <c r="K614" s="41">
        <v>3</v>
      </c>
      <c r="L614" s="41">
        <v>7</v>
      </c>
      <c r="M614" s="41">
        <v>11</v>
      </c>
      <c r="O614" s="32">
        <f t="shared" si="42"/>
        <v>2</v>
      </c>
    </row>
    <row r="615" spans="1:15" x14ac:dyDescent="0.25">
      <c r="C615" s="32" t="s">
        <v>403</v>
      </c>
      <c r="D615" s="41">
        <v>1</v>
      </c>
      <c r="E615" s="41">
        <v>32</v>
      </c>
      <c r="F615" s="41">
        <v>23</v>
      </c>
      <c r="G615" s="41">
        <v>30</v>
      </c>
      <c r="H615" s="41">
        <v>32</v>
      </c>
      <c r="I615" s="41">
        <v>28</v>
      </c>
      <c r="J615" s="41">
        <v>32</v>
      </c>
      <c r="K615" s="41">
        <v>23</v>
      </c>
      <c r="L615" s="41">
        <v>17</v>
      </c>
      <c r="M615" s="41">
        <v>17</v>
      </c>
      <c r="O615" s="32">
        <f t="shared" si="42"/>
        <v>3</v>
      </c>
    </row>
    <row r="616" spans="1:15" x14ac:dyDescent="0.25">
      <c r="C616" s="32" t="s">
        <v>7</v>
      </c>
      <c r="D616" s="41">
        <v>63</v>
      </c>
      <c r="E616" s="41">
        <v>50</v>
      </c>
      <c r="F616" s="41">
        <v>40</v>
      </c>
      <c r="G616" s="41">
        <v>43</v>
      </c>
      <c r="H616" s="41">
        <v>56</v>
      </c>
      <c r="I616" s="41">
        <v>67</v>
      </c>
      <c r="J616" s="41">
        <v>83</v>
      </c>
      <c r="K616" s="41">
        <v>84</v>
      </c>
      <c r="L616" s="41">
        <v>77</v>
      </c>
      <c r="M616" s="41">
        <v>77</v>
      </c>
      <c r="O616" s="32">
        <f t="shared" si="42"/>
        <v>0</v>
      </c>
    </row>
    <row r="617" spans="1:15" x14ac:dyDescent="0.25">
      <c r="C617" s="32" t="s">
        <v>295</v>
      </c>
      <c r="D617" s="41">
        <v>3</v>
      </c>
      <c r="E617" s="41">
        <v>0</v>
      </c>
      <c r="F617" s="41">
        <v>4</v>
      </c>
      <c r="G617" s="41">
        <v>7</v>
      </c>
      <c r="H617" s="41">
        <v>5</v>
      </c>
      <c r="I617" s="41">
        <v>5</v>
      </c>
      <c r="J617" s="41">
        <v>4</v>
      </c>
      <c r="K617" s="41">
        <v>7</v>
      </c>
      <c r="L617" s="41">
        <v>4</v>
      </c>
      <c r="M617" s="41">
        <v>2</v>
      </c>
      <c r="O617" s="32">
        <f t="shared" si="42"/>
        <v>1</v>
      </c>
    </row>
    <row r="618" spans="1:15" x14ac:dyDescent="0.25">
      <c r="C618" s="32" t="s">
        <v>536</v>
      </c>
      <c r="D618" s="41">
        <v>57</v>
      </c>
      <c r="E618" s="41">
        <v>61</v>
      </c>
      <c r="F618" s="41">
        <v>56</v>
      </c>
      <c r="G618" s="41">
        <v>65</v>
      </c>
      <c r="H618" s="41">
        <v>86</v>
      </c>
      <c r="I618" s="41">
        <v>104</v>
      </c>
      <c r="J618" s="41">
        <v>91</v>
      </c>
      <c r="K618" s="41">
        <v>100</v>
      </c>
      <c r="L618" s="41">
        <v>76</v>
      </c>
      <c r="M618" s="41">
        <v>59</v>
      </c>
      <c r="O618" s="32">
        <f t="shared" si="42"/>
        <v>2</v>
      </c>
    </row>
    <row r="619" spans="1:15" x14ac:dyDescent="0.25">
      <c r="C619" s="32" t="s">
        <v>97</v>
      </c>
      <c r="D619" s="41">
        <v>28</v>
      </c>
      <c r="E619" s="41">
        <v>44</v>
      </c>
      <c r="F619" s="41">
        <v>53</v>
      </c>
      <c r="G619" s="41">
        <v>82</v>
      </c>
      <c r="H619" s="41">
        <v>105</v>
      </c>
      <c r="I619" s="41">
        <v>145</v>
      </c>
      <c r="J619" s="41">
        <v>139</v>
      </c>
      <c r="K619" s="41">
        <v>139</v>
      </c>
      <c r="L619" s="41">
        <v>104</v>
      </c>
      <c r="M619" s="41">
        <v>72</v>
      </c>
      <c r="O619" s="32">
        <f t="shared" si="42"/>
        <v>3</v>
      </c>
    </row>
    <row r="620" spans="1:15" x14ac:dyDescent="0.25">
      <c r="C620" s="32" t="s">
        <v>142</v>
      </c>
      <c r="D620" s="41">
        <v>5</v>
      </c>
      <c r="E620" s="41">
        <v>7</v>
      </c>
      <c r="F620" s="41">
        <v>17</v>
      </c>
      <c r="G620" s="41">
        <v>15</v>
      </c>
      <c r="H620" s="41">
        <v>12</v>
      </c>
      <c r="I620" s="41">
        <v>15</v>
      </c>
      <c r="J620" s="41">
        <v>11</v>
      </c>
      <c r="K620" s="41">
        <v>7</v>
      </c>
      <c r="L620" s="41">
        <v>13</v>
      </c>
      <c r="M620" s="41">
        <v>12</v>
      </c>
      <c r="O620" s="32">
        <f t="shared" si="42"/>
        <v>0</v>
      </c>
    </row>
    <row r="621" spans="1:15" x14ac:dyDescent="0.25">
      <c r="C621" s="32" t="s">
        <v>111</v>
      </c>
      <c r="D621" s="41">
        <v>66</v>
      </c>
      <c r="E621" s="41">
        <v>73</v>
      </c>
      <c r="F621" s="41">
        <v>70</v>
      </c>
      <c r="G621" s="41">
        <v>80</v>
      </c>
      <c r="H621" s="41">
        <v>88</v>
      </c>
      <c r="I621" s="41">
        <v>104</v>
      </c>
      <c r="J621" s="41">
        <v>97</v>
      </c>
      <c r="K621" s="41">
        <v>93</v>
      </c>
      <c r="L621" s="41">
        <v>100</v>
      </c>
      <c r="M621" s="41">
        <v>114</v>
      </c>
      <c r="O621" s="32">
        <f t="shared" si="42"/>
        <v>1</v>
      </c>
    </row>
    <row r="622" spans="1:15" x14ac:dyDescent="0.25">
      <c r="D622" s="41"/>
      <c r="E622" s="41"/>
      <c r="F622" s="41"/>
      <c r="G622" s="41"/>
      <c r="H622" s="41"/>
      <c r="K622" s="65"/>
      <c r="L622" s="65"/>
      <c r="M622" s="65" t="s">
        <v>222</v>
      </c>
      <c r="O622" s="32">
        <f t="shared" si="42"/>
        <v>2</v>
      </c>
    </row>
    <row r="623" spans="1:15" ht="14" x14ac:dyDescent="0.25">
      <c r="A623" s="4" t="s">
        <v>470</v>
      </c>
      <c r="B623" s="48"/>
      <c r="C623" s="49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O623" s="32">
        <f t="shared" si="42"/>
        <v>3</v>
      </c>
    </row>
    <row r="624" spans="1:15" x14ac:dyDescent="0.25">
      <c r="B624" s="1"/>
      <c r="C624" s="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O624" s="32">
        <f t="shared" si="42"/>
        <v>0</v>
      </c>
    </row>
    <row r="625" spans="1:15" x14ac:dyDescent="0.25">
      <c r="A625" s="2"/>
      <c r="B625" s="52" t="s">
        <v>478</v>
      </c>
      <c r="C625" s="2"/>
      <c r="D625" s="2">
        <f>D3</f>
        <v>2014</v>
      </c>
      <c r="E625" s="2">
        <f>E3</f>
        <v>2015</v>
      </c>
      <c r="F625" s="2">
        <f>F3</f>
        <v>2016</v>
      </c>
      <c r="G625" s="2">
        <f>G3</f>
        <v>2017</v>
      </c>
      <c r="H625" s="2">
        <f>H3</f>
        <v>2018</v>
      </c>
      <c r="I625" s="2">
        <f>I3</f>
        <v>2019</v>
      </c>
      <c r="J625" s="2">
        <f>J3</f>
        <v>2020</v>
      </c>
      <c r="K625" s="2">
        <f>K3</f>
        <v>2021</v>
      </c>
      <c r="L625" s="2">
        <f>L3</f>
        <v>2022</v>
      </c>
      <c r="M625" s="2">
        <f>M3</f>
        <v>2023</v>
      </c>
      <c r="O625" s="32">
        <f t="shared" si="42"/>
        <v>1</v>
      </c>
    </row>
    <row r="626" spans="1:15" x14ac:dyDescent="0.25">
      <c r="C626" s="32" t="s">
        <v>205</v>
      </c>
      <c r="D626" s="41">
        <v>14</v>
      </c>
      <c r="E626" s="41">
        <v>11</v>
      </c>
      <c r="F626" s="41">
        <v>7</v>
      </c>
      <c r="G626" s="41">
        <v>10</v>
      </c>
      <c r="H626" s="41">
        <v>6</v>
      </c>
      <c r="I626" s="41">
        <v>8</v>
      </c>
      <c r="J626" s="41">
        <v>13</v>
      </c>
      <c r="K626" s="41">
        <v>13</v>
      </c>
      <c r="L626" s="41">
        <v>7</v>
      </c>
      <c r="M626" s="41">
        <v>2</v>
      </c>
      <c r="O626" s="32">
        <f t="shared" si="42"/>
        <v>2</v>
      </c>
    </row>
    <row r="627" spans="1:15" x14ac:dyDescent="0.25">
      <c r="C627" s="32" t="s">
        <v>18</v>
      </c>
      <c r="D627" s="41">
        <v>431</v>
      </c>
      <c r="E627" s="41">
        <v>430</v>
      </c>
      <c r="F627" s="41">
        <v>424</v>
      </c>
      <c r="G627" s="41">
        <v>458</v>
      </c>
      <c r="H627" s="41">
        <v>481</v>
      </c>
      <c r="I627" s="41">
        <v>504</v>
      </c>
      <c r="J627" s="41">
        <v>512</v>
      </c>
      <c r="K627" s="41">
        <v>556</v>
      </c>
      <c r="L627" s="41">
        <v>583</v>
      </c>
      <c r="M627" s="41">
        <v>537</v>
      </c>
      <c r="O627" s="32">
        <f t="shared" si="42"/>
        <v>3</v>
      </c>
    </row>
    <row r="628" spans="1:15" x14ac:dyDescent="0.25">
      <c r="C628" s="32" t="s">
        <v>554</v>
      </c>
      <c r="D628" s="41">
        <v>0</v>
      </c>
      <c r="E628" s="41">
        <v>0</v>
      </c>
      <c r="F628" s="41">
        <v>0</v>
      </c>
      <c r="G628" s="41">
        <v>0</v>
      </c>
      <c r="H628" s="41">
        <v>0</v>
      </c>
      <c r="I628" s="41">
        <v>0</v>
      </c>
      <c r="J628" s="41">
        <v>0</v>
      </c>
      <c r="K628" s="41">
        <v>0</v>
      </c>
      <c r="L628" s="41">
        <v>11</v>
      </c>
      <c r="M628" s="41">
        <v>11</v>
      </c>
      <c r="O628" s="32">
        <f t="shared" si="42"/>
        <v>0</v>
      </c>
    </row>
    <row r="629" spans="1:15" x14ac:dyDescent="0.25">
      <c r="C629" s="32" t="s">
        <v>519</v>
      </c>
      <c r="D629" s="41">
        <v>0</v>
      </c>
      <c r="E629" s="41">
        <v>0</v>
      </c>
      <c r="F629" s="41">
        <v>0</v>
      </c>
      <c r="G629" s="41">
        <v>0</v>
      </c>
      <c r="H629" s="41">
        <v>0</v>
      </c>
      <c r="I629" s="41">
        <v>0</v>
      </c>
      <c r="J629" s="41">
        <v>1</v>
      </c>
      <c r="K629" s="41">
        <v>0</v>
      </c>
      <c r="L629" s="41">
        <v>0</v>
      </c>
      <c r="M629" s="41">
        <v>1</v>
      </c>
      <c r="O629" s="32">
        <f t="shared" si="42"/>
        <v>1</v>
      </c>
    </row>
    <row r="630" spans="1:15" x14ac:dyDescent="0.25">
      <c r="C630" s="32" t="s">
        <v>135</v>
      </c>
      <c r="D630" s="41">
        <v>45</v>
      </c>
      <c r="E630" s="41">
        <v>43</v>
      </c>
      <c r="F630" s="41">
        <v>37</v>
      </c>
      <c r="G630" s="41">
        <v>34</v>
      </c>
      <c r="H630" s="41">
        <v>39</v>
      </c>
      <c r="I630" s="41">
        <v>30</v>
      </c>
      <c r="J630" s="41">
        <v>28</v>
      </c>
      <c r="K630" s="41">
        <v>30</v>
      </c>
      <c r="L630" s="41">
        <v>24</v>
      </c>
      <c r="M630" s="41">
        <v>25</v>
      </c>
      <c r="O630" s="32">
        <f t="shared" si="42"/>
        <v>2</v>
      </c>
    </row>
    <row r="631" spans="1:15" x14ac:dyDescent="0.25">
      <c r="C631" s="32" t="s">
        <v>405</v>
      </c>
      <c r="D631" s="41">
        <v>1</v>
      </c>
      <c r="E631" s="41">
        <v>36</v>
      </c>
      <c r="F631" s="41">
        <v>48</v>
      </c>
      <c r="G631" s="41">
        <v>48</v>
      </c>
      <c r="H631" s="41">
        <v>46</v>
      </c>
      <c r="I631" s="41">
        <v>54</v>
      </c>
      <c r="J631" s="41">
        <v>61</v>
      </c>
      <c r="K631" s="41">
        <v>60</v>
      </c>
      <c r="L631" s="41">
        <v>45</v>
      </c>
      <c r="M631" s="41">
        <v>29</v>
      </c>
      <c r="O631" s="32">
        <f t="shared" si="42"/>
        <v>3</v>
      </c>
    </row>
    <row r="632" spans="1:15" x14ac:dyDescent="0.25">
      <c r="C632" s="32" t="s">
        <v>168</v>
      </c>
      <c r="D632" s="41">
        <v>9</v>
      </c>
      <c r="E632" s="41">
        <v>6</v>
      </c>
      <c r="F632" s="41">
        <v>4</v>
      </c>
      <c r="G632" s="41">
        <v>7</v>
      </c>
      <c r="H632" s="41">
        <v>13</v>
      </c>
      <c r="I632" s="41">
        <v>6</v>
      </c>
      <c r="J632" s="41">
        <v>9</v>
      </c>
      <c r="K632" s="41">
        <v>7</v>
      </c>
      <c r="L632" s="41">
        <v>6</v>
      </c>
      <c r="M632" s="41">
        <v>5</v>
      </c>
      <c r="O632" s="32">
        <f t="shared" si="42"/>
        <v>0</v>
      </c>
    </row>
    <row r="633" spans="1:15" x14ac:dyDescent="0.25">
      <c r="C633" s="32" t="s">
        <v>406</v>
      </c>
      <c r="D633" s="41">
        <v>0</v>
      </c>
      <c r="E633" s="41">
        <v>0</v>
      </c>
      <c r="F633" s="41">
        <v>1</v>
      </c>
      <c r="G633" s="41">
        <v>2</v>
      </c>
      <c r="H633" s="41">
        <v>5</v>
      </c>
      <c r="I633" s="41">
        <v>7</v>
      </c>
      <c r="J633" s="41">
        <v>12</v>
      </c>
      <c r="K633" s="41">
        <v>5</v>
      </c>
      <c r="L633" s="41">
        <v>6</v>
      </c>
      <c r="M633" s="41">
        <v>9</v>
      </c>
      <c r="O633" s="32">
        <f t="shared" si="42"/>
        <v>1</v>
      </c>
    </row>
    <row r="634" spans="1:15" x14ac:dyDescent="0.25">
      <c r="C634" s="32" t="s">
        <v>201</v>
      </c>
      <c r="D634" s="41">
        <v>0</v>
      </c>
      <c r="E634" s="41">
        <v>0</v>
      </c>
      <c r="F634" s="41">
        <v>0</v>
      </c>
      <c r="G634" s="41">
        <v>4</v>
      </c>
      <c r="H634" s="41">
        <v>23</v>
      </c>
      <c r="I634" s="41">
        <v>39</v>
      </c>
      <c r="J634" s="41">
        <v>37</v>
      </c>
      <c r="K634" s="41">
        <v>49</v>
      </c>
      <c r="L634" s="41">
        <v>42</v>
      </c>
      <c r="M634" s="41">
        <v>35</v>
      </c>
      <c r="O634" s="32">
        <f t="shared" si="42"/>
        <v>2</v>
      </c>
    </row>
    <row r="635" spans="1:15" x14ac:dyDescent="0.25">
      <c r="C635" s="32" t="s">
        <v>13</v>
      </c>
      <c r="D635" s="41">
        <v>41</v>
      </c>
      <c r="E635" s="41">
        <v>45</v>
      </c>
      <c r="F635" s="41">
        <v>61</v>
      </c>
      <c r="G635" s="41">
        <v>71</v>
      </c>
      <c r="H635" s="41">
        <v>71</v>
      </c>
      <c r="I635" s="41">
        <v>59</v>
      </c>
      <c r="J635" s="41">
        <v>64</v>
      </c>
      <c r="K635" s="41">
        <v>57</v>
      </c>
      <c r="L635" s="41">
        <v>63</v>
      </c>
      <c r="M635" s="41">
        <v>56</v>
      </c>
      <c r="O635" s="32">
        <f t="shared" si="42"/>
        <v>3</v>
      </c>
    </row>
    <row r="636" spans="1:15" x14ac:dyDescent="0.25">
      <c r="C636" s="32" t="s">
        <v>118</v>
      </c>
      <c r="D636" s="41">
        <v>70</v>
      </c>
      <c r="E636" s="41">
        <v>76</v>
      </c>
      <c r="F636" s="41">
        <v>90</v>
      </c>
      <c r="G636" s="41">
        <v>73</v>
      </c>
      <c r="H636" s="41">
        <v>75</v>
      </c>
      <c r="I636" s="41">
        <v>78</v>
      </c>
      <c r="J636" s="41">
        <v>68</v>
      </c>
      <c r="K636" s="41">
        <v>62</v>
      </c>
      <c r="L636" s="41">
        <v>72</v>
      </c>
      <c r="M636" s="41">
        <v>57</v>
      </c>
      <c r="O636" s="32">
        <f t="shared" si="42"/>
        <v>0</v>
      </c>
    </row>
    <row r="637" spans="1:15" x14ac:dyDescent="0.25">
      <c r="C637" s="32" t="s">
        <v>113</v>
      </c>
      <c r="D637" s="41">
        <v>580</v>
      </c>
      <c r="E637" s="41">
        <v>601</v>
      </c>
      <c r="F637" s="41">
        <v>545</v>
      </c>
      <c r="G637" s="41">
        <v>535</v>
      </c>
      <c r="H637" s="41">
        <v>602</v>
      </c>
      <c r="I637" s="41">
        <v>604</v>
      </c>
      <c r="J637" s="41">
        <v>589</v>
      </c>
      <c r="K637" s="41">
        <v>560</v>
      </c>
      <c r="L637" s="41">
        <v>509</v>
      </c>
      <c r="M637" s="41">
        <v>453</v>
      </c>
      <c r="O637" s="32">
        <f t="shared" si="42"/>
        <v>1</v>
      </c>
    </row>
    <row r="638" spans="1:15" x14ac:dyDescent="0.25">
      <c r="C638" s="32" t="s">
        <v>136</v>
      </c>
      <c r="D638" s="41">
        <v>0</v>
      </c>
      <c r="E638" s="41">
        <v>9</v>
      </c>
      <c r="F638" s="41">
        <v>72</v>
      </c>
      <c r="G638" s="41">
        <v>117</v>
      </c>
      <c r="H638" s="41">
        <v>133</v>
      </c>
      <c r="I638" s="41">
        <v>165</v>
      </c>
      <c r="J638" s="41">
        <v>194</v>
      </c>
      <c r="K638" s="41">
        <v>204</v>
      </c>
      <c r="L638" s="41">
        <v>225</v>
      </c>
      <c r="M638" s="41">
        <v>245</v>
      </c>
      <c r="O638" s="32">
        <f t="shared" si="42"/>
        <v>2</v>
      </c>
    </row>
    <row r="639" spans="1:15" x14ac:dyDescent="0.25">
      <c r="C639" s="32" t="s">
        <v>572</v>
      </c>
      <c r="D639" s="41">
        <v>55</v>
      </c>
      <c r="E639" s="41">
        <v>61</v>
      </c>
      <c r="F639" s="41">
        <v>38</v>
      </c>
      <c r="G639" s="41">
        <v>24</v>
      </c>
      <c r="H639" s="41">
        <v>22</v>
      </c>
      <c r="I639" s="41">
        <v>20</v>
      </c>
      <c r="J639" s="41">
        <v>18</v>
      </c>
      <c r="K639" s="41">
        <v>22</v>
      </c>
      <c r="L639" s="41">
        <v>26</v>
      </c>
      <c r="M639" s="41">
        <v>36</v>
      </c>
      <c r="O639" s="32">
        <f t="shared" si="42"/>
        <v>3</v>
      </c>
    </row>
    <row r="640" spans="1:15" x14ac:dyDescent="0.25">
      <c r="C640" s="32" t="s">
        <v>127</v>
      </c>
      <c r="D640" s="41">
        <v>21</v>
      </c>
      <c r="E640" s="41">
        <v>19</v>
      </c>
      <c r="F640" s="41">
        <v>31</v>
      </c>
      <c r="G640" s="41">
        <v>42</v>
      </c>
      <c r="H640" s="41">
        <v>47</v>
      </c>
      <c r="I640" s="41">
        <v>44</v>
      </c>
      <c r="J640" s="41">
        <v>41</v>
      </c>
      <c r="K640" s="41">
        <v>37</v>
      </c>
      <c r="L640" s="41">
        <v>34</v>
      </c>
      <c r="M640" s="41">
        <v>28</v>
      </c>
      <c r="O640" s="32">
        <f t="shared" si="42"/>
        <v>0</v>
      </c>
    </row>
    <row r="641" spans="1:15" x14ac:dyDescent="0.25">
      <c r="C641" s="32" t="s">
        <v>130</v>
      </c>
      <c r="D641" s="41">
        <v>42</v>
      </c>
      <c r="E641" s="41">
        <v>55</v>
      </c>
      <c r="F641" s="41">
        <v>65</v>
      </c>
      <c r="G641" s="41">
        <v>74</v>
      </c>
      <c r="H641" s="41">
        <v>72</v>
      </c>
      <c r="I641" s="41">
        <v>69</v>
      </c>
      <c r="J641" s="41">
        <v>71</v>
      </c>
      <c r="K641" s="41">
        <v>67</v>
      </c>
      <c r="L641" s="41">
        <v>72</v>
      </c>
      <c r="M641" s="41">
        <v>72</v>
      </c>
      <c r="O641" s="32">
        <f t="shared" si="42"/>
        <v>1</v>
      </c>
    </row>
    <row r="642" spans="1:15" x14ac:dyDescent="0.25">
      <c r="C642" s="32" t="s">
        <v>408</v>
      </c>
      <c r="D642" s="41">
        <v>0</v>
      </c>
      <c r="E642" s="41">
        <v>1</v>
      </c>
      <c r="F642" s="41">
        <v>4</v>
      </c>
      <c r="G642" s="41">
        <v>15</v>
      </c>
      <c r="H642" s="41">
        <v>23</v>
      </c>
      <c r="I642" s="41">
        <v>42</v>
      </c>
      <c r="J642" s="41">
        <v>40</v>
      </c>
      <c r="K642" s="41">
        <v>35</v>
      </c>
      <c r="L642" s="41">
        <v>27</v>
      </c>
      <c r="M642" s="41">
        <v>26</v>
      </c>
      <c r="O642" s="32">
        <f t="shared" si="42"/>
        <v>2</v>
      </c>
    </row>
    <row r="643" spans="1:15" x14ac:dyDescent="0.25">
      <c r="C643" s="32" t="s">
        <v>548</v>
      </c>
      <c r="D643" s="41">
        <v>0</v>
      </c>
      <c r="E643" s="41">
        <v>0</v>
      </c>
      <c r="F643" s="41">
        <v>0</v>
      </c>
      <c r="G643" s="41">
        <v>0</v>
      </c>
      <c r="H643" s="41">
        <v>0</v>
      </c>
      <c r="I643" s="41">
        <v>0</v>
      </c>
      <c r="J643" s="41">
        <v>0</v>
      </c>
      <c r="K643" s="41">
        <v>0</v>
      </c>
      <c r="L643" s="41">
        <v>3</v>
      </c>
      <c r="M643" s="41">
        <v>10</v>
      </c>
      <c r="O643" s="32">
        <f t="shared" ref="O643:O706" si="43">MOD(ROW(),4)</f>
        <v>3</v>
      </c>
    </row>
    <row r="644" spans="1:15" x14ac:dyDescent="0.25">
      <c r="B644" s="33" t="s">
        <v>466</v>
      </c>
      <c r="D644" s="72">
        <f t="shared" ref="D644:I644" si="44">SUM(D645:D648)</f>
        <v>0</v>
      </c>
      <c r="E644" s="72">
        <f t="shared" si="44"/>
        <v>0</v>
      </c>
      <c r="F644" s="72">
        <f t="shared" si="44"/>
        <v>1</v>
      </c>
      <c r="G644" s="72">
        <f t="shared" si="44"/>
        <v>1</v>
      </c>
      <c r="H644" s="72">
        <f>SUM(H645:H648)</f>
        <v>17</v>
      </c>
      <c r="I644" s="72">
        <f t="shared" si="44"/>
        <v>7</v>
      </c>
      <c r="J644" s="72">
        <f t="shared" ref="J644" si="45">SUM(J645:J648)</f>
        <v>0</v>
      </c>
      <c r="K644" s="72">
        <f>SUM(K645:K648)</f>
        <v>0</v>
      </c>
      <c r="L644" s="72">
        <f>SUM(L645:L648)</f>
        <v>0</v>
      </c>
      <c r="M644" s="72">
        <f>SUM(M645:M648)</f>
        <v>0</v>
      </c>
      <c r="O644" s="32">
        <f t="shared" si="43"/>
        <v>0</v>
      </c>
    </row>
    <row r="645" spans="1:15" x14ac:dyDescent="0.25">
      <c r="C645" s="32" t="s">
        <v>83</v>
      </c>
      <c r="D645" s="73">
        <v>0</v>
      </c>
      <c r="E645" s="73">
        <v>0</v>
      </c>
      <c r="F645" s="73">
        <v>0</v>
      </c>
      <c r="G645" s="73">
        <v>0</v>
      </c>
      <c r="H645" s="73">
        <v>6</v>
      </c>
      <c r="I645" s="73">
        <v>3</v>
      </c>
      <c r="J645" s="73">
        <v>0</v>
      </c>
      <c r="K645" s="73">
        <v>0</v>
      </c>
      <c r="L645" s="73">
        <v>0</v>
      </c>
      <c r="M645" s="73">
        <v>0</v>
      </c>
      <c r="O645" s="32">
        <f t="shared" si="43"/>
        <v>1</v>
      </c>
    </row>
    <row r="646" spans="1:15" x14ac:dyDescent="0.25">
      <c r="C646" s="32" t="s">
        <v>17</v>
      </c>
      <c r="D646" s="73">
        <v>0</v>
      </c>
      <c r="E646" s="73">
        <v>0</v>
      </c>
      <c r="F646" s="73">
        <v>0</v>
      </c>
      <c r="G646" s="73">
        <v>0</v>
      </c>
      <c r="H646" s="73">
        <v>5</v>
      </c>
      <c r="I646" s="73">
        <v>2</v>
      </c>
      <c r="J646" s="73">
        <v>0</v>
      </c>
      <c r="K646" s="73">
        <v>0</v>
      </c>
      <c r="L646" s="73">
        <v>0</v>
      </c>
      <c r="M646" s="73">
        <v>0</v>
      </c>
      <c r="O646" s="32">
        <f t="shared" si="43"/>
        <v>2</v>
      </c>
    </row>
    <row r="647" spans="1:15" x14ac:dyDescent="0.25">
      <c r="C647" s="32" t="s">
        <v>81</v>
      </c>
      <c r="D647" s="73">
        <v>0</v>
      </c>
      <c r="E647" s="73">
        <v>0</v>
      </c>
      <c r="F647" s="73">
        <v>0</v>
      </c>
      <c r="G647" s="73">
        <v>0</v>
      </c>
      <c r="H647" s="73">
        <v>5</v>
      </c>
      <c r="I647" s="73">
        <v>2</v>
      </c>
      <c r="J647" s="73">
        <v>0</v>
      </c>
      <c r="K647" s="73">
        <v>0</v>
      </c>
      <c r="L647" s="73">
        <v>0</v>
      </c>
      <c r="M647" s="73">
        <v>0</v>
      </c>
      <c r="O647" s="32">
        <f t="shared" si="43"/>
        <v>3</v>
      </c>
    </row>
    <row r="648" spans="1:15" x14ac:dyDescent="0.25">
      <c r="C648" s="32" t="s">
        <v>407</v>
      </c>
      <c r="D648" s="73">
        <v>0</v>
      </c>
      <c r="E648" s="73">
        <v>0</v>
      </c>
      <c r="F648" s="73">
        <v>1</v>
      </c>
      <c r="G648" s="73">
        <v>1</v>
      </c>
      <c r="H648" s="73">
        <v>1</v>
      </c>
      <c r="I648" s="73">
        <v>0</v>
      </c>
      <c r="J648" s="73">
        <v>0</v>
      </c>
      <c r="K648" s="73">
        <v>0</v>
      </c>
      <c r="L648" s="73">
        <v>0</v>
      </c>
      <c r="M648" s="73">
        <v>0</v>
      </c>
      <c r="O648" s="32">
        <f t="shared" si="43"/>
        <v>0</v>
      </c>
    </row>
    <row r="649" spans="1:15" x14ac:dyDescent="0.25">
      <c r="A649" s="35" t="s">
        <v>468</v>
      </c>
      <c r="B649" s="36"/>
      <c r="C649" s="47"/>
      <c r="D649" s="38">
        <f t="shared" ref="D649:M649" si="46">+D650+D666</f>
        <v>692</v>
      </c>
      <c r="E649" s="38">
        <f t="shared" si="46"/>
        <v>767</v>
      </c>
      <c r="F649" s="38">
        <f t="shared" si="46"/>
        <v>767</v>
      </c>
      <c r="G649" s="38">
        <f t="shared" si="46"/>
        <v>794</v>
      </c>
      <c r="H649" s="38">
        <f t="shared" si="46"/>
        <v>880</v>
      </c>
      <c r="I649" s="38">
        <f t="shared" si="46"/>
        <v>824</v>
      </c>
      <c r="J649" s="38">
        <f t="shared" si="46"/>
        <v>962</v>
      </c>
      <c r="K649" s="38">
        <f t="shared" si="46"/>
        <v>1153</v>
      </c>
      <c r="L649" s="38">
        <f t="shared" si="46"/>
        <v>1178</v>
      </c>
      <c r="M649" s="38">
        <f t="shared" si="46"/>
        <v>1108</v>
      </c>
      <c r="O649" s="32">
        <f t="shared" si="43"/>
        <v>1</v>
      </c>
    </row>
    <row r="650" spans="1:15" x14ac:dyDescent="0.25">
      <c r="B650" s="33" t="s">
        <v>483</v>
      </c>
      <c r="C650" s="41"/>
      <c r="D650" s="39">
        <f>SUM(D651:D665)</f>
        <v>518</v>
      </c>
      <c r="E650" s="39">
        <f t="shared" ref="E650:M650" si="47">SUM(E651:E665)</f>
        <v>601</v>
      </c>
      <c r="F650" s="39">
        <f t="shared" si="47"/>
        <v>647</v>
      </c>
      <c r="G650" s="39">
        <f t="shared" si="47"/>
        <v>697</v>
      </c>
      <c r="H650" s="39">
        <f t="shared" si="47"/>
        <v>767</v>
      </c>
      <c r="I650" s="39">
        <f t="shared" si="47"/>
        <v>716</v>
      </c>
      <c r="J650" s="39">
        <f t="shared" si="47"/>
        <v>818</v>
      </c>
      <c r="K650" s="39">
        <f t="shared" si="47"/>
        <v>944</v>
      </c>
      <c r="L650" s="39">
        <f t="shared" si="47"/>
        <v>964</v>
      </c>
      <c r="M650" s="39">
        <f t="shared" si="47"/>
        <v>943</v>
      </c>
      <c r="O650" s="32">
        <f t="shared" si="43"/>
        <v>2</v>
      </c>
    </row>
    <row r="651" spans="1:15" x14ac:dyDescent="0.25">
      <c r="C651" s="32" t="s">
        <v>238</v>
      </c>
      <c r="D651" s="41">
        <v>9</v>
      </c>
      <c r="E651" s="41">
        <v>10</v>
      </c>
      <c r="F651" s="41">
        <v>12</v>
      </c>
      <c r="G651" s="41">
        <v>14</v>
      </c>
      <c r="H651" s="41">
        <v>13</v>
      </c>
      <c r="I651" s="41">
        <v>13</v>
      </c>
      <c r="J651" s="41">
        <v>15</v>
      </c>
      <c r="K651" s="41">
        <v>15</v>
      </c>
      <c r="L651" s="41">
        <v>19</v>
      </c>
      <c r="M651" s="41">
        <v>19</v>
      </c>
      <c r="O651" s="32">
        <f t="shared" si="43"/>
        <v>3</v>
      </c>
    </row>
    <row r="652" spans="1:15" x14ac:dyDescent="0.25">
      <c r="C652" s="32" t="s">
        <v>380</v>
      </c>
      <c r="D652" s="41">
        <v>0</v>
      </c>
      <c r="E652" s="41">
        <v>0</v>
      </c>
      <c r="F652" s="41">
        <v>0</v>
      </c>
      <c r="G652" s="41">
        <v>0</v>
      </c>
      <c r="H652" s="41">
        <v>0</v>
      </c>
      <c r="I652" s="41">
        <v>0</v>
      </c>
      <c r="J652" s="41">
        <v>1</v>
      </c>
      <c r="K652" s="41">
        <v>1</v>
      </c>
      <c r="L652" s="41">
        <v>9</v>
      </c>
      <c r="M652" s="41">
        <v>11</v>
      </c>
      <c r="O652" s="32">
        <f t="shared" si="43"/>
        <v>0</v>
      </c>
    </row>
    <row r="653" spans="1:15" x14ac:dyDescent="0.25">
      <c r="C653" s="32" t="s">
        <v>381</v>
      </c>
      <c r="D653" s="41">
        <v>2</v>
      </c>
      <c r="E653" s="41">
        <v>2</v>
      </c>
      <c r="F653" s="41">
        <v>0</v>
      </c>
      <c r="G653" s="41">
        <v>0</v>
      </c>
      <c r="H653" s="41">
        <v>0</v>
      </c>
      <c r="I653" s="41">
        <v>0</v>
      </c>
      <c r="J653" s="41">
        <v>0</v>
      </c>
      <c r="K653" s="41">
        <v>0</v>
      </c>
      <c r="L653" s="41">
        <v>0</v>
      </c>
      <c r="M653" s="41">
        <v>0</v>
      </c>
      <c r="O653" s="32">
        <f t="shared" si="43"/>
        <v>1</v>
      </c>
    </row>
    <row r="654" spans="1:15" x14ac:dyDescent="0.25">
      <c r="C654" s="32" t="s">
        <v>217</v>
      </c>
      <c r="D654" s="41">
        <v>13</v>
      </c>
      <c r="E654" s="41">
        <v>18</v>
      </c>
      <c r="F654" s="41">
        <v>16</v>
      </c>
      <c r="G654" s="41">
        <v>13</v>
      </c>
      <c r="H654" s="41">
        <v>47</v>
      </c>
      <c r="I654" s="41">
        <v>57</v>
      </c>
      <c r="J654" s="41">
        <v>65</v>
      </c>
      <c r="K654" s="41">
        <v>75</v>
      </c>
      <c r="L654" s="41">
        <v>78</v>
      </c>
      <c r="M654" s="41">
        <v>89</v>
      </c>
      <c r="O654" s="32">
        <f t="shared" si="43"/>
        <v>2</v>
      </c>
    </row>
    <row r="655" spans="1:15" x14ac:dyDescent="0.25">
      <c r="C655" s="32" t="s">
        <v>128</v>
      </c>
      <c r="D655" s="41">
        <v>293</v>
      </c>
      <c r="E655" s="41">
        <v>358</v>
      </c>
      <c r="F655" s="41">
        <v>423</v>
      </c>
      <c r="G655" s="41">
        <v>459</v>
      </c>
      <c r="H655" s="41">
        <v>485</v>
      </c>
      <c r="I655" s="41">
        <v>404</v>
      </c>
      <c r="J655" s="41">
        <v>503</v>
      </c>
      <c r="K655" s="41">
        <v>584</v>
      </c>
      <c r="L655" s="41">
        <v>602</v>
      </c>
      <c r="M655" s="41">
        <v>573</v>
      </c>
      <c r="O655" s="32">
        <f t="shared" si="43"/>
        <v>3</v>
      </c>
    </row>
    <row r="656" spans="1:15" x14ac:dyDescent="0.25">
      <c r="C656" s="32" t="s">
        <v>382</v>
      </c>
      <c r="D656" s="41">
        <v>12</v>
      </c>
      <c r="E656" s="41">
        <v>24</v>
      </c>
      <c r="F656" s="41">
        <v>23</v>
      </c>
      <c r="G656" s="41">
        <v>23</v>
      </c>
      <c r="H656" s="41">
        <v>24</v>
      </c>
      <c r="I656" s="41">
        <v>20</v>
      </c>
      <c r="J656" s="41">
        <v>21</v>
      </c>
      <c r="K656" s="41">
        <v>28</v>
      </c>
      <c r="L656" s="41">
        <v>20</v>
      </c>
      <c r="M656" s="41">
        <v>16</v>
      </c>
      <c r="O656" s="32">
        <f t="shared" si="43"/>
        <v>0</v>
      </c>
    </row>
    <row r="657" spans="2:15" x14ac:dyDescent="0.25">
      <c r="C657" s="32" t="s">
        <v>239</v>
      </c>
      <c r="D657" s="41">
        <v>37</v>
      </c>
      <c r="E657" s="41">
        <v>34</v>
      </c>
      <c r="F657" s="41">
        <v>30</v>
      </c>
      <c r="G657" s="41">
        <v>24</v>
      </c>
      <c r="H657" s="41">
        <v>30</v>
      </c>
      <c r="I657" s="41">
        <v>39</v>
      </c>
      <c r="J657" s="41">
        <v>42</v>
      </c>
      <c r="K657" s="41">
        <v>47</v>
      </c>
      <c r="L657" s="41">
        <v>43</v>
      </c>
      <c r="M657" s="41">
        <v>43</v>
      </c>
      <c r="O657" s="32">
        <f t="shared" si="43"/>
        <v>1</v>
      </c>
    </row>
    <row r="658" spans="2:15" x14ac:dyDescent="0.25">
      <c r="C658" s="32" t="s">
        <v>241</v>
      </c>
      <c r="D658" s="41">
        <v>26</v>
      </c>
      <c r="E658" s="41">
        <v>24</v>
      </c>
      <c r="F658" s="41">
        <v>20</v>
      </c>
      <c r="G658" s="41">
        <v>16</v>
      </c>
      <c r="H658" s="41">
        <v>12</v>
      </c>
      <c r="I658" s="41">
        <v>17</v>
      </c>
      <c r="J658" s="41">
        <v>18</v>
      </c>
      <c r="K658" s="41">
        <v>21</v>
      </c>
      <c r="L658" s="41">
        <v>23</v>
      </c>
      <c r="M658" s="41">
        <v>17</v>
      </c>
      <c r="O658" s="32">
        <f t="shared" si="43"/>
        <v>2</v>
      </c>
    </row>
    <row r="659" spans="2:15" x14ac:dyDescent="0.25">
      <c r="C659" s="32" t="s">
        <v>383</v>
      </c>
      <c r="D659" s="41">
        <v>3</v>
      </c>
      <c r="E659" s="41">
        <v>4</v>
      </c>
      <c r="F659" s="41">
        <v>7</v>
      </c>
      <c r="G659" s="41">
        <v>3</v>
      </c>
      <c r="H659" s="41">
        <v>4</v>
      </c>
      <c r="I659" s="41">
        <v>1</v>
      </c>
      <c r="J659" s="41">
        <v>7</v>
      </c>
      <c r="K659" s="41">
        <v>4</v>
      </c>
      <c r="L659" s="41">
        <v>11</v>
      </c>
      <c r="M659" s="41">
        <v>6</v>
      </c>
      <c r="O659" s="32">
        <f t="shared" si="43"/>
        <v>3</v>
      </c>
    </row>
    <row r="660" spans="2:15" x14ac:dyDescent="0.25">
      <c r="C660" s="32" t="s">
        <v>242</v>
      </c>
      <c r="D660" s="41">
        <v>21</v>
      </c>
      <c r="E660" s="41">
        <v>32</v>
      </c>
      <c r="F660" s="41">
        <v>23</v>
      </c>
      <c r="G660" s="41">
        <v>38</v>
      </c>
      <c r="H660" s="41">
        <v>46</v>
      </c>
      <c r="I660" s="41">
        <v>48</v>
      </c>
      <c r="J660" s="41">
        <v>55</v>
      </c>
      <c r="K660" s="41">
        <v>67</v>
      </c>
      <c r="L660" s="41">
        <v>51</v>
      </c>
      <c r="M660" s="41">
        <v>51</v>
      </c>
      <c r="O660" s="32">
        <f t="shared" si="43"/>
        <v>0</v>
      </c>
    </row>
    <row r="661" spans="2:15" x14ac:dyDescent="0.25">
      <c r="C661" s="32" t="s">
        <v>384</v>
      </c>
      <c r="D661" s="41">
        <v>0</v>
      </c>
      <c r="E661" s="41">
        <v>1</v>
      </c>
      <c r="F661" s="41">
        <v>2</v>
      </c>
      <c r="G661" s="41">
        <v>0</v>
      </c>
      <c r="H661" s="41">
        <v>0</v>
      </c>
      <c r="I661" s="41">
        <v>0</v>
      </c>
      <c r="J661" s="41">
        <v>0</v>
      </c>
      <c r="K661" s="41">
        <v>2</v>
      </c>
      <c r="L661" s="41">
        <v>0</v>
      </c>
      <c r="M661" s="41">
        <v>1</v>
      </c>
      <c r="O661" s="32">
        <f t="shared" si="43"/>
        <v>1</v>
      </c>
    </row>
    <row r="662" spans="2:15" x14ac:dyDescent="0.25">
      <c r="C662" s="32" t="s">
        <v>186</v>
      </c>
      <c r="D662" s="41">
        <v>17</v>
      </c>
      <c r="E662" s="41">
        <v>19</v>
      </c>
      <c r="F662" s="41">
        <v>30</v>
      </c>
      <c r="G662" s="41">
        <v>43</v>
      </c>
      <c r="H662" s="41">
        <v>30</v>
      </c>
      <c r="I662" s="41">
        <v>28</v>
      </c>
      <c r="J662" s="41">
        <v>20</v>
      </c>
      <c r="K662" s="41">
        <v>19</v>
      </c>
      <c r="L662" s="41">
        <v>17</v>
      </c>
      <c r="M662" s="41">
        <v>15</v>
      </c>
      <c r="O662" s="32">
        <f t="shared" si="43"/>
        <v>2</v>
      </c>
    </row>
    <row r="663" spans="2:15" x14ac:dyDescent="0.25">
      <c r="C663" s="32" t="s">
        <v>244</v>
      </c>
      <c r="D663" s="41">
        <v>35</v>
      </c>
      <c r="E663" s="41">
        <v>46</v>
      </c>
      <c r="F663" s="41">
        <v>49</v>
      </c>
      <c r="G663" s="41">
        <v>53</v>
      </c>
      <c r="H663" s="41">
        <v>60</v>
      </c>
      <c r="I663" s="41">
        <v>62</v>
      </c>
      <c r="J663" s="41">
        <v>53</v>
      </c>
      <c r="K663" s="41">
        <v>67</v>
      </c>
      <c r="L663" s="41">
        <v>83</v>
      </c>
      <c r="M663" s="41">
        <v>84</v>
      </c>
      <c r="O663" s="32">
        <f t="shared" si="43"/>
        <v>3</v>
      </c>
    </row>
    <row r="664" spans="2:15" x14ac:dyDescent="0.25">
      <c r="C664" s="32" t="s">
        <v>389</v>
      </c>
      <c r="D664" s="41">
        <v>32</v>
      </c>
      <c r="E664" s="41">
        <v>15</v>
      </c>
      <c r="F664" s="41">
        <v>4</v>
      </c>
      <c r="G664" s="41">
        <v>4</v>
      </c>
      <c r="H664" s="41">
        <v>2</v>
      </c>
      <c r="I664" s="41">
        <v>12</v>
      </c>
      <c r="J664" s="41">
        <v>6</v>
      </c>
      <c r="K664" s="41">
        <v>2</v>
      </c>
      <c r="L664" s="41">
        <v>0</v>
      </c>
      <c r="M664" s="41">
        <v>5</v>
      </c>
      <c r="O664" s="32">
        <f t="shared" si="43"/>
        <v>0</v>
      </c>
    </row>
    <row r="665" spans="2:15" x14ac:dyDescent="0.25">
      <c r="C665" s="32" t="s">
        <v>513</v>
      </c>
      <c r="D665" s="41">
        <v>18</v>
      </c>
      <c r="E665" s="41">
        <v>14</v>
      </c>
      <c r="F665" s="41">
        <v>8</v>
      </c>
      <c r="G665" s="41">
        <v>7</v>
      </c>
      <c r="H665" s="41">
        <v>14</v>
      </c>
      <c r="I665" s="41">
        <v>15</v>
      </c>
      <c r="J665" s="41">
        <v>12</v>
      </c>
      <c r="K665" s="41">
        <v>12</v>
      </c>
      <c r="L665" s="41">
        <v>8</v>
      </c>
      <c r="M665" s="41">
        <v>13</v>
      </c>
      <c r="O665" s="32">
        <f t="shared" si="43"/>
        <v>1</v>
      </c>
    </row>
    <row r="666" spans="2:15" x14ac:dyDescent="0.25">
      <c r="B666" s="33" t="s">
        <v>482</v>
      </c>
      <c r="C666" s="41"/>
      <c r="D666" s="39">
        <f t="shared" ref="D666:M666" si="48">SUM(D667:D693)-D682</f>
        <v>174</v>
      </c>
      <c r="E666" s="39">
        <f t="shared" si="48"/>
        <v>166</v>
      </c>
      <c r="F666" s="39">
        <f t="shared" si="48"/>
        <v>120</v>
      </c>
      <c r="G666" s="39">
        <f t="shared" si="48"/>
        <v>97</v>
      </c>
      <c r="H666" s="39">
        <f t="shared" si="48"/>
        <v>113</v>
      </c>
      <c r="I666" s="39">
        <f t="shared" si="48"/>
        <v>108</v>
      </c>
      <c r="J666" s="39">
        <f t="shared" si="48"/>
        <v>144</v>
      </c>
      <c r="K666" s="39">
        <f t="shared" si="48"/>
        <v>209</v>
      </c>
      <c r="L666" s="39">
        <f t="shared" si="48"/>
        <v>214</v>
      </c>
      <c r="M666" s="39">
        <f t="shared" si="48"/>
        <v>165</v>
      </c>
      <c r="O666" s="32">
        <f t="shared" si="43"/>
        <v>2</v>
      </c>
    </row>
    <row r="667" spans="2:15" x14ac:dyDescent="0.25">
      <c r="C667" s="32" t="s">
        <v>238</v>
      </c>
      <c r="D667" s="41">
        <v>3</v>
      </c>
      <c r="E667" s="41">
        <v>2</v>
      </c>
      <c r="F667" s="41">
        <v>3</v>
      </c>
      <c r="G667" s="41">
        <v>1</v>
      </c>
      <c r="H667" s="41">
        <v>0</v>
      </c>
      <c r="I667" s="41">
        <v>1</v>
      </c>
      <c r="J667" s="41">
        <v>0</v>
      </c>
      <c r="K667" s="41">
        <v>5</v>
      </c>
      <c r="L667" s="41">
        <v>5</v>
      </c>
      <c r="M667" s="41">
        <v>4</v>
      </c>
      <c r="O667" s="32">
        <f t="shared" si="43"/>
        <v>3</v>
      </c>
    </row>
    <row r="668" spans="2:15" x14ac:dyDescent="0.25">
      <c r="C668" s="32" t="s">
        <v>380</v>
      </c>
      <c r="D668" s="41">
        <v>0</v>
      </c>
      <c r="E668" s="41">
        <v>0</v>
      </c>
      <c r="F668" s="41">
        <v>0</v>
      </c>
      <c r="G668" s="41">
        <v>0</v>
      </c>
      <c r="H668" s="41">
        <v>0</v>
      </c>
      <c r="I668" s="41">
        <v>0</v>
      </c>
      <c r="J668" s="41">
        <v>0</v>
      </c>
      <c r="K668" s="41">
        <v>0</v>
      </c>
      <c r="L668" s="41">
        <v>1</v>
      </c>
      <c r="M668" s="41">
        <v>1</v>
      </c>
      <c r="O668" s="32">
        <f t="shared" si="43"/>
        <v>0</v>
      </c>
    </row>
    <row r="669" spans="2:15" x14ac:dyDescent="0.25">
      <c r="C669" s="32" t="s">
        <v>544</v>
      </c>
      <c r="D669" s="41">
        <v>0</v>
      </c>
      <c r="E669" s="41">
        <v>0</v>
      </c>
      <c r="F669" s="41">
        <v>0</v>
      </c>
      <c r="G669" s="41">
        <v>1</v>
      </c>
      <c r="H669" s="41">
        <v>3</v>
      </c>
      <c r="I669" s="41">
        <v>7</v>
      </c>
      <c r="J669" s="41">
        <v>24</v>
      </c>
      <c r="K669" s="41">
        <v>24</v>
      </c>
      <c r="L669" s="41">
        <v>20</v>
      </c>
      <c r="M669" s="41">
        <v>8</v>
      </c>
      <c r="O669" s="32">
        <f t="shared" si="43"/>
        <v>1</v>
      </c>
    </row>
    <row r="670" spans="2:15" x14ac:dyDescent="0.25">
      <c r="C670" s="32" t="s">
        <v>537</v>
      </c>
      <c r="D670" s="41">
        <v>0</v>
      </c>
      <c r="E670" s="41">
        <v>0</v>
      </c>
      <c r="F670" s="41">
        <v>0</v>
      </c>
      <c r="G670" s="41">
        <v>0</v>
      </c>
      <c r="H670" s="41">
        <v>0</v>
      </c>
      <c r="I670" s="41">
        <v>0</v>
      </c>
      <c r="J670" s="41">
        <v>0</v>
      </c>
      <c r="K670" s="41">
        <v>21</v>
      </c>
      <c r="L670" s="41">
        <v>26</v>
      </c>
      <c r="M670" s="41">
        <v>16</v>
      </c>
      <c r="O670" s="32">
        <f t="shared" si="43"/>
        <v>2</v>
      </c>
    </row>
    <row r="671" spans="2:15" x14ac:dyDescent="0.25">
      <c r="C671" s="32" t="s">
        <v>217</v>
      </c>
      <c r="D671" s="41">
        <v>0</v>
      </c>
      <c r="E671" s="41">
        <v>0</v>
      </c>
      <c r="F671" s="41">
        <v>0</v>
      </c>
      <c r="G671" s="41">
        <v>0</v>
      </c>
      <c r="H671" s="41">
        <v>4</v>
      </c>
      <c r="I671" s="41">
        <v>3</v>
      </c>
      <c r="J671" s="41">
        <v>2</v>
      </c>
      <c r="K671" s="41">
        <v>6</v>
      </c>
      <c r="L671" s="41">
        <v>3</v>
      </c>
      <c r="M671" s="41">
        <v>1</v>
      </c>
      <c r="O671" s="32">
        <f t="shared" si="43"/>
        <v>3</v>
      </c>
    </row>
    <row r="672" spans="2:15" x14ac:dyDescent="0.25">
      <c r="C672" s="32" t="s">
        <v>82</v>
      </c>
      <c r="D672" s="41">
        <v>47</v>
      </c>
      <c r="E672" s="41">
        <v>29</v>
      </c>
      <c r="F672" s="41">
        <v>19</v>
      </c>
      <c r="G672" s="41">
        <v>20</v>
      </c>
      <c r="H672" s="41">
        <v>28</v>
      </c>
      <c r="I672" s="41">
        <v>13</v>
      </c>
      <c r="J672" s="41">
        <v>31</v>
      </c>
      <c r="K672" s="41">
        <v>48</v>
      </c>
      <c r="L672" s="41">
        <v>39</v>
      </c>
      <c r="M672" s="41">
        <v>36</v>
      </c>
      <c r="O672" s="32">
        <f t="shared" si="43"/>
        <v>0</v>
      </c>
    </row>
    <row r="673" spans="1:15" x14ac:dyDescent="0.25">
      <c r="C673" s="32" t="s">
        <v>128</v>
      </c>
      <c r="D673" s="41">
        <v>0</v>
      </c>
      <c r="E673" s="41">
        <v>0</v>
      </c>
      <c r="F673" s="41">
        <v>0</v>
      </c>
      <c r="G673" s="41">
        <v>0</v>
      </c>
      <c r="H673" s="41">
        <v>0</v>
      </c>
      <c r="I673" s="41">
        <v>0</v>
      </c>
      <c r="J673" s="41">
        <v>0</v>
      </c>
      <c r="K673" s="41">
        <v>5</v>
      </c>
      <c r="L673" s="41">
        <v>6</v>
      </c>
      <c r="M673" s="41">
        <v>10</v>
      </c>
      <c r="O673" s="32">
        <f t="shared" si="43"/>
        <v>1</v>
      </c>
    </row>
    <row r="674" spans="1:15" x14ac:dyDescent="0.25">
      <c r="C674" s="32" t="s">
        <v>382</v>
      </c>
      <c r="D674" s="41">
        <v>12</v>
      </c>
      <c r="E674" s="41">
        <v>5</v>
      </c>
      <c r="F674" s="41">
        <v>3</v>
      </c>
      <c r="G674" s="41">
        <v>3</v>
      </c>
      <c r="H674" s="41">
        <v>3</v>
      </c>
      <c r="I674" s="41">
        <v>7</v>
      </c>
      <c r="J674" s="41">
        <v>8</v>
      </c>
      <c r="K674" s="41">
        <v>11</v>
      </c>
      <c r="L674" s="41">
        <v>10</v>
      </c>
      <c r="M674" s="41">
        <v>6</v>
      </c>
      <c r="O674" s="32">
        <f t="shared" si="43"/>
        <v>2</v>
      </c>
    </row>
    <row r="675" spans="1:15" x14ac:dyDescent="0.25">
      <c r="C675" s="32" t="s">
        <v>239</v>
      </c>
      <c r="D675" s="41">
        <v>10</v>
      </c>
      <c r="E675" s="41">
        <v>8</v>
      </c>
      <c r="F675" s="41">
        <v>9</v>
      </c>
      <c r="G675" s="41">
        <v>8</v>
      </c>
      <c r="H675" s="41">
        <v>7</v>
      </c>
      <c r="I675" s="41">
        <v>12</v>
      </c>
      <c r="J675" s="41">
        <v>12</v>
      </c>
      <c r="K675" s="41">
        <v>18</v>
      </c>
      <c r="L675" s="41">
        <v>13</v>
      </c>
      <c r="M675" s="41">
        <v>7</v>
      </c>
      <c r="O675" s="32">
        <f t="shared" si="43"/>
        <v>3</v>
      </c>
    </row>
    <row r="676" spans="1:15" x14ac:dyDescent="0.25">
      <c r="C676" s="32" t="s">
        <v>241</v>
      </c>
      <c r="D676" s="41">
        <v>4</v>
      </c>
      <c r="E676" s="41">
        <v>2</v>
      </c>
      <c r="F676" s="41">
        <v>3</v>
      </c>
      <c r="G676" s="41">
        <v>4</v>
      </c>
      <c r="H676" s="41">
        <v>4</v>
      </c>
      <c r="I676" s="41">
        <v>3</v>
      </c>
      <c r="J676" s="41">
        <v>3</v>
      </c>
      <c r="K676" s="41">
        <v>2</v>
      </c>
      <c r="L676" s="41">
        <v>6</v>
      </c>
      <c r="M676" s="41">
        <v>9</v>
      </c>
      <c r="O676" s="32">
        <f t="shared" si="43"/>
        <v>0</v>
      </c>
    </row>
    <row r="677" spans="1:15" x14ac:dyDescent="0.25">
      <c r="C677" s="32" t="s">
        <v>242</v>
      </c>
      <c r="D677" s="41">
        <v>3</v>
      </c>
      <c r="E677" s="41">
        <v>1</v>
      </c>
      <c r="F677" s="41">
        <v>0</v>
      </c>
      <c r="G677" s="41">
        <v>0</v>
      </c>
      <c r="H677" s="41">
        <v>0</v>
      </c>
      <c r="I677" s="41">
        <v>0</v>
      </c>
      <c r="J677" s="41">
        <v>0</v>
      </c>
      <c r="K677" s="41">
        <v>2</v>
      </c>
      <c r="L677" s="41">
        <v>2</v>
      </c>
      <c r="M677" s="41">
        <v>2</v>
      </c>
      <c r="O677" s="32">
        <f t="shared" si="43"/>
        <v>1</v>
      </c>
    </row>
    <row r="678" spans="1:15" x14ac:dyDescent="0.25">
      <c r="C678" s="32" t="s">
        <v>6</v>
      </c>
      <c r="D678" s="41">
        <v>0</v>
      </c>
      <c r="E678" s="41">
        <v>0</v>
      </c>
      <c r="F678" s="41">
        <v>0</v>
      </c>
      <c r="G678" s="41">
        <v>1</v>
      </c>
      <c r="H678" s="41">
        <v>1</v>
      </c>
      <c r="I678" s="41">
        <v>1</v>
      </c>
      <c r="J678" s="41">
        <v>1</v>
      </c>
      <c r="K678" s="41">
        <v>0</v>
      </c>
      <c r="L678" s="41">
        <v>0</v>
      </c>
      <c r="M678" s="41">
        <v>0</v>
      </c>
      <c r="O678" s="32">
        <f t="shared" si="43"/>
        <v>2</v>
      </c>
    </row>
    <row r="679" spans="1:15" x14ac:dyDescent="0.25">
      <c r="D679" s="41"/>
      <c r="E679" s="41"/>
      <c r="F679" s="41"/>
      <c r="G679" s="41"/>
      <c r="H679" s="41"/>
      <c r="K679" s="65"/>
      <c r="L679" s="65"/>
      <c r="M679" s="65" t="s">
        <v>222</v>
      </c>
      <c r="O679" s="32">
        <f t="shared" si="43"/>
        <v>3</v>
      </c>
    </row>
    <row r="680" spans="1:15" ht="14" x14ac:dyDescent="0.25">
      <c r="A680" s="4" t="s">
        <v>470</v>
      </c>
      <c r="B680" s="48"/>
      <c r="C680" s="49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O680" s="32">
        <f t="shared" si="43"/>
        <v>0</v>
      </c>
    </row>
    <row r="681" spans="1:15" x14ac:dyDescent="0.25">
      <c r="B681" s="1"/>
      <c r="C681" s="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O681" s="32">
        <f t="shared" si="43"/>
        <v>1</v>
      </c>
    </row>
    <row r="682" spans="1:15" x14ac:dyDescent="0.25">
      <c r="A682" s="2"/>
      <c r="B682" s="52" t="s">
        <v>600</v>
      </c>
      <c r="C682" s="2"/>
      <c r="D682" s="2">
        <f>D3</f>
        <v>2014</v>
      </c>
      <c r="E682" s="2">
        <f>E3</f>
        <v>2015</v>
      </c>
      <c r="F682" s="2">
        <f>F3</f>
        <v>2016</v>
      </c>
      <c r="G682" s="2">
        <f>G3</f>
        <v>2017</v>
      </c>
      <c r="H682" s="2">
        <f>H3</f>
        <v>2018</v>
      </c>
      <c r="I682" s="2">
        <f>I3</f>
        <v>2019</v>
      </c>
      <c r="J682" s="2">
        <f>J3</f>
        <v>2020</v>
      </c>
      <c r="K682" s="2">
        <f>K3</f>
        <v>2021</v>
      </c>
      <c r="L682" s="2">
        <f>L3</f>
        <v>2022</v>
      </c>
      <c r="M682" s="2">
        <f>M3</f>
        <v>2023</v>
      </c>
      <c r="O682" s="32">
        <f t="shared" si="43"/>
        <v>2</v>
      </c>
    </row>
    <row r="683" spans="1:15" x14ac:dyDescent="0.25">
      <c r="C683" s="32" t="s">
        <v>384</v>
      </c>
      <c r="D683" s="41">
        <v>1</v>
      </c>
      <c r="E683" s="41">
        <v>0</v>
      </c>
      <c r="F683" s="41">
        <v>1</v>
      </c>
      <c r="G683" s="41">
        <v>2</v>
      </c>
      <c r="H683" s="41">
        <v>2</v>
      </c>
      <c r="I683" s="41">
        <v>0</v>
      </c>
      <c r="J683" s="41">
        <v>0</v>
      </c>
      <c r="K683" s="41">
        <v>0</v>
      </c>
      <c r="L683" s="41">
        <v>1</v>
      </c>
      <c r="M683" s="41">
        <v>0</v>
      </c>
      <c r="O683" s="32">
        <f t="shared" si="43"/>
        <v>3</v>
      </c>
    </row>
    <row r="684" spans="1:15" x14ac:dyDescent="0.25">
      <c r="C684" s="32" t="s">
        <v>385</v>
      </c>
      <c r="D684" s="41">
        <v>0</v>
      </c>
      <c r="E684" s="41">
        <v>0</v>
      </c>
      <c r="F684" s="41">
        <v>0</v>
      </c>
      <c r="G684" s="41">
        <v>0</v>
      </c>
      <c r="H684" s="41">
        <v>1</v>
      </c>
      <c r="I684" s="41">
        <v>2</v>
      </c>
      <c r="J684" s="41">
        <v>2</v>
      </c>
      <c r="K684" s="41">
        <v>8</v>
      </c>
      <c r="L684" s="41">
        <v>9</v>
      </c>
      <c r="M684" s="41">
        <v>1</v>
      </c>
      <c r="O684" s="32">
        <f t="shared" si="43"/>
        <v>0</v>
      </c>
    </row>
    <row r="685" spans="1:15" x14ac:dyDescent="0.25">
      <c r="C685" s="32" t="s">
        <v>386</v>
      </c>
      <c r="D685" s="41">
        <v>0</v>
      </c>
      <c r="E685" s="41">
        <v>0</v>
      </c>
      <c r="F685" s="41">
        <v>0</v>
      </c>
      <c r="G685" s="41">
        <v>4</v>
      </c>
      <c r="H685" s="41">
        <v>0</v>
      </c>
      <c r="I685" s="41">
        <v>0</v>
      </c>
      <c r="J685" s="41">
        <v>0</v>
      </c>
      <c r="K685" s="41">
        <v>0</v>
      </c>
      <c r="L685" s="41">
        <v>0</v>
      </c>
      <c r="M685" s="41">
        <v>0</v>
      </c>
      <c r="O685" s="32">
        <f t="shared" si="43"/>
        <v>1</v>
      </c>
    </row>
    <row r="686" spans="1:15" x14ac:dyDescent="0.25">
      <c r="C686" s="32" t="s">
        <v>387</v>
      </c>
      <c r="D686" s="41">
        <v>1</v>
      </c>
      <c r="E686" s="41">
        <v>23</v>
      </c>
      <c r="F686" s="41">
        <v>13</v>
      </c>
      <c r="G686" s="41">
        <v>10</v>
      </c>
      <c r="H686" s="41">
        <v>16</v>
      </c>
      <c r="I686" s="41">
        <v>13</v>
      </c>
      <c r="J686" s="41">
        <v>6</v>
      </c>
      <c r="K686" s="41">
        <v>2</v>
      </c>
      <c r="L686" s="41">
        <v>16</v>
      </c>
      <c r="M686" s="41">
        <v>12</v>
      </c>
      <c r="O686" s="32">
        <f t="shared" si="43"/>
        <v>2</v>
      </c>
    </row>
    <row r="687" spans="1:15" x14ac:dyDescent="0.25">
      <c r="C687" s="32" t="s">
        <v>186</v>
      </c>
      <c r="D687" s="41">
        <v>26</v>
      </c>
      <c r="E687" s="41">
        <v>22</v>
      </c>
      <c r="F687" s="41">
        <v>21</v>
      </c>
      <c r="G687" s="41">
        <v>11</v>
      </c>
      <c r="H687" s="41">
        <v>13</v>
      </c>
      <c r="I687" s="41">
        <v>10</v>
      </c>
      <c r="J687" s="41">
        <v>25</v>
      </c>
      <c r="K687" s="41">
        <v>35</v>
      </c>
      <c r="L687" s="41">
        <v>29</v>
      </c>
      <c r="M687" s="41">
        <v>28</v>
      </c>
      <c r="O687" s="32">
        <f t="shared" si="43"/>
        <v>3</v>
      </c>
    </row>
    <row r="688" spans="1:15" x14ac:dyDescent="0.25">
      <c r="C688" s="32" t="s">
        <v>388</v>
      </c>
      <c r="D688" s="41">
        <v>0</v>
      </c>
      <c r="E688" s="41">
        <v>1</v>
      </c>
      <c r="F688" s="41">
        <v>0</v>
      </c>
      <c r="G688" s="41">
        <v>0</v>
      </c>
      <c r="H688" s="41">
        <v>0</v>
      </c>
      <c r="I688" s="41">
        <v>0</v>
      </c>
      <c r="J688" s="41">
        <v>0</v>
      </c>
      <c r="K688" s="41">
        <v>0</v>
      </c>
      <c r="L688" s="41">
        <v>0</v>
      </c>
      <c r="M688" s="41">
        <v>0</v>
      </c>
      <c r="O688" s="32">
        <f t="shared" si="43"/>
        <v>0</v>
      </c>
    </row>
    <row r="689" spans="1:15" x14ac:dyDescent="0.25">
      <c r="C689" s="32" t="s">
        <v>244</v>
      </c>
      <c r="D689" s="41">
        <v>10</v>
      </c>
      <c r="E689" s="41">
        <v>15</v>
      </c>
      <c r="F689" s="41">
        <v>14</v>
      </c>
      <c r="G689" s="41">
        <v>6</v>
      </c>
      <c r="H689" s="41">
        <v>9</v>
      </c>
      <c r="I689" s="41">
        <v>12</v>
      </c>
      <c r="J689" s="41">
        <v>8</v>
      </c>
      <c r="K689" s="41">
        <v>11</v>
      </c>
      <c r="L689" s="41">
        <v>9</v>
      </c>
      <c r="M689" s="41">
        <v>8</v>
      </c>
      <c r="O689" s="32">
        <f t="shared" si="43"/>
        <v>1</v>
      </c>
    </row>
    <row r="690" spans="1:15" x14ac:dyDescent="0.25">
      <c r="C690" s="32" t="s">
        <v>324</v>
      </c>
      <c r="D690" s="41">
        <v>22</v>
      </c>
      <c r="E690" s="41">
        <v>17</v>
      </c>
      <c r="F690" s="41">
        <v>13</v>
      </c>
      <c r="G690" s="41">
        <v>10</v>
      </c>
      <c r="H690" s="41">
        <v>9</v>
      </c>
      <c r="I690" s="41">
        <v>12</v>
      </c>
      <c r="J690" s="41">
        <v>9</v>
      </c>
      <c r="K690" s="41">
        <v>8</v>
      </c>
      <c r="L690" s="41">
        <v>12</v>
      </c>
      <c r="M690" s="41">
        <v>14</v>
      </c>
      <c r="O690" s="32">
        <f t="shared" si="43"/>
        <v>2</v>
      </c>
    </row>
    <row r="691" spans="1:15" x14ac:dyDescent="0.25">
      <c r="C691" s="32" t="s">
        <v>389</v>
      </c>
      <c r="D691" s="41">
        <v>22</v>
      </c>
      <c r="E691" s="41">
        <v>34</v>
      </c>
      <c r="F691" s="41">
        <v>14</v>
      </c>
      <c r="G691" s="41">
        <v>12</v>
      </c>
      <c r="H691" s="41">
        <v>10</v>
      </c>
      <c r="I691" s="41">
        <v>6</v>
      </c>
      <c r="J691" s="41">
        <v>6</v>
      </c>
      <c r="K691" s="41">
        <v>0</v>
      </c>
      <c r="L691" s="41">
        <v>3</v>
      </c>
      <c r="M691" s="41">
        <v>0</v>
      </c>
      <c r="O691" s="32">
        <f t="shared" si="43"/>
        <v>3</v>
      </c>
    </row>
    <row r="692" spans="1:15" x14ac:dyDescent="0.25">
      <c r="C692" s="32" t="s">
        <v>10</v>
      </c>
      <c r="D692" s="41">
        <v>0</v>
      </c>
      <c r="E692" s="41">
        <v>0</v>
      </c>
      <c r="F692" s="41">
        <v>0</v>
      </c>
      <c r="G692" s="41">
        <v>0</v>
      </c>
      <c r="H692" s="41">
        <v>0</v>
      </c>
      <c r="I692" s="41">
        <v>1</v>
      </c>
      <c r="J692" s="41">
        <v>2</v>
      </c>
      <c r="K692" s="41">
        <v>1</v>
      </c>
      <c r="L692" s="41">
        <v>3</v>
      </c>
      <c r="M692" s="41">
        <v>0</v>
      </c>
      <c r="O692" s="32">
        <f t="shared" si="43"/>
        <v>0</v>
      </c>
    </row>
    <row r="693" spans="1:15" x14ac:dyDescent="0.25">
      <c r="C693" s="32" t="s">
        <v>513</v>
      </c>
      <c r="D693" s="41">
        <v>13</v>
      </c>
      <c r="E693" s="41">
        <v>7</v>
      </c>
      <c r="F693" s="41">
        <v>7</v>
      </c>
      <c r="G693" s="41">
        <v>4</v>
      </c>
      <c r="H693" s="41">
        <v>3</v>
      </c>
      <c r="I693" s="41">
        <v>5</v>
      </c>
      <c r="J693" s="41">
        <v>5</v>
      </c>
      <c r="K693" s="41">
        <v>2</v>
      </c>
      <c r="L693" s="41">
        <v>1</v>
      </c>
      <c r="M693" s="41">
        <v>2</v>
      </c>
      <c r="O693" s="32">
        <f t="shared" si="43"/>
        <v>1</v>
      </c>
    </row>
    <row r="694" spans="1:15" x14ac:dyDescent="0.25">
      <c r="A694" s="35" t="s">
        <v>469</v>
      </c>
      <c r="B694" s="36"/>
      <c r="C694" s="37"/>
      <c r="D694" s="38">
        <f t="shared" ref="D694:M694" si="49">+D695+D748</f>
        <v>1736</v>
      </c>
      <c r="E694" s="38">
        <f t="shared" si="49"/>
        <v>2287</v>
      </c>
      <c r="F694" s="38">
        <f t="shared" si="49"/>
        <v>2271</v>
      </c>
      <c r="G694" s="38">
        <f t="shared" si="49"/>
        <v>1883</v>
      </c>
      <c r="H694" s="38">
        <f t="shared" si="49"/>
        <v>1251</v>
      </c>
      <c r="I694" s="38">
        <f t="shared" si="49"/>
        <v>1133</v>
      </c>
      <c r="J694" s="38">
        <f t="shared" si="49"/>
        <v>837</v>
      </c>
      <c r="K694" s="38">
        <f t="shared" si="49"/>
        <v>779</v>
      </c>
      <c r="L694" s="38">
        <f t="shared" si="49"/>
        <v>751</v>
      </c>
      <c r="M694" s="38">
        <f t="shared" si="49"/>
        <v>755</v>
      </c>
      <c r="O694" s="32">
        <f t="shared" si="43"/>
        <v>2</v>
      </c>
    </row>
    <row r="695" spans="1:15" x14ac:dyDescent="0.25">
      <c r="B695" s="33" t="s">
        <v>481</v>
      </c>
      <c r="C695" s="41"/>
      <c r="D695" s="39">
        <f t="shared" ref="D695:M695" si="50">SUM(D696:D747)-D739</f>
        <v>1284</v>
      </c>
      <c r="E695" s="39">
        <f t="shared" si="50"/>
        <v>1903</v>
      </c>
      <c r="F695" s="39">
        <f t="shared" si="50"/>
        <v>1849</v>
      </c>
      <c r="G695" s="39">
        <f t="shared" si="50"/>
        <v>1453</v>
      </c>
      <c r="H695" s="39">
        <f t="shared" si="50"/>
        <v>839</v>
      </c>
      <c r="I695" s="39">
        <f t="shared" si="50"/>
        <v>825</v>
      </c>
      <c r="J695" s="39">
        <f t="shared" si="50"/>
        <v>667</v>
      </c>
      <c r="K695" s="39">
        <f t="shared" si="50"/>
        <v>652</v>
      </c>
      <c r="L695" s="39">
        <f t="shared" si="50"/>
        <v>654</v>
      </c>
      <c r="M695" s="39">
        <f t="shared" si="50"/>
        <v>640</v>
      </c>
      <c r="O695" s="32">
        <f t="shared" si="43"/>
        <v>3</v>
      </c>
    </row>
    <row r="696" spans="1:15" x14ac:dyDescent="0.25">
      <c r="C696" s="32" t="s">
        <v>341</v>
      </c>
      <c r="D696" s="41">
        <v>0</v>
      </c>
      <c r="E696" s="41">
        <v>0</v>
      </c>
      <c r="F696" s="41">
        <v>0</v>
      </c>
      <c r="G696" s="41">
        <v>0</v>
      </c>
      <c r="H696" s="41">
        <v>0</v>
      </c>
      <c r="I696" s="41">
        <v>0</v>
      </c>
      <c r="J696" s="41">
        <v>0</v>
      </c>
      <c r="K696" s="41">
        <v>1</v>
      </c>
      <c r="L696" s="41">
        <v>1</v>
      </c>
      <c r="M696" s="41">
        <v>0</v>
      </c>
      <c r="O696" s="32">
        <f t="shared" si="43"/>
        <v>0</v>
      </c>
    </row>
    <row r="697" spans="1:15" x14ac:dyDescent="0.25">
      <c r="C697" s="32" t="s">
        <v>11</v>
      </c>
      <c r="D697" s="41">
        <v>2</v>
      </c>
      <c r="E697" s="41">
        <v>1</v>
      </c>
      <c r="F697" s="41">
        <v>1</v>
      </c>
      <c r="G697" s="41">
        <v>0</v>
      </c>
      <c r="H697" s="41">
        <v>1</v>
      </c>
      <c r="I697" s="41">
        <v>0</v>
      </c>
      <c r="J697" s="41">
        <v>0</v>
      </c>
      <c r="K697" s="41">
        <v>0</v>
      </c>
      <c r="L697" s="41">
        <v>0</v>
      </c>
      <c r="M697" s="41">
        <v>0</v>
      </c>
      <c r="O697" s="32">
        <f t="shared" si="43"/>
        <v>1</v>
      </c>
    </row>
    <row r="698" spans="1:15" x14ac:dyDescent="0.25">
      <c r="C698" s="32" t="s">
        <v>410</v>
      </c>
      <c r="D698" s="41">
        <v>7</v>
      </c>
      <c r="E698" s="41">
        <v>5</v>
      </c>
      <c r="F698" s="41">
        <v>9</v>
      </c>
      <c r="G698" s="41">
        <v>3</v>
      </c>
      <c r="H698" s="41">
        <v>9</v>
      </c>
      <c r="I698" s="41">
        <v>4</v>
      </c>
      <c r="J698" s="41">
        <v>2</v>
      </c>
      <c r="K698" s="41">
        <v>3</v>
      </c>
      <c r="L698" s="41">
        <v>2</v>
      </c>
      <c r="M698" s="41">
        <v>1</v>
      </c>
      <c r="O698" s="32">
        <f t="shared" si="43"/>
        <v>2</v>
      </c>
    </row>
    <row r="699" spans="1:15" x14ac:dyDescent="0.25">
      <c r="C699" s="32" t="s">
        <v>412</v>
      </c>
      <c r="D699" s="41">
        <v>42</v>
      </c>
      <c r="E699" s="41">
        <v>57</v>
      </c>
      <c r="F699" s="41">
        <v>38</v>
      </c>
      <c r="G699" s="41">
        <v>35</v>
      </c>
      <c r="H699" s="41">
        <v>33</v>
      </c>
      <c r="I699" s="41">
        <v>24</v>
      </c>
      <c r="J699" s="41">
        <v>0</v>
      </c>
      <c r="K699" s="41">
        <v>0</v>
      </c>
      <c r="L699" s="41">
        <v>11</v>
      </c>
      <c r="M699" s="41">
        <v>33</v>
      </c>
      <c r="O699" s="32">
        <f t="shared" si="43"/>
        <v>3</v>
      </c>
    </row>
    <row r="700" spans="1:15" x14ac:dyDescent="0.25">
      <c r="C700" s="32" t="s">
        <v>414</v>
      </c>
      <c r="D700" s="41">
        <v>103</v>
      </c>
      <c r="E700" s="41">
        <v>101</v>
      </c>
      <c r="F700" s="41">
        <v>99</v>
      </c>
      <c r="G700" s="41">
        <v>97</v>
      </c>
      <c r="H700" s="41">
        <v>82</v>
      </c>
      <c r="I700" s="41">
        <v>121</v>
      </c>
      <c r="J700" s="41">
        <v>95</v>
      </c>
      <c r="K700" s="41">
        <v>111</v>
      </c>
      <c r="L700" s="41">
        <v>73</v>
      </c>
      <c r="M700" s="41">
        <v>97</v>
      </c>
      <c r="O700" s="32">
        <f t="shared" si="43"/>
        <v>0</v>
      </c>
    </row>
    <row r="701" spans="1:15" x14ac:dyDescent="0.25">
      <c r="C701" s="32" t="s">
        <v>117</v>
      </c>
      <c r="D701" s="41">
        <v>0</v>
      </c>
      <c r="E701" s="41">
        <v>0</v>
      </c>
      <c r="F701" s="41">
        <v>0</v>
      </c>
      <c r="G701" s="41">
        <v>0</v>
      </c>
      <c r="H701" s="41">
        <v>1</v>
      </c>
      <c r="I701" s="41">
        <v>0</v>
      </c>
      <c r="J701" s="41">
        <v>0</v>
      </c>
      <c r="K701" s="41">
        <v>0</v>
      </c>
      <c r="L701" s="41">
        <v>0</v>
      </c>
      <c r="M701" s="41">
        <v>0</v>
      </c>
      <c r="O701" s="32">
        <f t="shared" si="43"/>
        <v>1</v>
      </c>
    </row>
    <row r="702" spans="1:15" x14ac:dyDescent="0.25">
      <c r="C702" s="32" t="s">
        <v>415</v>
      </c>
      <c r="D702" s="41">
        <v>114</v>
      </c>
      <c r="E702" s="41">
        <v>132</v>
      </c>
      <c r="F702" s="41">
        <v>96</v>
      </c>
      <c r="G702" s="41">
        <v>137</v>
      </c>
      <c r="H702" s="41">
        <v>0</v>
      </c>
      <c r="I702" s="41">
        <v>0</v>
      </c>
      <c r="J702" s="41">
        <v>0</v>
      </c>
      <c r="K702" s="41">
        <v>0</v>
      </c>
      <c r="L702" s="41">
        <v>1</v>
      </c>
      <c r="M702" s="41">
        <v>0</v>
      </c>
      <c r="O702" s="32">
        <f t="shared" si="43"/>
        <v>2</v>
      </c>
    </row>
    <row r="703" spans="1:15" x14ac:dyDescent="0.25">
      <c r="C703" s="32" t="s">
        <v>419</v>
      </c>
      <c r="D703" s="41">
        <v>0</v>
      </c>
      <c r="E703" s="41">
        <v>0</v>
      </c>
      <c r="F703" s="41">
        <v>0</v>
      </c>
      <c r="G703" s="41">
        <v>0</v>
      </c>
      <c r="H703" s="41">
        <v>88</v>
      </c>
      <c r="I703" s="41">
        <v>69</v>
      </c>
      <c r="J703" s="41">
        <v>67</v>
      </c>
      <c r="K703" s="41">
        <v>55</v>
      </c>
      <c r="L703" s="41">
        <v>75</v>
      </c>
      <c r="M703" s="41">
        <v>71</v>
      </c>
      <c r="O703" s="32">
        <f t="shared" si="43"/>
        <v>3</v>
      </c>
    </row>
    <row r="704" spans="1:15" x14ac:dyDescent="0.25">
      <c r="C704" s="32" t="s">
        <v>421</v>
      </c>
      <c r="D704" s="41">
        <v>14</v>
      </c>
      <c r="E704" s="41">
        <v>20</v>
      </c>
      <c r="F704" s="41">
        <v>6</v>
      </c>
      <c r="G704" s="41">
        <v>4</v>
      </c>
      <c r="H704" s="41">
        <v>4</v>
      </c>
      <c r="I704" s="41">
        <v>4</v>
      </c>
      <c r="J704" s="41">
        <v>0</v>
      </c>
      <c r="K704" s="41">
        <v>2</v>
      </c>
      <c r="L704" s="41">
        <v>1</v>
      </c>
      <c r="M704" s="41">
        <v>2</v>
      </c>
      <c r="O704" s="32">
        <f t="shared" si="43"/>
        <v>0</v>
      </c>
    </row>
    <row r="705" spans="3:15" x14ac:dyDescent="0.25">
      <c r="C705" s="32" t="s">
        <v>425</v>
      </c>
      <c r="D705" s="41">
        <v>0</v>
      </c>
      <c r="E705" s="41">
        <v>0</v>
      </c>
      <c r="F705" s="41">
        <v>0</v>
      </c>
      <c r="G705" s="41">
        <v>0</v>
      </c>
      <c r="H705" s="41">
        <v>0</v>
      </c>
      <c r="I705" s="41">
        <v>10</v>
      </c>
      <c r="J705" s="41">
        <v>0</v>
      </c>
      <c r="K705" s="41">
        <v>0</v>
      </c>
      <c r="L705" s="41">
        <v>0</v>
      </c>
      <c r="M705" s="41">
        <v>0</v>
      </c>
      <c r="O705" s="32">
        <f t="shared" si="43"/>
        <v>1</v>
      </c>
    </row>
    <row r="706" spans="3:15" x14ac:dyDescent="0.25">
      <c r="C706" s="32" t="s">
        <v>15</v>
      </c>
      <c r="D706" s="41">
        <v>0</v>
      </c>
      <c r="E706" s="41">
        <v>0</v>
      </c>
      <c r="F706" s="41">
        <v>2</v>
      </c>
      <c r="G706" s="41">
        <v>0</v>
      </c>
      <c r="H706" s="41">
        <v>0</v>
      </c>
      <c r="I706" s="41">
        <v>0</v>
      </c>
      <c r="J706" s="41">
        <v>0</v>
      </c>
      <c r="K706" s="41">
        <v>1</v>
      </c>
      <c r="L706" s="41">
        <v>0</v>
      </c>
      <c r="M706" s="41">
        <v>0</v>
      </c>
      <c r="O706" s="32">
        <f t="shared" si="43"/>
        <v>2</v>
      </c>
    </row>
    <row r="707" spans="3:15" x14ac:dyDescent="0.25">
      <c r="C707" s="32" t="s">
        <v>426</v>
      </c>
      <c r="D707" s="41">
        <v>53</v>
      </c>
      <c r="E707" s="41">
        <v>58</v>
      </c>
      <c r="F707" s="41">
        <v>99</v>
      </c>
      <c r="G707" s="41">
        <v>92</v>
      </c>
      <c r="H707" s="41">
        <v>86</v>
      </c>
      <c r="I707" s="41">
        <v>90</v>
      </c>
      <c r="J707" s="41">
        <v>94</v>
      </c>
      <c r="K707" s="41">
        <v>73</v>
      </c>
      <c r="L707" s="41">
        <v>96</v>
      </c>
      <c r="M707" s="41">
        <v>68</v>
      </c>
      <c r="O707" s="32">
        <f t="shared" ref="O707:O768" si="51">MOD(ROW(),4)</f>
        <v>3</v>
      </c>
    </row>
    <row r="708" spans="3:15" x14ac:dyDescent="0.25">
      <c r="C708" s="32" t="s">
        <v>114</v>
      </c>
      <c r="D708" s="41">
        <v>1</v>
      </c>
      <c r="E708" s="41">
        <v>0</v>
      </c>
      <c r="F708" s="41">
        <v>1</v>
      </c>
      <c r="G708" s="41">
        <v>1</v>
      </c>
      <c r="H708" s="41">
        <v>1</v>
      </c>
      <c r="I708" s="41">
        <v>1</v>
      </c>
      <c r="J708" s="41">
        <v>1</v>
      </c>
      <c r="K708" s="41">
        <v>0</v>
      </c>
      <c r="L708" s="41">
        <v>0</v>
      </c>
      <c r="M708" s="41">
        <v>0</v>
      </c>
      <c r="O708" s="32">
        <f t="shared" si="51"/>
        <v>0</v>
      </c>
    </row>
    <row r="709" spans="3:15" x14ac:dyDescent="0.25">
      <c r="C709" s="32" t="s">
        <v>453</v>
      </c>
      <c r="D709" s="41">
        <v>132</v>
      </c>
      <c r="E709" s="41">
        <v>284</v>
      </c>
      <c r="F709" s="41">
        <v>118</v>
      </c>
      <c r="G709" s="41">
        <v>8</v>
      </c>
      <c r="H709" s="41">
        <v>0</v>
      </c>
      <c r="I709" s="41">
        <v>0</v>
      </c>
      <c r="J709" s="41">
        <v>0</v>
      </c>
      <c r="K709" s="41">
        <v>0</v>
      </c>
      <c r="L709" s="41">
        <v>0</v>
      </c>
      <c r="M709" s="41">
        <v>0</v>
      </c>
      <c r="O709" s="32">
        <f t="shared" si="51"/>
        <v>1</v>
      </c>
    </row>
    <row r="710" spans="3:15" x14ac:dyDescent="0.25">
      <c r="C710" s="32" t="s">
        <v>538</v>
      </c>
      <c r="D710" s="41">
        <v>0</v>
      </c>
      <c r="E710" s="41">
        <v>0</v>
      </c>
      <c r="F710" s="41">
        <v>0</v>
      </c>
      <c r="G710" s="41">
        <v>0</v>
      </c>
      <c r="H710" s="41">
        <v>0</v>
      </c>
      <c r="I710" s="41">
        <v>0</v>
      </c>
      <c r="J710" s="41">
        <v>0</v>
      </c>
      <c r="K710" s="41">
        <v>1</v>
      </c>
      <c r="L710" s="41">
        <v>0</v>
      </c>
      <c r="M710" s="41">
        <v>0</v>
      </c>
      <c r="O710" s="32">
        <f t="shared" si="51"/>
        <v>2</v>
      </c>
    </row>
    <row r="711" spans="3:15" x14ac:dyDescent="0.25">
      <c r="C711" s="32" t="s">
        <v>443</v>
      </c>
      <c r="D711" s="41">
        <v>0</v>
      </c>
      <c r="E711" s="41">
        <v>0</v>
      </c>
      <c r="F711" s="41">
        <v>0</v>
      </c>
      <c r="G711" s="41">
        <v>0</v>
      </c>
      <c r="H711" s="41">
        <v>2</v>
      </c>
      <c r="I711" s="41">
        <v>2</v>
      </c>
      <c r="J711" s="41">
        <v>3</v>
      </c>
      <c r="K711" s="41">
        <v>4</v>
      </c>
      <c r="L711" s="41">
        <v>2</v>
      </c>
      <c r="M711" s="41">
        <v>1</v>
      </c>
      <c r="O711" s="32">
        <f t="shared" si="51"/>
        <v>3</v>
      </c>
    </row>
    <row r="712" spans="3:15" x14ac:dyDescent="0.25">
      <c r="C712" s="32" t="s">
        <v>7</v>
      </c>
      <c r="D712" s="41">
        <v>0</v>
      </c>
      <c r="E712" s="41">
        <v>4</v>
      </c>
      <c r="F712" s="41">
        <v>6</v>
      </c>
      <c r="G712" s="41">
        <v>2</v>
      </c>
      <c r="H712" s="41">
        <v>3</v>
      </c>
      <c r="I712" s="41">
        <v>3</v>
      </c>
      <c r="J712" s="41">
        <v>3</v>
      </c>
      <c r="K712" s="41">
        <v>1</v>
      </c>
      <c r="L712" s="41">
        <v>2</v>
      </c>
      <c r="M712" s="41">
        <v>3</v>
      </c>
      <c r="O712" s="32">
        <f t="shared" si="51"/>
        <v>0</v>
      </c>
    </row>
    <row r="713" spans="3:15" x14ac:dyDescent="0.25">
      <c r="C713" s="32" t="s">
        <v>355</v>
      </c>
      <c r="D713" s="41">
        <v>2</v>
      </c>
      <c r="E713" s="41">
        <v>0</v>
      </c>
      <c r="F713" s="41">
        <v>1</v>
      </c>
      <c r="G713" s="41">
        <v>1</v>
      </c>
      <c r="H713" s="41">
        <v>0</v>
      </c>
      <c r="I713" s="41">
        <v>0</v>
      </c>
      <c r="J713" s="41">
        <v>0</v>
      </c>
      <c r="K713" s="41">
        <v>0</v>
      </c>
      <c r="L713" s="41">
        <v>1</v>
      </c>
      <c r="M713" s="41">
        <v>0</v>
      </c>
      <c r="O713" s="32">
        <f t="shared" si="51"/>
        <v>1</v>
      </c>
    </row>
    <row r="714" spans="3:15" x14ac:dyDescent="0.25">
      <c r="C714" s="32" t="s">
        <v>428</v>
      </c>
      <c r="D714" s="41">
        <v>13</v>
      </c>
      <c r="E714" s="41">
        <v>221</v>
      </c>
      <c r="F714" s="41">
        <v>303</v>
      </c>
      <c r="G714" s="41">
        <v>220</v>
      </c>
      <c r="H714" s="41">
        <v>0</v>
      </c>
      <c r="I714" s="41">
        <v>0</v>
      </c>
      <c r="J714" s="41">
        <v>0</v>
      </c>
      <c r="K714" s="41">
        <v>0</v>
      </c>
      <c r="L714" s="41">
        <v>0</v>
      </c>
      <c r="M714" s="41">
        <v>0</v>
      </c>
      <c r="O714" s="32">
        <f t="shared" si="51"/>
        <v>2</v>
      </c>
    </row>
    <row r="715" spans="3:15" x14ac:dyDescent="0.25">
      <c r="C715" s="32" t="s">
        <v>357</v>
      </c>
      <c r="D715" s="41">
        <v>4</v>
      </c>
      <c r="E715" s="41">
        <v>3</v>
      </c>
      <c r="F715" s="41">
        <v>2</v>
      </c>
      <c r="G715" s="41">
        <v>5</v>
      </c>
      <c r="H715" s="41">
        <v>7</v>
      </c>
      <c r="I715" s="41">
        <v>2</v>
      </c>
      <c r="J715" s="41">
        <v>3</v>
      </c>
      <c r="K715" s="41">
        <v>3</v>
      </c>
      <c r="L715" s="41">
        <v>2</v>
      </c>
      <c r="M715" s="41">
        <v>0</v>
      </c>
      <c r="O715" s="32">
        <f t="shared" si="51"/>
        <v>3</v>
      </c>
    </row>
    <row r="716" spans="3:15" x14ac:dyDescent="0.25">
      <c r="C716" s="32" t="s">
        <v>97</v>
      </c>
      <c r="D716" s="41">
        <v>0</v>
      </c>
      <c r="E716" s="41">
        <v>0</v>
      </c>
      <c r="F716" s="41">
        <v>0</v>
      </c>
      <c r="G716" s="41">
        <v>0</v>
      </c>
      <c r="H716" s="41">
        <v>0</v>
      </c>
      <c r="I716" s="41">
        <v>0</v>
      </c>
      <c r="J716" s="41">
        <v>0</v>
      </c>
      <c r="K716" s="41">
        <v>1</v>
      </c>
      <c r="L716" s="41">
        <v>0</v>
      </c>
      <c r="M716" s="41">
        <v>0</v>
      </c>
      <c r="O716" s="32">
        <f t="shared" si="51"/>
        <v>0</v>
      </c>
    </row>
    <row r="717" spans="3:15" x14ac:dyDescent="0.25">
      <c r="C717" s="32" t="s">
        <v>142</v>
      </c>
      <c r="D717" s="41">
        <v>1</v>
      </c>
      <c r="E717" s="41">
        <v>0</v>
      </c>
      <c r="F717" s="41">
        <v>0</v>
      </c>
      <c r="G717" s="41">
        <v>0</v>
      </c>
      <c r="H717" s="41">
        <v>0</v>
      </c>
      <c r="I717" s="41">
        <v>0</v>
      </c>
      <c r="J717" s="41">
        <v>0</v>
      </c>
      <c r="K717" s="41">
        <v>0</v>
      </c>
      <c r="L717" s="41">
        <v>0</v>
      </c>
      <c r="M717" s="41">
        <v>0</v>
      </c>
      <c r="O717" s="32">
        <f t="shared" si="51"/>
        <v>1</v>
      </c>
    </row>
    <row r="718" spans="3:15" x14ac:dyDescent="0.25">
      <c r="C718" s="32" t="s">
        <v>362</v>
      </c>
      <c r="D718" s="41">
        <v>1</v>
      </c>
      <c r="E718" s="41">
        <v>0</v>
      </c>
      <c r="F718" s="41">
        <v>0</v>
      </c>
      <c r="G718" s="41">
        <v>0</v>
      </c>
      <c r="H718" s="41">
        <v>0</v>
      </c>
      <c r="I718" s="41">
        <v>0</v>
      </c>
      <c r="J718" s="41">
        <v>0</v>
      </c>
      <c r="K718" s="41">
        <v>0</v>
      </c>
      <c r="L718" s="41">
        <v>0</v>
      </c>
      <c r="M718" s="41">
        <v>0</v>
      </c>
      <c r="O718" s="32">
        <f t="shared" si="51"/>
        <v>2</v>
      </c>
    </row>
    <row r="719" spans="3:15" x14ac:dyDescent="0.25">
      <c r="C719" s="32" t="s">
        <v>365</v>
      </c>
      <c r="D719" s="41">
        <v>7</v>
      </c>
      <c r="E719" s="41">
        <v>2</v>
      </c>
      <c r="F719" s="41">
        <v>2</v>
      </c>
      <c r="G719" s="41">
        <v>3</v>
      </c>
      <c r="H719" s="41">
        <v>4</v>
      </c>
      <c r="I719" s="41">
        <v>3</v>
      </c>
      <c r="J719" s="41">
        <v>2</v>
      </c>
      <c r="K719" s="41">
        <v>1</v>
      </c>
      <c r="L719" s="41">
        <v>2</v>
      </c>
      <c r="M719" s="41">
        <v>1</v>
      </c>
      <c r="O719" s="32">
        <f t="shared" si="51"/>
        <v>3</v>
      </c>
    </row>
    <row r="720" spans="3:15" x14ac:dyDescent="0.25">
      <c r="C720" s="32" t="s">
        <v>432</v>
      </c>
      <c r="D720" s="41">
        <v>0</v>
      </c>
      <c r="E720" s="41">
        <v>0</v>
      </c>
      <c r="F720" s="41">
        <v>0</v>
      </c>
      <c r="G720" s="41">
        <v>0</v>
      </c>
      <c r="H720" s="41">
        <v>3</v>
      </c>
      <c r="I720" s="41">
        <v>4</v>
      </c>
      <c r="J720" s="41">
        <v>3</v>
      </c>
      <c r="K720" s="41">
        <v>0</v>
      </c>
      <c r="L720" s="41">
        <v>1</v>
      </c>
      <c r="M720" s="41">
        <v>2</v>
      </c>
      <c r="O720" s="32">
        <f t="shared" si="51"/>
        <v>0</v>
      </c>
    </row>
    <row r="721" spans="3:15" x14ac:dyDescent="0.25">
      <c r="C721" s="32" t="s">
        <v>366</v>
      </c>
      <c r="D721" s="41">
        <v>0</v>
      </c>
      <c r="E721" s="41">
        <v>0</v>
      </c>
      <c r="F721" s="41">
        <v>1</v>
      </c>
      <c r="G721" s="41">
        <v>2</v>
      </c>
      <c r="H721" s="41">
        <v>4</v>
      </c>
      <c r="I721" s="41">
        <v>5</v>
      </c>
      <c r="J721" s="41">
        <v>7</v>
      </c>
      <c r="K721" s="41">
        <v>5</v>
      </c>
      <c r="L721" s="41">
        <v>1</v>
      </c>
      <c r="M721" s="41">
        <v>1</v>
      </c>
      <c r="O721" s="32">
        <f t="shared" si="51"/>
        <v>1</v>
      </c>
    </row>
    <row r="722" spans="3:15" x14ac:dyDescent="0.25">
      <c r="C722" s="32" t="s">
        <v>367</v>
      </c>
      <c r="D722" s="41">
        <v>17</v>
      </c>
      <c r="E722" s="41">
        <v>12</v>
      </c>
      <c r="F722" s="41">
        <v>14</v>
      </c>
      <c r="G722" s="41">
        <v>16</v>
      </c>
      <c r="H722" s="41">
        <v>10</v>
      </c>
      <c r="I722" s="41">
        <v>7</v>
      </c>
      <c r="J722" s="41">
        <v>6</v>
      </c>
      <c r="K722" s="41">
        <v>9</v>
      </c>
      <c r="L722" s="41">
        <v>10</v>
      </c>
      <c r="M722" s="41">
        <v>4</v>
      </c>
      <c r="O722" s="32">
        <f t="shared" si="51"/>
        <v>2</v>
      </c>
    </row>
    <row r="723" spans="3:15" x14ac:dyDescent="0.25">
      <c r="C723" s="32" t="s">
        <v>369</v>
      </c>
      <c r="D723" s="41">
        <v>0</v>
      </c>
      <c r="E723" s="41">
        <v>0</v>
      </c>
      <c r="F723" s="41">
        <v>0</v>
      </c>
      <c r="G723" s="41">
        <v>1</v>
      </c>
      <c r="H723" s="41">
        <v>0</v>
      </c>
      <c r="I723" s="41">
        <v>0</v>
      </c>
      <c r="J723" s="41">
        <v>0</v>
      </c>
      <c r="K723" s="41">
        <v>0</v>
      </c>
      <c r="L723" s="41">
        <v>0</v>
      </c>
      <c r="M723" s="41">
        <v>0</v>
      </c>
      <c r="O723" s="32">
        <f t="shared" si="51"/>
        <v>3</v>
      </c>
    </row>
    <row r="724" spans="3:15" x14ac:dyDescent="0.25">
      <c r="C724" s="32" t="s">
        <v>370</v>
      </c>
      <c r="D724" s="41">
        <v>0</v>
      </c>
      <c r="E724" s="41">
        <v>2</v>
      </c>
      <c r="F724" s="41">
        <v>0</v>
      </c>
      <c r="G724" s="41">
        <v>1</v>
      </c>
      <c r="H724" s="41">
        <v>0</v>
      </c>
      <c r="I724" s="41">
        <v>0</v>
      </c>
      <c r="J724" s="41">
        <v>0</v>
      </c>
      <c r="K724" s="41">
        <v>0</v>
      </c>
      <c r="L724" s="41">
        <v>0</v>
      </c>
      <c r="M724" s="41">
        <v>0</v>
      </c>
      <c r="O724" s="32">
        <f t="shared" si="51"/>
        <v>0</v>
      </c>
    </row>
    <row r="725" spans="3:15" x14ac:dyDescent="0.25">
      <c r="C725" s="32" t="s">
        <v>371</v>
      </c>
      <c r="D725" s="41">
        <v>4</v>
      </c>
      <c r="E725" s="41">
        <v>3</v>
      </c>
      <c r="F725" s="41">
        <v>5</v>
      </c>
      <c r="G725" s="41">
        <v>8</v>
      </c>
      <c r="H725" s="41">
        <v>3</v>
      </c>
      <c r="I725" s="41">
        <v>1</v>
      </c>
      <c r="J725" s="41">
        <v>2</v>
      </c>
      <c r="K725" s="41">
        <v>1</v>
      </c>
      <c r="L725" s="41">
        <v>1</v>
      </c>
      <c r="M725" s="41">
        <v>1</v>
      </c>
      <c r="O725" s="32">
        <f t="shared" si="51"/>
        <v>1</v>
      </c>
    </row>
    <row r="726" spans="3:15" x14ac:dyDescent="0.25">
      <c r="C726" s="32" t="s">
        <v>372</v>
      </c>
      <c r="D726" s="41">
        <v>11</v>
      </c>
      <c r="E726" s="41">
        <v>11</v>
      </c>
      <c r="F726" s="41">
        <v>13</v>
      </c>
      <c r="G726" s="41">
        <v>8</v>
      </c>
      <c r="H726" s="41">
        <v>9</v>
      </c>
      <c r="I726" s="41">
        <v>8</v>
      </c>
      <c r="J726" s="41">
        <v>5</v>
      </c>
      <c r="K726" s="41">
        <v>6</v>
      </c>
      <c r="L726" s="41">
        <v>8</v>
      </c>
      <c r="M726" s="41">
        <v>3</v>
      </c>
      <c r="O726" s="32">
        <f t="shared" si="51"/>
        <v>2</v>
      </c>
    </row>
    <row r="727" spans="3:15" x14ac:dyDescent="0.25">
      <c r="C727" s="32" t="s">
        <v>374</v>
      </c>
      <c r="D727" s="41">
        <v>2</v>
      </c>
      <c r="E727" s="41">
        <v>1</v>
      </c>
      <c r="F727" s="41">
        <v>1</v>
      </c>
      <c r="G727" s="41">
        <v>1</v>
      </c>
      <c r="H727" s="41">
        <v>2</v>
      </c>
      <c r="I727" s="41">
        <v>0</v>
      </c>
      <c r="J727" s="41">
        <v>0</v>
      </c>
      <c r="K727" s="41">
        <v>0</v>
      </c>
      <c r="L727" s="41">
        <v>0</v>
      </c>
      <c r="M727" s="41">
        <v>0</v>
      </c>
      <c r="O727" s="32">
        <f t="shared" si="51"/>
        <v>3</v>
      </c>
    </row>
    <row r="728" spans="3:15" x14ac:dyDescent="0.25">
      <c r="C728" s="32" t="s">
        <v>449</v>
      </c>
      <c r="D728" s="41">
        <v>204</v>
      </c>
      <c r="E728" s="41">
        <v>512</v>
      </c>
      <c r="F728" s="41">
        <v>569</v>
      </c>
      <c r="G728" s="41">
        <v>386</v>
      </c>
      <c r="H728" s="41">
        <v>4</v>
      </c>
      <c r="I728" s="41">
        <v>11</v>
      </c>
      <c r="J728" s="41">
        <v>11</v>
      </c>
      <c r="K728" s="41">
        <v>5</v>
      </c>
      <c r="L728" s="41">
        <v>2</v>
      </c>
      <c r="M728" s="41">
        <v>0</v>
      </c>
      <c r="O728" s="32">
        <f t="shared" si="51"/>
        <v>0</v>
      </c>
    </row>
    <row r="729" spans="3:15" x14ac:dyDescent="0.25">
      <c r="C729" s="32" t="s">
        <v>555</v>
      </c>
      <c r="D729" s="41">
        <v>0</v>
      </c>
      <c r="E729" s="41">
        <v>0</v>
      </c>
      <c r="F729" s="41">
        <v>0</v>
      </c>
      <c r="G729" s="41">
        <v>0</v>
      </c>
      <c r="H729" s="41">
        <v>0</v>
      </c>
      <c r="I729" s="41">
        <v>0</v>
      </c>
      <c r="J729" s="41">
        <v>0</v>
      </c>
      <c r="K729" s="41">
        <v>0</v>
      </c>
      <c r="L729" s="41">
        <v>1</v>
      </c>
      <c r="M729" s="41">
        <v>0</v>
      </c>
      <c r="O729" s="32">
        <f t="shared" si="51"/>
        <v>1</v>
      </c>
    </row>
    <row r="730" spans="3:15" x14ac:dyDescent="0.25">
      <c r="C730" s="32" t="s">
        <v>433</v>
      </c>
      <c r="D730" s="41">
        <v>0</v>
      </c>
      <c r="E730" s="41">
        <v>0</v>
      </c>
      <c r="F730" s="41">
        <v>0</v>
      </c>
      <c r="G730" s="41">
        <v>0</v>
      </c>
      <c r="H730" s="41">
        <v>2</v>
      </c>
      <c r="I730" s="41">
        <v>0</v>
      </c>
      <c r="J730" s="41">
        <v>1</v>
      </c>
      <c r="K730" s="41">
        <v>0</v>
      </c>
      <c r="L730" s="41">
        <v>0</v>
      </c>
      <c r="M730" s="41">
        <v>0</v>
      </c>
      <c r="O730" s="32">
        <f t="shared" si="51"/>
        <v>2</v>
      </c>
    </row>
    <row r="731" spans="3:15" x14ac:dyDescent="0.25">
      <c r="C731" s="32" t="s">
        <v>434</v>
      </c>
      <c r="D731" s="41">
        <v>0</v>
      </c>
      <c r="E731" s="41">
        <v>0</v>
      </c>
      <c r="F731" s="41">
        <v>9</v>
      </c>
      <c r="G731" s="41">
        <v>2</v>
      </c>
      <c r="H731" s="41">
        <v>0</v>
      </c>
      <c r="I731" s="41">
        <v>0</v>
      </c>
      <c r="J731" s="41">
        <v>0</v>
      </c>
      <c r="K731" s="41">
        <v>0</v>
      </c>
      <c r="L731" s="41">
        <v>0</v>
      </c>
      <c r="M731" s="41">
        <v>0</v>
      </c>
      <c r="O731" s="32">
        <f t="shared" si="51"/>
        <v>3</v>
      </c>
    </row>
    <row r="732" spans="3:15" x14ac:dyDescent="0.25">
      <c r="C732" s="32" t="s">
        <v>436</v>
      </c>
      <c r="D732" s="41">
        <v>389</v>
      </c>
      <c r="E732" s="41">
        <v>343</v>
      </c>
      <c r="F732" s="41">
        <v>323</v>
      </c>
      <c r="G732" s="41">
        <v>318</v>
      </c>
      <c r="H732" s="41">
        <v>313</v>
      </c>
      <c r="I732" s="41">
        <v>283</v>
      </c>
      <c r="J732" s="41">
        <v>289</v>
      </c>
      <c r="K732" s="41">
        <v>278</v>
      </c>
      <c r="L732" s="41">
        <v>264</v>
      </c>
      <c r="M732" s="41">
        <v>244</v>
      </c>
      <c r="O732" s="32">
        <f t="shared" si="51"/>
        <v>0</v>
      </c>
    </row>
    <row r="733" spans="3:15" x14ac:dyDescent="0.25">
      <c r="C733" s="32" t="s">
        <v>437</v>
      </c>
      <c r="D733" s="41">
        <v>1</v>
      </c>
      <c r="E733" s="41">
        <v>0</v>
      </c>
      <c r="F733" s="41">
        <v>0</v>
      </c>
      <c r="G733" s="41">
        <v>0</v>
      </c>
      <c r="H733" s="41">
        <v>0</v>
      </c>
      <c r="I733" s="41">
        <v>0</v>
      </c>
      <c r="J733" s="41">
        <v>0</v>
      </c>
      <c r="K733" s="41">
        <v>0</v>
      </c>
      <c r="L733" s="41">
        <v>0</v>
      </c>
      <c r="M733" s="41">
        <v>0</v>
      </c>
      <c r="O733" s="32">
        <f t="shared" si="51"/>
        <v>1</v>
      </c>
    </row>
    <row r="734" spans="3:15" x14ac:dyDescent="0.25">
      <c r="C734" s="32" t="s">
        <v>191</v>
      </c>
      <c r="D734" s="41">
        <v>0</v>
      </c>
      <c r="E734" s="41">
        <v>0</v>
      </c>
      <c r="F734" s="41">
        <v>1</v>
      </c>
      <c r="G734" s="41">
        <v>1</v>
      </c>
      <c r="H734" s="41">
        <v>1</v>
      </c>
      <c r="I734" s="41">
        <v>0</v>
      </c>
      <c r="J734" s="41">
        <v>1</v>
      </c>
      <c r="K734" s="41">
        <v>0</v>
      </c>
      <c r="L734" s="41">
        <v>1</v>
      </c>
      <c r="M734" s="41">
        <v>0</v>
      </c>
      <c r="O734" s="32">
        <f t="shared" si="51"/>
        <v>2</v>
      </c>
    </row>
    <row r="735" spans="3:15" x14ac:dyDescent="0.25">
      <c r="C735" s="32" t="s">
        <v>438</v>
      </c>
      <c r="D735" s="41">
        <v>0</v>
      </c>
      <c r="E735" s="41">
        <v>0</v>
      </c>
      <c r="F735" s="41">
        <v>0</v>
      </c>
      <c r="G735" s="41">
        <v>0</v>
      </c>
      <c r="H735" s="41">
        <v>0</v>
      </c>
      <c r="I735" s="41">
        <v>0</v>
      </c>
      <c r="J735" s="41">
        <v>0</v>
      </c>
      <c r="K735" s="41">
        <v>1</v>
      </c>
      <c r="L735" s="41">
        <v>0</v>
      </c>
      <c r="M735" s="41">
        <v>0</v>
      </c>
      <c r="O735" s="32">
        <f t="shared" si="51"/>
        <v>3</v>
      </c>
    </row>
    <row r="736" spans="3:15" x14ac:dyDescent="0.25">
      <c r="D736" s="41"/>
      <c r="E736" s="41"/>
      <c r="F736" s="41"/>
      <c r="G736" s="41"/>
      <c r="H736" s="41"/>
      <c r="K736" s="65"/>
      <c r="L736" s="65"/>
      <c r="M736" s="65" t="s">
        <v>222</v>
      </c>
      <c r="O736" s="32">
        <f t="shared" si="51"/>
        <v>0</v>
      </c>
    </row>
    <row r="737" spans="1:15" ht="14" x14ac:dyDescent="0.25">
      <c r="A737" s="4" t="s">
        <v>470</v>
      </c>
      <c r="B737" s="48"/>
      <c r="C737" s="49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O737" s="32">
        <f t="shared" si="51"/>
        <v>1</v>
      </c>
    </row>
    <row r="738" spans="1:15" x14ac:dyDescent="0.25">
      <c r="B738" s="1"/>
      <c r="C738" s="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O738" s="32">
        <f t="shared" si="51"/>
        <v>2</v>
      </c>
    </row>
    <row r="739" spans="1:15" x14ac:dyDescent="0.25">
      <c r="A739" s="2"/>
      <c r="B739" s="52" t="s">
        <v>479</v>
      </c>
      <c r="C739" s="2"/>
      <c r="D739" s="2">
        <f>D3</f>
        <v>2014</v>
      </c>
      <c r="E739" s="2">
        <f>E3</f>
        <v>2015</v>
      </c>
      <c r="F739" s="2">
        <f>F3</f>
        <v>2016</v>
      </c>
      <c r="G739" s="2">
        <f>G3</f>
        <v>2017</v>
      </c>
      <c r="H739" s="2">
        <f>H3</f>
        <v>2018</v>
      </c>
      <c r="I739" s="2">
        <f>I3</f>
        <v>2019</v>
      </c>
      <c r="J739" s="2">
        <f>J3</f>
        <v>2020</v>
      </c>
      <c r="K739" s="2">
        <f>K3</f>
        <v>2021</v>
      </c>
      <c r="L739" s="2">
        <f>L3</f>
        <v>2022</v>
      </c>
      <c r="M739" s="2">
        <f>M3</f>
        <v>2023</v>
      </c>
      <c r="O739" s="32">
        <f t="shared" si="51"/>
        <v>3</v>
      </c>
    </row>
    <row r="740" spans="1:15" x14ac:dyDescent="0.25">
      <c r="C740" s="32" t="s">
        <v>539</v>
      </c>
      <c r="D740" s="41">
        <v>0</v>
      </c>
      <c r="E740" s="41">
        <v>0</v>
      </c>
      <c r="F740" s="41">
        <v>0</v>
      </c>
      <c r="G740" s="41">
        <v>0</v>
      </c>
      <c r="H740" s="41">
        <v>0</v>
      </c>
      <c r="I740" s="41">
        <v>0</v>
      </c>
      <c r="J740" s="41">
        <v>0</v>
      </c>
      <c r="K740" s="41">
        <v>1</v>
      </c>
      <c r="L740" s="41">
        <v>1</v>
      </c>
      <c r="M740" s="41">
        <v>0</v>
      </c>
      <c r="O740" s="32">
        <f t="shared" si="51"/>
        <v>0</v>
      </c>
    </row>
    <row r="741" spans="1:15" x14ac:dyDescent="0.25">
      <c r="C741" s="32" t="s">
        <v>444</v>
      </c>
      <c r="D741" s="41">
        <v>52</v>
      </c>
      <c r="E741" s="41">
        <v>55</v>
      </c>
      <c r="F741" s="41">
        <v>58</v>
      </c>
      <c r="G741" s="41">
        <v>50</v>
      </c>
      <c r="H741" s="41">
        <v>44</v>
      </c>
      <c r="I741" s="41">
        <v>48</v>
      </c>
      <c r="J741" s="41">
        <v>41</v>
      </c>
      <c r="K741" s="41">
        <v>63</v>
      </c>
      <c r="L741" s="41">
        <v>70</v>
      </c>
      <c r="M741" s="41">
        <v>76</v>
      </c>
      <c r="O741" s="32">
        <f t="shared" si="51"/>
        <v>1</v>
      </c>
    </row>
    <row r="742" spans="1:15" x14ac:dyDescent="0.25">
      <c r="C742" s="32" t="s">
        <v>439</v>
      </c>
      <c r="D742" s="41">
        <v>3</v>
      </c>
      <c r="E742" s="41">
        <v>1</v>
      </c>
      <c r="F742" s="41">
        <v>0</v>
      </c>
      <c r="G742" s="41">
        <v>2</v>
      </c>
      <c r="H742" s="41">
        <v>0</v>
      </c>
      <c r="I742" s="41">
        <v>0</v>
      </c>
      <c r="J742" s="41">
        <v>0</v>
      </c>
      <c r="K742" s="41">
        <v>0</v>
      </c>
      <c r="L742" s="41">
        <v>0</v>
      </c>
      <c r="M742" s="41">
        <v>0</v>
      </c>
      <c r="O742" s="32">
        <f t="shared" si="51"/>
        <v>2</v>
      </c>
    </row>
    <row r="743" spans="1:15" x14ac:dyDescent="0.25">
      <c r="C743" s="32" t="s">
        <v>440</v>
      </c>
      <c r="D743" s="41">
        <v>72</v>
      </c>
      <c r="E743" s="41">
        <v>41</v>
      </c>
      <c r="F743" s="41">
        <v>34</v>
      </c>
      <c r="G743" s="41">
        <v>23</v>
      </c>
      <c r="H743" s="41">
        <v>102</v>
      </c>
      <c r="I743" s="41">
        <v>96</v>
      </c>
      <c r="J743" s="41">
        <v>11</v>
      </c>
      <c r="K743" s="41">
        <v>5</v>
      </c>
      <c r="L743" s="41">
        <v>5</v>
      </c>
      <c r="M743" s="41">
        <v>19</v>
      </c>
      <c r="O743" s="32">
        <f t="shared" si="51"/>
        <v>3</v>
      </c>
    </row>
    <row r="744" spans="1:15" x14ac:dyDescent="0.25">
      <c r="C744" s="32" t="s">
        <v>445</v>
      </c>
      <c r="D744" s="41">
        <v>0</v>
      </c>
      <c r="E744" s="41">
        <v>0</v>
      </c>
      <c r="F744" s="41">
        <v>0</v>
      </c>
      <c r="G744" s="41">
        <v>0</v>
      </c>
      <c r="H744" s="41">
        <v>1</v>
      </c>
      <c r="I744" s="41">
        <v>2</v>
      </c>
      <c r="J744" s="41">
        <v>3</v>
      </c>
      <c r="K744" s="41">
        <v>4</v>
      </c>
      <c r="L744" s="41">
        <v>3</v>
      </c>
      <c r="M744" s="41">
        <v>1</v>
      </c>
      <c r="O744" s="32">
        <f t="shared" si="51"/>
        <v>0</v>
      </c>
    </row>
    <row r="745" spans="1:15" x14ac:dyDescent="0.25">
      <c r="C745" s="32" t="s">
        <v>446</v>
      </c>
      <c r="D745" s="41">
        <v>0</v>
      </c>
      <c r="E745" s="41">
        <v>0</v>
      </c>
      <c r="F745" s="41">
        <v>2</v>
      </c>
      <c r="G745" s="41">
        <v>2</v>
      </c>
      <c r="H745" s="41">
        <v>2</v>
      </c>
      <c r="I745" s="41">
        <v>11</v>
      </c>
      <c r="J745" s="41">
        <v>9</v>
      </c>
      <c r="K745" s="41">
        <v>8</v>
      </c>
      <c r="L745" s="41">
        <v>10</v>
      </c>
      <c r="M745" s="41">
        <v>8</v>
      </c>
      <c r="O745" s="32">
        <f t="shared" si="51"/>
        <v>1</v>
      </c>
    </row>
    <row r="746" spans="1:15" x14ac:dyDescent="0.25">
      <c r="C746" s="32" t="s">
        <v>441</v>
      </c>
      <c r="D746" s="41">
        <v>15</v>
      </c>
      <c r="E746" s="41">
        <v>14</v>
      </c>
      <c r="F746" s="41">
        <v>21</v>
      </c>
      <c r="G746" s="41">
        <v>12</v>
      </c>
      <c r="H746" s="41">
        <v>0</v>
      </c>
      <c r="I746" s="41">
        <v>0</v>
      </c>
      <c r="J746" s="41">
        <v>0</v>
      </c>
      <c r="K746" s="41">
        <v>0</v>
      </c>
      <c r="L746" s="41">
        <v>5</v>
      </c>
      <c r="M746" s="41">
        <v>4</v>
      </c>
      <c r="O746" s="32">
        <f t="shared" si="51"/>
        <v>2</v>
      </c>
    </row>
    <row r="747" spans="1:15" x14ac:dyDescent="0.25">
      <c r="C747" s="32" t="s">
        <v>442</v>
      </c>
      <c r="D747" s="41">
        <v>18</v>
      </c>
      <c r="E747" s="41">
        <v>20</v>
      </c>
      <c r="F747" s="41">
        <v>15</v>
      </c>
      <c r="G747" s="41">
        <v>12</v>
      </c>
      <c r="H747" s="41">
        <v>18</v>
      </c>
      <c r="I747" s="41">
        <v>16</v>
      </c>
      <c r="J747" s="41">
        <v>8</v>
      </c>
      <c r="K747" s="41">
        <v>9</v>
      </c>
      <c r="L747" s="41">
        <v>2</v>
      </c>
      <c r="M747" s="41">
        <v>0</v>
      </c>
      <c r="O747" s="32">
        <f t="shared" si="51"/>
        <v>3</v>
      </c>
    </row>
    <row r="748" spans="1:15" x14ac:dyDescent="0.25">
      <c r="B748" s="33" t="s">
        <v>480</v>
      </c>
      <c r="C748" s="41"/>
      <c r="D748" s="39">
        <f t="shared" ref="D748:M748" si="52">SUM(D749:D767)</f>
        <v>452</v>
      </c>
      <c r="E748" s="39">
        <f t="shared" si="52"/>
        <v>384</v>
      </c>
      <c r="F748" s="39">
        <f t="shared" si="52"/>
        <v>422</v>
      </c>
      <c r="G748" s="39">
        <f t="shared" si="52"/>
        <v>430</v>
      </c>
      <c r="H748" s="39">
        <f t="shared" si="52"/>
        <v>412</v>
      </c>
      <c r="I748" s="39">
        <f t="shared" si="52"/>
        <v>308</v>
      </c>
      <c r="J748" s="39">
        <f t="shared" si="52"/>
        <v>170</v>
      </c>
      <c r="K748" s="39">
        <f t="shared" si="52"/>
        <v>127</v>
      </c>
      <c r="L748" s="39">
        <f t="shared" si="52"/>
        <v>97</v>
      </c>
      <c r="M748" s="39">
        <f t="shared" si="52"/>
        <v>115</v>
      </c>
      <c r="O748" s="32">
        <f t="shared" si="51"/>
        <v>0</v>
      </c>
    </row>
    <row r="749" spans="1:15" x14ac:dyDescent="0.25">
      <c r="C749" s="32" t="s">
        <v>152</v>
      </c>
      <c r="D749" s="41">
        <v>2</v>
      </c>
      <c r="E749" s="41">
        <v>2</v>
      </c>
      <c r="F749" s="41">
        <v>3</v>
      </c>
      <c r="G749" s="41">
        <v>1</v>
      </c>
      <c r="H749" s="41">
        <v>0</v>
      </c>
      <c r="I749" s="41">
        <v>0</v>
      </c>
      <c r="J749" s="41">
        <v>0</v>
      </c>
      <c r="K749" s="41">
        <v>0</v>
      </c>
      <c r="L749" s="41">
        <v>0</v>
      </c>
      <c r="M749" s="41">
        <v>0</v>
      </c>
      <c r="O749" s="32">
        <f t="shared" si="51"/>
        <v>1</v>
      </c>
    </row>
    <row r="750" spans="1:15" x14ac:dyDescent="0.25">
      <c r="C750" s="32" t="s">
        <v>83</v>
      </c>
      <c r="D750" s="41">
        <v>0</v>
      </c>
      <c r="E750" s="41">
        <v>0</v>
      </c>
      <c r="F750" s="41">
        <v>0</v>
      </c>
      <c r="G750" s="41">
        <v>0</v>
      </c>
      <c r="H750" s="41">
        <v>0</v>
      </c>
      <c r="I750" s="41">
        <v>0</v>
      </c>
      <c r="J750" s="41">
        <v>0</v>
      </c>
      <c r="K750" s="41">
        <v>0</v>
      </c>
      <c r="L750" s="41">
        <v>1</v>
      </c>
      <c r="M750" s="41">
        <v>0</v>
      </c>
      <c r="O750" s="32">
        <f t="shared" si="51"/>
        <v>2</v>
      </c>
    </row>
    <row r="751" spans="1:15" x14ac:dyDescent="0.25">
      <c r="C751" s="32" t="s">
        <v>5</v>
      </c>
      <c r="D751" s="41">
        <v>0</v>
      </c>
      <c r="E751" s="41">
        <v>0</v>
      </c>
      <c r="F751" s="41">
        <v>1</v>
      </c>
      <c r="G751" s="41">
        <v>0</v>
      </c>
      <c r="H751" s="41">
        <v>0</v>
      </c>
      <c r="I751" s="41">
        <v>0</v>
      </c>
      <c r="J751" s="41">
        <v>0</v>
      </c>
      <c r="K751" s="41">
        <v>0</v>
      </c>
      <c r="L751" s="41">
        <v>0</v>
      </c>
      <c r="M751" s="41">
        <v>0</v>
      </c>
      <c r="O751" s="32">
        <f t="shared" si="51"/>
        <v>3</v>
      </c>
    </row>
    <row r="752" spans="1:15" x14ac:dyDescent="0.25">
      <c r="C752" s="32" t="s">
        <v>411</v>
      </c>
      <c r="D752" s="41">
        <v>0</v>
      </c>
      <c r="E752" s="41">
        <v>0</v>
      </c>
      <c r="F752" s="41">
        <v>1</v>
      </c>
      <c r="G752" s="41">
        <v>0</v>
      </c>
      <c r="H752" s="41">
        <v>0</v>
      </c>
      <c r="I752" s="41">
        <v>0</v>
      </c>
      <c r="J752" s="41">
        <v>0</v>
      </c>
      <c r="K752" s="41">
        <v>0</v>
      </c>
      <c r="L752" s="41">
        <v>0</v>
      </c>
      <c r="M752" s="41">
        <v>0</v>
      </c>
      <c r="O752" s="32">
        <f t="shared" si="51"/>
        <v>0</v>
      </c>
    </row>
    <row r="753" spans="1:15" x14ac:dyDescent="0.25">
      <c r="C753" s="32" t="s">
        <v>415</v>
      </c>
      <c r="D753" s="41">
        <v>68</v>
      </c>
      <c r="E753" s="41">
        <v>63</v>
      </c>
      <c r="F753" s="41">
        <v>55</v>
      </c>
      <c r="G753" s="41">
        <v>52</v>
      </c>
      <c r="H753" s="41">
        <v>0</v>
      </c>
      <c r="I753" s="41">
        <v>0</v>
      </c>
      <c r="J753" s="41">
        <v>0</v>
      </c>
      <c r="K753" s="41">
        <v>1</v>
      </c>
      <c r="L753" s="41">
        <v>0</v>
      </c>
      <c r="M753" s="41">
        <v>0</v>
      </c>
      <c r="O753" s="32">
        <f t="shared" si="51"/>
        <v>1</v>
      </c>
    </row>
    <row r="754" spans="1:15" x14ac:dyDescent="0.25">
      <c r="C754" s="32" t="s">
        <v>418</v>
      </c>
      <c r="D754" s="41">
        <v>1</v>
      </c>
      <c r="E754" s="41">
        <v>2</v>
      </c>
      <c r="F754" s="41">
        <v>1</v>
      </c>
      <c r="G754" s="41">
        <v>6</v>
      </c>
      <c r="H754" s="41">
        <v>5</v>
      </c>
      <c r="I754" s="41">
        <v>1</v>
      </c>
      <c r="J754" s="41">
        <v>1</v>
      </c>
      <c r="K754" s="41">
        <v>1</v>
      </c>
      <c r="L754" s="41">
        <v>1</v>
      </c>
      <c r="M754" s="41">
        <v>0</v>
      </c>
      <c r="O754" s="32">
        <f t="shared" si="51"/>
        <v>2</v>
      </c>
    </row>
    <row r="755" spans="1:15" x14ac:dyDescent="0.25">
      <c r="C755" s="32" t="s">
        <v>269</v>
      </c>
      <c r="D755" s="41">
        <v>12</v>
      </c>
      <c r="E755" s="41">
        <v>12</v>
      </c>
      <c r="F755" s="41">
        <v>12</v>
      </c>
      <c r="G755" s="41">
        <v>12</v>
      </c>
      <c r="H755" s="41">
        <v>0</v>
      </c>
      <c r="I755" s="41">
        <v>0</v>
      </c>
      <c r="J755" s="41">
        <v>0</v>
      </c>
      <c r="K755" s="41">
        <v>0</v>
      </c>
      <c r="L755" s="41">
        <v>0</v>
      </c>
      <c r="M755" s="41">
        <v>0</v>
      </c>
      <c r="O755" s="32">
        <f t="shared" si="51"/>
        <v>3</v>
      </c>
    </row>
    <row r="756" spans="1:15" x14ac:dyDescent="0.25">
      <c r="C756" s="32" t="s">
        <v>419</v>
      </c>
      <c r="D756" s="41">
        <v>0</v>
      </c>
      <c r="E756" s="41">
        <v>0</v>
      </c>
      <c r="F756" s="41">
        <v>0</v>
      </c>
      <c r="G756" s="41">
        <v>0</v>
      </c>
      <c r="H756" s="41">
        <v>54</v>
      </c>
      <c r="I756" s="41">
        <v>45</v>
      </c>
      <c r="J756" s="41">
        <v>55</v>
      </c>
      <c r="K756" s="41">
        <v>38</v>
      </c>
      <c r="L756" s="41">
        <v>49</v>
      </c>
      <c r="M756" s="41">
        <v>40</v>
      </c>
      <c r="O756" s="32">
        <f t="shared" si="51"/>
        <v>0</v>
      </c>
    </row>
    <row r="757" spans="1:15" x14ac:dyDescent="0.25">
      <c r="C757" s="32" t="s">
        <v>189</v>
      </c>
      <c r="D757" s="41">
        <v>0</v>
      </c>
      <c r="E757" s="41">
        <v>0</v>
      </c>
      <c r="F757" s="41">
        <v>0</v>
      </c>
      <c r="G757" s="41">
        <v>1</v>
      </c>
      <c r="H757" s="41">
        <v>0</v>
      </c>
      <c r="I757" s="41">
        <v>0</v>
      </c>
      <c r="J757" s="41">
        <v>0</v>
      </c>
      <c r="K757" s="41">
        <v>0</v>
      </c>
      <c r="L757" s="41">
        <v>0</v>
      </c>
      <c r="M757" s="41">
        <v>0</v>
      </c>
      <c r="O757" s="32">
        <f t="shared" si="51"/>
        <v>1</v>
      </c>
    </row>
    <row r="758" spans="1:15" x14ac:dyDescent="0.25">
      <c r="C758" s="32" t="s">
        <v>423</v>
      </c>
      <c r="D758" s="41">
        <v>109</v>
      </c>
      <c r="E758" s="41">
        <v>103</v>
      </c>
      <c r="F758" s="41">
        <v>99</v>
      </c>
      <c r="G758" s="41">
        <v>87</v>
      </c>
      <c r="H758" s="41">
        <v>99</v>
      </c>
      <c r="I758" s="41">
        <v>86</v>
      </c>
      <c r="J758" s="41">
        <v>72</v>
      </c>
      <c r="K758" s="41">
        <v>79</v>
      </c>
      <c r="L758" s="41">
        <v>46</v>
      </c>
      <c r="M758" s="41">
        <v>74</v>
      </c>
      <c r="O758" s="32">
        <f t="shared" si="51"/>
        <v>2</v>
      </c>
    </row>
    <row r="759" spans="1:15" x14ac:dyDescent="0.25">
      <c r="C759" s="32" t="s">
        <v>424</v>
      </c>
      <c r="D759" s="41">
        <v>15</v>
      </c>
      <c r="E759" s="41">
        <v>2</v>
      </c>
      <c r="F759" s="41">
        <v>1</v>
      </c>
      <c r="G759" s="41">
        <v>1</v>
      </c>
      <c r="H759" s="41">
        <v>0</v>
      </c>
      <c r="I759" s="41">
        <v>0</v>
      </c>
      <c r="J759" s="41">
        <v>0</v>
      </c>
      <c r="K759" s="41">
        <v>0</v>
      </c>
      <c r="L759" s="41">
        <v>0</v>
      </c>
      <c r="M759" s="41">
        <v>0</v>
      </c>
      <c r="O759" s="32">
        <f t="shared" si="51"/>
        <v>3</v>
      </c>
    </row>
    <row r="760" spans="1:15" x14ac:dyDescent="0.25">
      <c r="C760" s="32" t="s">
        <v>427</v>
      </c>
      <c r="D760" s="41">
        <v>2</v>
      </c>
      <c r="E760" s="41">
        <v>4</v>
      </c>
      <c r="F760" s="41">
        <v>4</v>
      </c>
      <c r="G760" s="41">
        <v>5</v>
      </c>
      <c r="H760" s="41">
        <v>4</v>
      </c>
      <c r="I760" s="41">
        <v>7</v>
      </c>
      <c r="J760" s="41">
        <v>1</v>
      </c>
      <c r="K760" s="41">
        <v>0</v>
      </c>
      <c r="L760" s="41">
        <v>0</v>
      </c>
      <c r="M760" s="41">
        <v>1</v>
      </c>
      <c r="O760" s="32">
        <f t="shared" si="51"/>
        <v>0</v>
      </c>
    </row>
    <row r="761" spans="1:15" x14ac:dyDescent="0.25">
      <c r="C761" s="32" t="s">
        <v>290</v>
      </c>
      <c r="D761" s="41">
        <v>0</v>
      </c>
      <c r="E761" s="41">
        <v>0</v>
      </c>
      <c r="F761" s="41">
        <v>0</v>
      </c>
      <c r="G761" s="41">
        <v>1</v>
      </c>
      <c r="H761" s="41">
        <v>0</v>
      </c>
      <c r="I761" s="41">
        <v>0</v>
      </c>
      <c r="J761" s="41">
        <v>0</v>
      </c>
      <c r="K761" s="41">
        <v>0</v>
      </c>
      <c r="L761" s="41">
        <v>0</v>
      </c>
      <c r="M761" s="41">
        <v>0</v>
      </c>
      <c r="O761" s="32">
        <f t="shared" si="51"/>
        <v>1</v>
      </c>
    </row>
    <row r="762" spans="1:15" x14ac:dyDescent="0.25">
      <c r="C762" s="32" t="s">
        <v>448</v>
      </c>
      <c r="D762" s="41">
        <v>1</v>
      </c>
      <c r="E762" s="41">
        <v>1</v>
      </c>
      <c r="F762" s="41">
        <v>3</v>
      </c>
      <c r="G762" s="41">
        <v>1</v>
      </c>
      <c r="H762" s="41">
        <v>0</v>
      </c>
      <c r="I762" s="41">
        <v>0</v>
      </c>
      <c r="J762" s="41">
        <v>0</v>
      </c>
      <c r="K762" s="41">
        <v>0</v>
      </c>
      <c r="L762" s="41">
        <v>0</v>
      </c>
      <c r="M762" s="41">
        <v>0</v>
      </c>
      <c r="O762" s="32">
        <f t="shared" si="51"/>
        <v>2</v>
      </c>
    </row>
    <row r="763" spans="1:15" x14ac:dyDescent="0.25">
      <c r="C763" s="32" t="s">
        <v>7</v>
      </c>
      <c r="D763" s="41">
        <v>0</v>
      </c>
      <c r="E763" s="41">
        <v>1</v>
      </c>
      <c r="F763" s="41">
        <v>0</v>
      </c>
      <c r="G763" s="41">
        <v>0</v>
      </c>
      <c r="H763" s="41">
        <v>0</v>
      </c>
      <c r="I763" s="41">
        <v>0</v>
      </c>
      <c r="J763" s="41">
        <v>0</v>
      </c>
      <c r="K763" s="41">
        <v>0</v>
      </c>
      <c r="L763" s="41">
        <v>0</v>
      </c>
      <c r="M763" s="41">
        <v>0</v>
      </c>
      <c r="O763" s="32">
        <f t="shared" si="51"/>
        <v>3</v>
      </c>
    </row>
    <row r="764" spans="1:15" x14ac:dyDescent="0.25">
      <c r="C764" s="32" t="s">
        <v>431</v>
      </c>
      <c r="D764" s="41">
        <v>242</v>
      </c>
      <c r="E764" s="41">
        <v>194</v>
      </c>
      <c r="F764" s="41">
        <v>237</v>
      </c>
      <c r="G764" s="41">
        <v>259</v>
      </c>
      <c r="H764" s="41">
        <v>242</v>
      </c>
      <c r="I764" s="41">
        <v>164</v>
      </c>
      <c r="J764" s="41">
        <v>35</v>
      </c>
      <c r="K764" s="41">
        <v>7</v>
      </c>
      <c r="L764" s="41">
        <v>0</v>
      </c>
      <c r="M764" s="41">
        <v>0</v>
      </c>
      <c r="O764" s="32">
        <f t="shared" si="51"/>
        <v>0</v>
      </c>
    </row>
    <row r="765" spans="1:15" x14ac:dyDescent="0.25">
      <c r="C765" s="32" t="s">
        <v>80</v>
      </c>
      <c r="D765" s="41">
        <v>0</v>
      </c>
      <c r="E765" s="41">
        <v>0</v>
      </c>
      <c r="F765" s="41">
        <v>3</v>
      </c>
      <c r="G765" s="41">
        <v>4</v>
      </c>
      <c r="H765" s="41">
        <v>7</v>
      </c>
      <c r="I765" s="41">
        <v>5</v>
      </c>
      <c r="J765" s="41">
        <v>6</v>
      </c>
      <c r="K765" s="41">
        <v>1</v>
      </c>
      <c r="L765" s="41">
        <v>0</v>
      </c>
      <c r="M765" s="41">
        <v>0</v>
      </c>
      <c r="O765" s="32">
        <f t="shared" si="51"/>
        <v>1</v>
      </c>
    </row>
    <row r="766" spans="1:15" x14ac:dyDescent="0.25">
      <c r="C766" s="32" t="s">
        <v>438</v>
      </c>
      <c r="D766" s="41">
        <v>0</v>
      </c>
      <c r="E766" s="41">
        <v>0</v>
      </c>
      <c r="F766" s="41">
        <v>0</v>
      </c>
      <c r="G766" s="41">
        <v>0</v>
      </c>
      <c r="H766" s="41">
        <v>1</v>
      </c>
      <c r="I766" s="41">
        <v>0</v>
      </c>
      <c r="J766" s="41">
        <v>0</v>
      </c>
      <c r="K766" s="41">
        <v>0</v>
      </c>
      <c r="L766" s="41">
        <v>0</v>
      </c>
      <c r="M766" s="41">
        <v>0</v>
      </c>
      <c r="O766" s="32">
        <f t="shared" si="51"/>
        <v>2</v>
      </c>
    </row>
    <row r="767" spans="1:15" x14ac:dyDescent="0.25">
      <c r="C767" s="32" t="s">
        <v>126</v>
      </c>
      <c r="D767" s="41">
        <v>0</v>
      </c>
      <c r="E767" s="41">
        <v>0</v>
      </c>
      <c r="F767" s="41">
        <v>2</v>
      </c>
      <c r="G767" s="41">
        <v>0</v>
      </c>
      <c r="H767" s="41">
        <v>0</v>
      </c>
      <c r="I767" s="41">
        <v>0</v>
      </c>
      <c r="J767" s="41">
        <v>0</v>
      </c>
      <c r="K767" s="41">
        <v>0</v>
      </c>
      <c r="L767" s="41">
        <v>0</v>
      </c>
      <c r="M767" s="41">
        <v>0</v>
      </c>
      <c r="O767" s="32">
        <f t="shared" si="51"/>
        <v>3</v>
      </c>
    </row>
    <row r="768" spans="1:15" x14ac:dyDescent="0.25">
      <c r="A768" s="35" t="s">
        <v>42</v>
      </c>
      <c r="B768" s="36"/>
      <c r="C768" s="37"/>
      <c r="D768" s="38">
        <f>+D694+D649+D551+D433+D428+D423+D331+D207+D4</f>
        <v>44589</v>
      </c>
      <c r="E768" s="38">
        <f>+E694+E649+E551+E433+E428+E423+E331+E207+E4</f>
        <v>45847</v>
      </c>
      <c r="F768" s="38">
        <f>+F694+F649+F551+F433+F428+F423+F331+F207+F4</f>
        <v>47491</v>
      </c>
      <c r="G768" s="38">
        <f>+G694+G649+G551+G433+G428+G423+G331+G207+G4</f>
        <v>48746</v>
      </c>
      <c r="H768" s="38">
        <f>+H694+H649+H551+H433+H428+H423+H331+H207+H4</f>
        <v>48983</v>
      </c>
      <c r="I768" s="38">
        <f>+I694+I649+I551+I433+I428+I423+I331+I207+I4</f>
        <v>48565</v>
      </c>
      <c r="J768" s="38">
        <f>+J694+J649+J551+J433+J428+J423+J331+J207+J4</f>
        <v>47260</v>
      </c>
      <c r="K768" s="38">
        <f>+K694+K649+K551+K433+K428+K423+K331+K207+K4</f>
        <v>46513</v>
      </c>
      <c r="L768" s="38">
        <f>+L694+L649+L551+L433+L428+L423+L331+L207+L4</f>
        <v>47089</v>
      </c>
      <c r="M768" s="38">
        <f>+M694+M649+M551+M433+M428+M423+M331+M207+M4</f>
        <v>47448</v>
      </c>
      <c r="O768" s="32">
        <f t="shared" si="51"/>
        <v>0</v>
      </c>
    </row>
    <row r="770" spans="1:13" ht="12.5" x14ac:dyDescent="0.25">
      <c r="A770" s="5" t="s">
        <v>595</v>
      </c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</row>
    <row r="771" spans="1:13" ht="12.5" x14ac:dyDescent="0.25">
      <c r="A771" s="5" t="s">
        <v>596</v>
      </c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</row>
    <row r="772" spans="1:13" ht="12.5" x14ac:dyDescent="0.25">
      <c r="A772" s="32" t="s">
        <v>597</v>
      </c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</row>
    <row r="773" spans="1:13" ht="12.5" x14ac:dyDescent="0.25">
      <c r="A773" s="32" t="s">
        <v>598</v>
      </c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</row>
    <row r="774" spans="1:13" ht="12.5" x14ac:dyDescent="0.25">
      <c r="A774" s="32" t="s">
        <v>645</v>
      </c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</row>
    <row r="775" spans="1:13" ht="12.5" x14ac:dyDescent="0.25">
      <c r="A775" s="71" t="s">
        <v>599</v>
      </c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</row>
    <row r="776" spans="1:13" ht="12.5" x14ac:dyDescent="0.25">
      <c r="A776" s="70" t="s">
        <v>627</v>
      </c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</row>
    <row r="777" spans="1:13" ht="12.5" x14ac:dyDescent="0.25">
      <c r="A777" s="70" t="s">
        <v>628</v>
      </c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</row>
    <row r="778" spans="1:13" ht="12.5" x14ac:dyDescent="0.25">
      <c r="A778" s="70" t="s">
        <v>629</v>
      </c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</row>
    <row r="779" spans="1:13" ht="12.5" x14ac:dyDescent="0.25">
      <c r="A779" s="70" t="s">
        <v>630</v>
      </c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</row>
    <row r="780" spans="1:13" ht="12.5" x14ac:dyDescent="0.25">
      <c r="A780" s="70" t="s">
        <v>631</v>
      </c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</row>
    <row r="781" spans="1:13" ht="12.5" x14ac:dyDescent="0.25">
      <c r="A781" s="68" t="s">
        <v>632</v>
      </c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</row>
    <row r="782" spans="1:13" ht="12.5" x14ac:dyDescent="0.25">
      <c r="A782" s="70" t="s">
        <v>633</v>
      </c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</row>
    <row r="783" spans="1:13" ht="12.5" x14ac:dyDescent="0.25">
      <c r="A783" s="70" t="s">
        <v>634</v>
      </c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</row>
    <row r="784" spans="1:13" ht="12.5" x14ac:dyDescent="0.25">
      <c r="A784" s="68" t="s">
        <v>635</v>
      </c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</row>
    <row r="785" spans="1:13" ht="12.5" x14ac:dyDescent="0.25">
      <c r="A785" s="70" t="s">
        <v>636</v>
      </c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</row>
    <row r="786" spans="1:13" ht="12.5" x14ac:dyDescent="0.25">
      <c r="A786" s="70" t="s">
        <v>637</v>
      </c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</row>
    <row r="787" spans="1:13" ht="12.5" x14ac:dyDescent="0.25">
      <c r="A787" s="70" t="s">
        <v>638</v>
      </c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</row>
    <row r="788" spans="1:13" ht="12.5" x14ac:dyDescent="0.25">
      <c r="A788" s="70" t="s">
        <v>639</v>
      </c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</row>
    <row r="789" spans="1:13" ht="12.5" x14ac:dyDescent="0.25">
      <c r="A789" s="70" t="s">
        <v>640</v>
      </c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</row>
    <row r="790" spans="1:13" ht="12.5" x14ac:dyDescent="0.25">
      <c r="A790" s="70" t="s">
        <v>641</v>
      </c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</row>
    <row r="791" spans="1:13" ht="12.5" x14ac:dyDescent="0.25">
      <c r="A791" s="68" t="s">
        <v>642</v>
      </c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</row>
    <row r="792" spans="1:13" ht="12.5" x14ac:dyDescent="0.25">
      <c r="A792" s="68" t="s">
        <v>643</v>
      </c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</row>
    <row r="793" spans="1:13" ht="12.5" x14ac:dyDescent="0.25">
      <c r="A793" s="68" t="s">
        <v>644</v>
      </c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</row>
  </sheetData>
  <conditionalFormatting sqref="C7:M55">
    <cfRule type="expression" dxfId="58" priority="28">
      <formula>MOD(ROW(),4)=2</formula>
    </cfRule>
  </conditionalFormatting>
  <conditionalFormatting sqref="C60:M78">
    <cfRule type="expression" dxfId="57" priority="27">
      <formula>MOD(ROW(),4)=3</formula>
    </cfRule>
  </conditionalFormatting>
  <conditionalFormatting sqref="C81:M91">
    <cfRule type="expression" dxfId="56" priority="26">
      <formula>MOD(ROW(),4)=0</formula>
    </cfRule>
  </conditionalFormatting>
  <conditionalFormatting sqref="C98:M111">
    <cfRule type="expression" dxfId="55" priority="25">
      <formula>MOD(ROW(),4)=1</formula>
    </cfRule>
  </conditionalFormatting>
  <conditionalFormatting sqref="C116:M144">
    <cfRule type="expression" dxfId="54" priority="24">
      <formula>MOD(ROW(),4)=3</formula>
    </cfRule>
  </conditionalFormatting>
  <conditionalFormatting sqref="C146:M154">
    <cfRule type="expression" dxfId="53" priority="23">
      <formula>MOD(ROW(),4)=1</formula>
    </cfRule>
  </conditionalFormatting>
  <conditionalFormatting sqref="C159:M167">
    <cfRule type="expression" dxfId="52" priority="22">
      <formula>MOD(ROW(),4)=2</formula>
    </cfRule>
  </conditionalFormatting>
  <conditionalFormatting sqref="C172:M206">
    <cfRule type="expression" dxfId="51" priority="21">
      <formula>MOD(ROW(),4)=3</formula>
    </cfRule>
  </conditionalFormatting>
  <conditionalFormatting sqref="C211:M224">
    <cfRule type="expression" dxfId="50" priority="20">
      <formula>MOD(ROW(),4)=2</formula>
    </cfRule>
  </conditionalFormatting>
  <conditionalFormatting sqref="C229:M250">
    <cfRule type="expression" dxfId="49" priority="19">
      <formula>MOD(ROW(),4)=0</formula>
    </cfRule>
  </conditionalFormatting>
  <conditionalFormatting sqref="C263:M271">
    <cfRule type="expression" dxfId="48" priority="18">
      <formula>MOD(ROW(),4)=2</formula>
    </cfRule>
  </conditionalFormatting>
  <conditionalFormatting sqref="C286:M324">
    <cfRule type="expression" dxfId="47" priority="17">
      <formula>MOD(ROW(),4)=1</formula>
    </cfRule>
  </conditionalFormatting>
  <conditionalFormatting sqref="C342:M393">
    <cfRule type="expression" dxfId="46" priority="16">
      <formula>MOD(ROW(),4)=1</formula>
    </cfRule>
  </conditionalFormatting>
  <conditionalFormatting sqref="C398:M420">
    <cfRule type="expression" dxfId="45" priority="15">
      <formula>MOD(ROW(),4)=1</formula>
    </cfRule>
  </conditionalFormatting>
  <conditionalFormatting sqref="C435:M449">
    <cfRule type="expression" dxfId="44" priority="14">
      <formula>MOD(ROW(),4)=2</formula>
    </cfRule>
  </conditionalFormatting>
  <conditionalFormatting sqref="C455:M484">
    <cfRule type="expression" dxfId="43" priority="13">
      <formula>MOD(ROW(),4)=2</formula>
    </cfRule>
  </conditionalFormatting>
  <conditionalFormatting sqref="C486:M507">
    <cfRule type="expression" dxfId="42" priority="12">
      <formula>MOD(ROW(),4)=1</formula>
    </cfRule>
  </conditionalFormatting>
  <conditionalFormatting sqref="C512:M550">
    <cfRule type="expression" dxfId="41" priority="11">
      <formula>MOD(ROW(),4)=3</formula>
    </cfRule>
  </conditionalFormatting>
  <conditionalFormatting sqref="C553:M564">
    <cfRule type="expression" dxfId="40" priority="10">
      <formula>MOD(ROW(),4)=0</formula>
    </cfRule>
  </conditionalFormatting>
  <conditionalFormatting sqref="C569:M621">
    <cfRule type="expression" dxfId="39" priority="9">
      <formula>MOD(ROW(),4)=0</formula>
    </cfRule>
  </conditionalFormatting>
  <conditionalFormatting sqref="C626:M643">
    <cfRule type="expression" dxfId="38" priority="8">
      <formula>MOD(ROW(),4)=1</formula>
    </cfRule>
  </conditionalFormatting>
  <conditionalFormatting sqref="C651:M665">
    <cfRule type="expression" dxfId="37" priority="7">
      <formula>MOD(ROW(),4)=2</formula>
    </cfRule>
  </conditionalFormatting>
  <conditionalFormatting sqref="C667:M678">
    <cfRule type="expression" dxfId="36" priority="6">
      <formula>MOD(ROW(),4)=2</formula>
    </cfRule>
  </conditionalFormatting>
  <conditionalFormatting sqref="C683:M693">
    <cfRule type="expression" dxfId="35" priority="5">
      <formula>MOD(ROW(),4)=2</formula>
    </cfRule>
  </conditionalFormatting>
  <conditionalFormatting sqref="C696:M734">
    <cfRule type="expression" dxfId="34" priority="4">
      <formula>MOD(ROW(),4)=3</formula>
    </cfRule>
  </conditionalFormatting>
  <conditionalFormatting sqref="C740:M746">
    <cfRule type="expression" dxfId="33" priority="3">
      <formula>MOD(ROW(),4)=3</formula>
    </cfRule>
  </conditionalFormatting>
  <conditionalFormatting sqref="C749:M767">
    <cfRule type="expression" dxfId="32" priority="2">
      <formula>MOD(ROW(),4)=0</formula>
    </cfRule>
  </conditionalFormatting>
  <conditionalFormatting sqref="D72:M72">
    <cfRule type="expression" dxfId="31" priority="1">
      <formula>MOD(ROW(),4)=3</formula>
    </cfRule>
  </conditionalFormatting>
  <printOptions horizontalCentered="1" verticalCentered="1"/>
  <pageMargins left="0.45" right="0.45" top="0.75" bottom="0.75" header="0.25" footer="0.3"/>
  <pageSetup scale="77" fitToHeight="0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rowBreaks count="13" manualBreakCount="13">
    <brk id="56" max="12" man="1"/>
    <brk id="112" max="12" man="1"/>
    <brk id="168" max="12" man="1"/>
    <brk id="225" max="12" man="1"/>
    <brk id="282" max="12" man="1"/>
    <brk id="337" max="12" man="1"/>
    <brk id="394" max="12" man="1"/>
    <brk id="451" max="12" man="1"/>
    <brk id="508" max="12" man="1"/>
    <brk id="565" max="12" man="1"/>
    <brk id="622" max="12" man="1"/>
    <brk id="679" max="12" man="1"/>
    <brk id="736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F95B-5A12-4682-8173-33FAF8BA28C5}">
  <dimension ref="A1:BH801"/>
  <sheetViews>
    <sheetView workbookViewId="0">
      <pane ySplit="21" topLeftCell="A22" activePane="bottomLeft" state="frozen"/>
      <selection activeCell="D579" sqref="D579:M631"/>
      <selection pane="bottomLeft" activeCell="A22" sqref="A22"/>
    </sheetView>
  </sheetViews>
  <sheetFormatPr defaultColWidth="9" defaultRowHeight="10" x14ac:dyDescent="0.2"/>
  <cols>
    <col min="1" max="1" width="5.08203125" style="5" customWidth="1"/>
    <col min="2" max="2" width="7.25" style="5" customWidth="1"/>
    <col min="3" max="3" width="5.25" style="5" customWidth="1"/>
    <col min="4" max="4" width="11" style="5" customWidth="1"/>
    <col min="5" max="5" width="8" style="5" customWidth="1"/>
    <col min="6" max="6" width="18.4140625" style="5" bestFit="1" customWidth="1"/>
    <col min="7" max="7" width="21.75" style="67" customWidth="1"/>
    <col min="8" max="10" width="7.5" style="5" customWidth="1"/>
    <col min="11" max="11" width="7.6640625" style="5" customWidth="1"/>
    <col min="12" max="12" width="7.5" style="5" customWidth="1"/>
    <col min="13" max="17" width="6.58203125" style="5" customWidth="1"/>
    <col min="18" max="18" width="6.4140625" style="5" customWidth="1"/>
    <col min="19" max="19" width="9" style="5"/>
    <col min="20" max="24" width="7.33203125" style="5" customWidth="1"/>
    <col min="25" max="33" width="6.75" style="5" customWidth="1"/>
    <col min="34" max="35" width="9" style="5"/>
    <col min="36" max="36" width="13.08203125" style="5" customWidth="1"/>
    <col min="37" max="37" width="27.9140625" style="5" customWidth="1"/>
    <col min="38" max="49" width="9" style="5"/>
    <col min="50" max="54" width="7.33203125" style="5" customWidth="1"/>
    <col min="55" max="60" width="6.75" style="5" customWidth="1"/>
    <col min="61" max="16384" width="9" style="5"/>
  </cols>
  <sheetData>
    <row r="1" spans="1:26" ht="10.5" x14ac:dyDescent="0.25">
      <c r="H1" s="57">
        <v>2013</v>
      </c>
      <c r="I1" s="57">
        <v>2014</v>
      </c>
      <c r="J1" s="57">
        <v>2015</v>
      </c>
      <c r="K1" s="57">
        <v>2016</v>
      </c>
      <c r="L1" s="57">
        <v>2017</v>
      </c>
      <c r="M1" s="57">
        <v>2018</v>
      </c>
      <c r="N1" s="57">
        <v>2019</v>
      </c>
      <c r="O1" s="57" t="s">
        <v>522</v>
      </c>
      <c r="P1" s="57" t="s">
        <v>541</v>
      </c>
      <c r="Q1" s="57">
        <v>2022</v>
      </c>
      <c r="R1" s="57">
        <v>2023</v>
      </c>
      <c r="Z1" s="60" t="s">
        <v>614</v>
      </c>
    </row>
    <row r="2" spans="1:26" x14ac:dyDescent="0.2">
      <c r="G2" s="85" t="s">
        <v>622</v>
      </c>
      <c r="H2" s="27">
        <v>43965</v>
      </c>
      <c r="I2" s="27">
        <v>44666</v>
      </c>
      <c r="J2" s="27">
        <v>45921</v>
      </c>
      <c r="K2" s="27">
        <v>47590</v>
      </c>
      <c r="L2" s="27">
        <v>49047</v>
      </c>
      <c r="M2" s="27">
        <v>49225</v>
      </c>
      <c r="N2" s="27">
        <v>48665</v>
      </c>
      <c r="O2" s="27">
        <v>47361</v>
      </c>
      <c r="P2" s="27">
        <v>46641</v>
      </c>
      <c r="Q2" s="27">
        <v>47214</v>
      </c>
      <c r="R2" s="27">
        <v>47592</v>
      </c>
      <c r="S2" s="5" t="s">
        <v>456</v>
      </c>
      <c r="Z2" s="60" t="s">
        <v>624</v>
      </c>
    </row>
    <row r="3" spans="1:26" x14ac:dyDescent="0.2">
      <c r="G3" s="85" t="s">
        <v>623</v>
      </c>
      <c r="H3" s="27">
        <v>43889</v>
      </c>
      <c r="I3" s="27">
        <v>44589</v>
      </c>
      <c r="J3" s="27">
        <v>45847</v>
      </c>
      <c r="K3" s="27">
        <v>47491</v>
      </c>
      <c r="L3" s="76">
        <v>48911</v>
      </c>
      <c r="M3" s="76">
        <v>49055</v>
      </c>
      <c r="N3" s="76">
        <v>48575</v>
      </c>
      <c r="O3" s="77">
        <v>47260</v>
      </c>
      <c r="P3" s="27">
        <v>46513</v>
      </c>
      <c r="Q3" s="27">
        <v>47089</v>
      </c>
      <c r="R3" s="27">
        <v>47448</v>
      </c>
      <c r="S3" s="64" t="s">
        <v>603</v>
      </c>
      <c r="Z3" s="60" t="s">
        <v>625</v>
      </c>
    </row>
    <row r="4" spans="1:26" ht="13" x14ac:dyDescent="0.2">
      <c r="G4" s="85"/>
      <c r="H4" s="55"/>
      <c r="I4" s="55"/>
      <c r="J4" s="55"/>
      <c r="K4" s="55"/>
      <c r="L4" s="53"/>
      <c r="M4" s="53"/>
      <c r="N4" s="53"/>
      <c r="O4" s="53"/>
      <c r="P4" s="53"/>
      <c r="Q4" s="53"/>
      <c r="R4" s="55"/>
      <c r="Z4" s="80" t="s">
        <v>604</v>
      </c>
    </row>
    <row r="5" spans="1:26" ht="13" x14ac:dyDescent="0.2">
      <c r="G5" s="85"/>
      <c r="H5" s="54"/>
      <c r="I5" s="54"/>
      <c r="J5" s="54"/>
      <c r="K5" s="54"/>
      <c r="L5" s="79"/>
      <c r="M5" s="79"/>
      <c r="N5" s="79"/>
      <c r="O5" s="54"/>
      <c r="P5" s="54"/>
      <c r="Q5" s="54"/>
      <c r="R5" s="54"/>
      <c r="Z5" s="81" t="s">
        <v>615</v>
      </c>
    </row>
    <row r="6" spans="1:26" ht="13" x14ac:dyDescent="0.2">
      <c r="G6" s="86" t="s">
        <v>501</v>
      </c>
      <c r="H6" s="55">
        <v>0</v>
      </c>
      <c r="I6" s="55">
        <v>0</v>
      </c>
      <c r="J6" s="55">
        <v>0</v>
      </c>
      <c r="K6" s="55">
        <v>0</v>
      </c>
      <c r="L6" s="58">
        <v>168</v>
      </c>
      <c r="M6" s="58">
        <v>72</v>
      </c>
      <c r="N6" s="58">
        <v>10</v>
      </c>
      <c r="O6" s="78">
        <v>0</v>
      </c>
      <c r="P6" s="78">
        <v>0</v>
      </c>
      <c r="Q6" s="78">
        <v>0</v>
      </c>
      <c r="R6" s="78">
        <v>0</v>
      </c>
      <c r="S6" s="75" t="s">
        <v>601</v>
      </c>
      <c r="T6" s="69"/>
      <c r="U6" s="69"/>
      <c r="V6" s="69"/>
      <c r="W6" s="69"/>
      <c r="X6" s="69"/>
      <c r="Z6" s="81" t="s">
        <v>616</v>
      </c>
    </row>
    <row r="7" spans="1:26" ht="13" x14ac:dyDescent="0.2">
      <c r="G7" s="85"/>
      <c r="H7" s="84"/>
      <c r="I7" s="84"/>
      <c r="J7" s="84"/>
      <c r="K7" s="84"/>
      <c r="L7" s="84">
        <v>3</v>
      </c>
      <c r="M7" s="60" t="s">
        <v>626</v>
      </c>
      <c r="N7" s="84"/>
      <c r="O7" s="84"/>
      <c r="P7" s="84"/>
      <c r="Q7" s="84"/>
      <c r="R7" s="84"/>
      <c r="S7" s="59"/>
      <c r="Z7" s="81" t="s">
        <v>620</v>
      </c>
    </row>
    <row r="8" spans="1:26" ht="13" x14ac:dyDescent="0.2">
      <c r="H8" s="56">
        <f>+H3-H6</f>
        <v>43889</v>
      </c>
      <c r="I8" s="56">
        <f>+I3-I6</f>
        <v>44589</v>
      </c>
      <c r="J8" s="56">
        <f>+J3-J6</f>
        <v>45847</v>
      </c>
      <c r="K8" s="56">
        <f>+K3-K6</f>
        <v>47491</v>
      </c>
      <c r="L8" s="56">
        <f>+L3-L6+L7</f>
        <v>48746</v>
      </c>
      <c r="M8" s="56">
        <f t="shared" ref="M8:R8" si="0">+M3-M6</f>
        <v>48983</v>
      </c>
      <c r="N8" s="56">
        <f t="shared" si="0"/>
        <v>48565</v>
      </c>
      <c r="O8" s="56">
        <f t="shared" si="0"/>
        <v>47260</v>
      </c>
      <c r="P8" s="56">
        <f t="shared" si="0"/>
        <v>46513</v>
      </c>
      <c r="Q8" s="56">
        <f t="shared" si="0"/>
        <v>47089</v>
      </c>
      <c r="R8" s="56">
        <f t="shared" si="0"/>
        <v>47448</v>
      </c>
      <c r="S8" s="64" t="s">
        <v>602</v>
      </c>
      <c r="Z8" s="81" t="s">
        <v>619</v>
      </c>
    </row>
    <row r="9" spans="1:26" ht="13" x14ac:dyDescent="0.2">
      <c r="Z9" s="80" t="s">
        <v>605</v>
      </c>
    </row>
    <row r="10" spans="1:26" ht="13" x14ac:dyDescent="0.2">
      <c r="Z10" s="80" t="s">
        <v>606</v>
      </c>
    </row>
    <row r="11" spans="1:26" ht="13" x14ac:dyDescent="0.25">
      <c r="A11" s="46"/>
      <c r="B11" s="14" t="s">
        <v>505</v>
      </c>
      <c r="C11" s="14"/>
      <c r="D11" s="46"/>
      <c r="E11" s="46"/>
      <c r="F11" s="46"/>
      <c r="G11" s="87"/>
      <c r="H11" s="5">
        <v>20133</v>
      </c>
      <c r="I11" s="5">
        <v>20143</v>
      </c>
      <c r="J11" s="5">
        <v>20153</v>
      </c>
      <c r="K11" s="5">
        <v>20163</v>
      </c>
      <c r="L11" s="5">
        <v>20173</v>
      </c>
      <c r="M11" s="5">
        <v>20183</v>
      </c>
      <c r="N11" s="5">
        <v>20193</v>
      </c>
      <c r="O11" s="5">
        <v>20203</v>
      </c>
      <c r="P11" s="5">
        <v>20213</v>
      </c>
      <c r="Q11" s="5">
        <v>20223</v>
      </c>
      <c r="R11" s="5">
        <v>20233</v>
      </c>
      <c r="Z11" s="80" t="s">
        <v>607</v>
      </c>
    </row>
    <row r="12" spans="1:26" ht="13" x14ac:dyDescent="0.2">
      <c r="H12" s="27">
        <v>43889</v>
      </c>
      <c r="I12" s="27">
        <v>44589</v>
      </c>
      <c r="J12" s="27">
        <v>45847</v>
      </c>
      <c r="K12" s="27">
        <v>47491</v>
      </c>
      <c r="L12" s="76">
        <v>48911</v>
      </c>
      <c r="M12" s="76">
        <v>49055</v>
      </c>
      <c r="N12" s="76">
        <v>48575</v>
      </c>
      <c r="O12" s="77">
        <v>47260</v>
      </c>
      <c r="P12" s="27">
        <v>46513</v>
      </c>
      <c r="Q12" s="27">
        <v>47089</v>
      </c>
      <c r="R12" s="27">
        <v>47448</v>
      </c>
      <c r="S12" s="5" t="s">
        <v>617</v>
      </c>
      <c r="Z12" s="80" t="s">
        <v>608</v>
      </c>
    </row>
    <row r="13" spans="1:26" ht="13" x14ac:dyDescent="0.2">
      <c r="Z13" s="80" t="s">
        <v>609</v>
      </c>
    </row>
    <row r="14" spans="1:26" ht="13" x14ac:dyDescent="0.25">
      <c r="A14" s="46"/>
      <c r="B14" s="14" t="s">
        <v>506</v>
      </c>
      <c r="C14" s="14"/>
      <c r="D14" s="46"/>
      <c r="E14" s="46"/>
      <c r="F14" s="46"/>
      <c r="G14" s="87"/>
      <c r="H14" s="66" t="s">
        <v>231</v>
      </c>
      <c r="I14" s="5" t="s">
        <v>232</v>
      </c>
      <c r="J14" s="5" t="s">
        <v>233</v>
      </c>
      <c r="K14" s="5" t="s">
        <v>234</v>
      </c>
      <c r="L14" s="5" t="s">
        <v>235</v>
      </c>
      <c r="M14" s="5" t="s">
        <v>236</v>
      </c>
      <c r="N14" s="5" t="s">
        <v>237</v>
      </c>
      <c r="O14" s="5" t="s">
        <v>510</v>
      </c>
      <c r="P14" s="5" t="s">
        <v>540</v>
      </c>
      <c r="Q14" s="5" t="s">
        <v>556</v>
      </c>
      <c r="R14" s="5" t="s">
        <v>591</v>
      </c>
      <c r="Z14" s="80" t="s">
        <v>610</v>
      </c>
    </row>
    <row r="15" spans="1:26" ht="13" x14ac:dyDescent="0.2">
      <c r="B15" s="5" t="s">
        <v>507</v>
      </c>
      <c r="H15" s="27">
        <v>43889</v>
      </c>
      <c r="I15" s="73">
        <v>44589</v>
      </c>
      <c r="J15" s="73">
        <v>45847</v>
      </c>
      <c r="K15" s="73">
        <v>47491</v>
      </c>
      <c r="L15" s="82">
        <v>48911</v>
      </c>
      <c r="M15" s="82">
        <v>49055</v>
      </c>
      <c r="N15" s="82">
        <v>48575</v>
      </c>
      <c r="O15" s="83">
        <v>47260</v>
      </c>
      <c r="P15" s="27">
        <v>46513</v>
      </c>
      <c r="Q15" s="27">
        <v>47089</v>
      </c>
      <c r="R15" s="27">
        <v>47448</v>
      </c>
      <c r="S15" s="5" t="s">
        <v>618</v>
      </c>
      <c r="Z15" s="80" t="s">
        <v>611</v>
      </c>
    </row>
    <row r="16" spans="1:26" ht="13" x14ac:dyDescent="0.2">
      <c r="Z16" s="80" t="s">
        <v>612</v>
      </c>
    </row>
    <row r="17" spans="1:60" ht="13" x14ac:dyDescent="0.2">
      <c r="L17" s="29">
        <f>+L15-L730</f>
        <v>165</v>
      </c>
      <c r="M17" s="5">
        <f>+M15-M730</f>
        <v>72</v>
      </c>
      <c r="N17" s="5">
        <f>+N15-N730</f>
        <v>10</v>
      </c>
      <c r="Z17" s="80" t="s">
        <v>613</v>
      </c>
    </row>
    <row r="18" spans="1:60" ht="13" x14ac:dyDescent="0.2">
      <c r="Z18" s="80" t="s">
        <v>621</v>
      </c>
    </row>
    <row r="19" spans="1:60" ht="10.5" x14ac:dyDescent="0.25">
      <c r="A19" s="46"/>
      <c r="B19" s="14" t="s">
        <v>521</v>
      </c>
      <c r="C19" s="14"/>
      <c r="D19" s="46"/>
      <c r="E19" s="46"/>
      <c r="F19" s="46"/>
      <c r="G19" s="87"/>
      <c r="H19" s="46"/>
      <c r="I19" s="46"/>
      <c r="J19" s="46"/>
      <c r="K19" s="46"/>
      <c r="L19" s="46"/>
      <c r="M19" s="46"/>
      <c r="N19" s="46"/>
      <c r="O19" s="46"/>
      <c r="P19" s="46"/>
      <c r="Q19" s="46"/>
      <c r="T19" s="5" t="s">
        <v>568</v>
      </c>
      <c r="AG19" s="14" t="s">
        <v>593</v>
      </c>
      <c r="AH19" s="14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X19" s="5" t="s">
        <v>567</v>
      </c>
    </row>
    <row r="21" spans="1:60" ht="10.5" x14ac:dyDescent="0.25">
      <c r="B21" s="7" t="s">
        <v>485</v>
      </c>
      <c r="C21" s="7" t="s">
        <v>586</v>
      </c>
      <c r="D21" s="7" t="s">
        <v>497</v>
      </c>
      <c r="E21" s="7" t="s">
        <v>486</v>
      </c>
      <c r="F21" s="7" t="s">
        <v>487</v>
      </c>
      <c r="G21" s="88" t="s">
        <v>488</v>
      </c>
      <c r="H21" s="7" t="s">
        <v>489</v>
      </c>
      <c r="I21" s="7" t="s">
        <v>490</v>
      </c>
      <c r="J21" s="7" t="s">
        <v>491</v>
      </c>
      <c r="K21" s="7" t="s">
        <v>492</v>
      </c>
      <c r="L21" s="7" t="s">
        <v>493</v>
      </c>
      <c r="M21" s="7" t="s">
        <v>494</v>
      </c>
      <c r="N21" s="7" t="s">
        <v>495</v>
      </c>
      <c r="O21" s="7" t="s">
        <v>520</v>
      </c>
      <c r="P21" s="7" t="s">
        <v>528</v>
      </c>
      <c r="Q21" s="7" t="s">
        <v>557</v>
      </c>
      <c r="R21" s="7" t="s">
        <v>569</v>
      </c>
      <c r="T21" s="57">
        <v>2013</v>
      </c>
      <c r="U21" s="57">
        <v>2014</v>
      </c>
      <c r="V21" s="57">
        <v>2015</v>
      </c>
      <c r="W21" s="57">
        <v>2016</v>
      </c>
      <c r="X21" s="57">
        <v>2017</v>
      </c>
      <c r="Y21" s="57">
        <v>2018</v>
      </c>
      <c r="Z21" s="57">
        <v>2019</v>
      </c>
      <c r="AA21" s="57" t="s">
        <v>522</v>
      </c>
      <c r="AB21" s="57" t="s">
        <v>541</v>
      </c>
      <c r="AC21" s="57">
        <v>2022</v>
      </c>
      <c r="AD21" s="57">
        <v>2023</v>
      </c>
      <c r="AF21" s="5" t="s">
        <v>594</v>
      </c>
      <c r="AG21" s="5" t="s">
        <v>592</v>
      </c>
      <c r="AH21" s="5" t="s">
        <v>454</v>
      </c>
      <c r="AI21" s="5" t="s">
        <v>228</v>
      </c>
      <c r="AJ21" s="5" t="s">
        <v>229</v>
      </c>
      <c r="AK21" s="5" t="s">
        <v>230</v>
      </c>
      <c r="AL21" s="5" t="s">
        <v>231</v>
      </c>
      <c r="AM21" s="5" t="s">
        <v>232</v>
      </c>
      <c r="AN21" s="5" t="s">
        <v>233</v>
      </c>
      <c r="AO21" s="5" t="s">
        <v>234</v>
      </c>
      <c r="AP21" s="5" t="s">
        <v>235</v>
      </c>
      <c r="AQ21" s="5" t="s">
        <v>236</v>
      </c>
      <c r="AR21" s="5" t="s">
        <v>237</v>
      </c>
      <c r="AS21" s="5" t="s">
        <v>510</v>
      </c>
      <c r="AT21" s="5" t="s">
        <v>540</v>
      </c>
      <c r="AU21" s="5" t="s">
        <v>556</v>
      </c>
      <c r="AV21" s="5" t="s">
        <v>591</v>
      </c>
      <c r="AX21" s="57">
        <v>2013</v>
      </c>
      <c r="AY21" s="57">
        <v>2014</v>
      </c>
      <c r="AZ21" s="57">
        <v>2015</v>
      </c>
      <c r="BA21" s="57">
        <v>2016</v>
      </c>
      <c r="BB21" s="57">
        <v>2017</v>
      </c>
      <c r="BC21" s="57">
        <v>2018</v>
      </c>
      <c r="BD21" s="57">
        <v>2019</v>
      </c>
      <c r="BE21" s="57" t="s">
        <v>522</v>
      </c>
      <c r="BF21" s="57" t="s">
        <v>541</v>
      </c>
      <c r="BG21" s="57">
        <v>2022</v>
      </c>
      <c r="BH21" s="57">
        <v>2023</v>
      </c>
    </row>
    <row r="22" spans="1:60" x14ac:dyDescent="0.2">
      <c r="B22" s="5" t="s">
        <v>496</v>
      </c>
      <c r="C22" s="5">
        <v>0</v>
      </c>
      <c r="D22" s="5" t="s">
        <v>498</v>
      </c>
      <c r="E22" s="5" t="s">
        <v>34</v>
      </c>
      <c r="F22" s="5" t="s">
        <v>44</v>
      </c>
      <c r="G22" s="67" t="s">
        <v>44</v>
      </c>
      <c r="H22" s="5">
        <v>212</v>
      </c>
      <c r="I22" s="5">
        <v>210</v>
      </c>
      <c r="J22" s="5">
        <v>173</v>
      </c>
      <c r="K22" s="5">
        <v>173</v>
      </c>
      <c r="L22" s="5">
        <v>152</v>
      </c>
      <c r="M22" s="5">
        <v>128</v>
      </c>
      <c r="N22" s="5">
        <v>106</v>
      </c>
      <c r="O22" s="5">
        <v>93</v>
      </c>
      <c r="P22" s="5">
        <v>81</v>
      </c>
      <c r="Q22" s="5">
        <v>76</v>
      </c>
      <c r="R22" s="5">
        <v>76</v>
      </c>
      <c r="T22" s="5" t="e">
        <f>+H22-byObjPOSEnrOnly!#REF!</f>
        <v>#REF!</v>
      </c>
      <c r="U22" s="5">
        <f>+I22-byObjPOSEnrOnly!D5</f>
        <v>0</v>
      </c>
      <c r="V22" s="5">
        <f>+J22-byObjPOSEnrOnly!E5</f>
        <v>0</v>
      </c>
      <c r="W22" s="5">
        <f>+K22-byObjPOSEnrOnly!F5</f>
        <v>0</v>
      </c>
      <c r="X22" s="5">
        <f>+L22-byObjPOSEnrOnly!G5</f>
        <v>0</v>
      </c>
      <c r="Y22" s="5">
        <f>+M22-byObjPOSEnrOnly!H5</f>
        <v>0</v>
      </c>
      <c r="Z22" s="5">
        <f>+N22-byObjPOSEnrOnly!I5</f>
        <v>0</v>
      </c>
      <c r="AA22" s="5">
        <f>+O22-byObjPOSEnrOnly!J5</f>
        <v>0</v>
      </c>
      <c r="AB22" s="5">
        <f>+P22-byObjPOSEnrOnly!K5</f>
        <v>0</v>
      </c>
      <c r="AC22" s="5">
        <f>+Q22-byObjPOSEnrOnly!L5</f>
        <v>0</v>
      </c>
      <c r="AD22" s="5">
        <f>+R22-byObjPOSEnrOnly!M5</f>
        <v>0</v>
      </c>
      <c r="AF22" s="5" t="str">
        <f>IF(AK22&lt;&gt;G22,"x","")</f>
        <v/>
      </c>
      <c r="AG22" s="5">
        <v>0</v>
      </c>
      <c r="AH22" s="5" t="s">
        <v>450</v>
      </c>
      <c r="AI22" s="5" t="s">
        <v>34</v>
      </c>
      <c r="AJ22" s="5" t="s">
        <v>44</v>
      </c>
      <c r="AK22" s="5" t="s">
        <v>44</v>
      </c>
      <c r="AL22" s="5">
        <v>212</v>
      </c>
      <c r="AM22" s="5">
        <v>210</v>
      </c>
      <c r="AN22" s="5">
        <v>173</v>
      </c>
      <c r="AO22" s="5">
        <v>173</v>
      </c>
      <c r="AP22" s="5">
        <v>152</v>
      </c>
      <c r="AQ22" s="5">
        <v>128</v>
      </c>
      <c r="AR22" s="5">
        <v>106</v>
      </c>
      <c r="AS22" s="5">
        <v>93</v>
      </c>
      <c r="AT22" s="5">
        <v>81</v>
      </c>
      <c r="AU22" s="5">
        <v>76</v>
      </c>
      <c r="AV22" s="5">
        <v>76</v>
      </c>
      <c r="AX22" s="5">
        <f t="shared" ref="AX22:BH22" si="1">+AL22-H22</f>
        <v>0</v>
      </c>
      <c r="AY22" s="5">
        <f t="shared" si="1"/>
        <v>0</v>
      </c>
      <c r="AZ22" s="5">
        <f t="shared" si="1"/>
        <v>0</v>
      </c>
      <c r="BA22" s="5">
        <f t="shared" si="1"/>
        <v>0</v>
      </c>
      <c r="BB22" s="5">
        <f t="shared" si="1"/>
        <v>0</v>
      </c>
      <c r="BC22" s="5">
        <f t="shared" si="1"/>
        <v>0</v>
      </c>
      <c r="BD22" s="5">
        <f t="shared" si="1"/>
        <v>0</v>
      </c>
      <c r="BE22" s="5">
        <f t="shared" si="1"/>
        <v>0</v>
      </c>
      <c r="BF22" s="5">
        <f t="shared" si="1"/>
        <v>0</v>
      </c>
      <c r="BG22" s="5">
        <f t="shared" si="1"/>
        <v>0</v>
      </c>
      <c r="BH22" s="5">
        <f t="shared" si="1"/>
        <v>0</v>
      </c>
    </row>
    <row r="23" spans="1:60" x14ac:dyDescent="0.2">
      <c r="B23" s="5" t="s">
        <v>496</v>
      </c>
      <c r="C23" s="5">
        <v>0</v>
      </c>
      <c r="D23" s="5" t="s">
        <v>498</v>
      </c>
      <c r="E23" s="5" t="s">
        <v>34</v>
      </c>
      <c r="F23" s="5" t="s">
        <v>43</v>
      </c>
      <c r="G23" s="67" t="s">
        <v>89</v>
      </c>
      <c r="H23" s="5">
        <v>15</v>
      </c>
      <c r="I23" s="5">
        <v>21</v>
      </c>
      <c r="J23" s="5">
        <v>18</v>
      </c>
      <c r="K23" s="5">
        <v>13</v>
      </c>
      <c r="L23" s="5">
        <v>13</v>
      </c>
      <c r="M23" s="5">
        <v>13</v>
      </c>
      <c r="N23" s="5">
        <v>15</v>
      </c>
      <c r="O23" s="5">
        <v>8</v>
      </c>
      <c r="P23" s="5">
        <v>10</v>
      </c>
      <c r="Q23" s="5">
        <v>18</v>
      </c>
      <c r="R23" s="5">
        <v>16</v>
      </c>
      <c r="T23" s="5" t="e">
        <f>+H23-byObjPOSEnrOnly!#REF!</f>
        <v>#REF!</v>
      </c>
      <c r="U23" s="5">
        <f>+I23-byObjPOSEnrOnly!D7</f>
        <v>0</v>
      </c>
      <c r="V23" s="5">
        <f>+J23-byObjPOSEnrOnly!E7</f>
        <v>0</v>
      </c>
      <c r="W23" s="5">
        <f>+K23-byObjPOSEnrOnly!F7</f>
        <v>0</v>
      </c>
      <c r="X23" s="5">
        <f>+L23-byObjPOSEnrOnly!G7</f>
        <v>0</v>
      </c>
      <c r="Y23" s="5">
        <f>+M23-byObjPOSEnrOnly!H7</f>
        <v>0</v>
      </c>
      <c r="Z23" s="5">
        <f>+N23-byObjPOSEnrOnly!I7</f>
        <v>0</v>
      </c>
      <c r="AA23" s="5">
        <f>+O23-byObjPOSEnrOnly!J7</f>
        <v>0</v>
      </c>
      <c r="AB23" s="5">
        <f>+P23-byObjPOSEnrOnly!K7</f>
        <v>0</v>
      </c>
      <c r="AC23" s="5">
        <f>+Q23-byObjPOSEnrOnly!L7</f>
        <v>0</v>
      </c>
      <c r="AD23" s="5">
        <f>+R23-byObjPOSEnrOnly!M7</f>
        <v>0</v>
      </c>
      <c r="AF23" s="5" t="str">
        <f t="shared" ref="AF23:AF86" si="2">IF(AK23&lt;&gt;G23,"x","")</f>
        <v/>
      </c>
      <c r="AG23" s="5">
        <v>0</v>
      </c>
      <c r="AH23" s="5" t="s">
        <v>450</v>
      </c>
      <c r="AI23" s="5" t="s">
        <v>34</v>
      </c>
      <c r="AJ23" s="5" t="s">
        <v>43</v>
      </c>
      <c r="AK23" s="5" t="s">
        <v>89</v>
      </c>
      <c r="AL23" s="5">
        <v>15</v>
      </c>
      <c r="AM23" s="5">
        <v>21</v>
      </c>
      <c r="AN23" s="5">
        <v>18</v>
      </c>
      <c r="AO23" s="5">
        <v>13</v>
      </c>
      <c r="AP23" s="5">
        <v>13</v>
      </c>
      <c r="AQ23" s="5">
        <v>13</v>
      </c>
      <c r="AR23" s="5">
        <v>15</v>
      </c>
      <c r="AS23" s="5">
        <v>8</v>
      </c>
      <c r="AT23" s="5">
        <v>10</v>
      </c>
      <c r="AU23" s="5">
        <v>18</v>
      </c>
      <c r="AV23" s="5">
        <v>16</v>
      </c>
      <c r="AX23" s="5">
        <f t="shared" ref="AX23:AX86" si="3">+AL23-H23</f>
        <v>0</v>
      </c>
      <c r="AY23" s="5">
        <f t="shared" ref="AY23:AY86" si="4">+AM23-I23</f>
        <v>0</v>
      </c>
      <c r="AZ23" s="5">
        <f t="shared" ref="AZ23:AZ86" si="5">+AN23-J23</f>
        <v>0</v>
      </c>
      <c r="BA23" s="5">
        <f t="shared" ref="BA23:BA86" si="6">+AO23-K23</f>
        <v>0</v>
      </c>
      <c r="BB23" s="5">
        <f t="shared" ref="BB23:BB86" si="7">+AP23-L23</f>
        <v>0</v>
      </c>
      <c r="BC23" s="5">
        <f t="shared" ref="BC23:BC86" si="8">+AQ23-M23</f>
        <v>0</v>
      </c>
      <c r="BD23" s="5">
        <f t="shared" ref="BD23:BD86" si="9">+AR23-N23</f>
        <v>0</v>
      </c>
      <c r="BE23" s="5">
        <f t="shared" ref="BE23:BE86" si="10">+AS23-O23</f>
        <v>0</v>
      </c>
      <c r="BF23" s="5">
        <f t="shared" ref="BF23:BF86" si="11">+AT23-P23</f>
        <v>0</v>
      </c>
      <c r="BG23" s="5">
        <f t="shared" ref="BG23:BG86" si="12">+AU23-Q23</f>
        <v>0</v>
      </c>
      <c r="BH23" s="5">
        <f t="shared" ref="BH23:BH86" si="13">+AV23-R23</f>
        <v>0</v>
      </c>
    </row>
    <row r="24" spans="1:60" x14ac:dyDescent="0.2">
      <c r="B24" s="5" t="s">
        <v>496</v>
      </c>
      <c r="C24" s="5">
        <v>0</v>
      </c>
      <c r="D24" s="5" t="s">
        <v>498</v>
      </c>
      <c r="E24" s="5" t="s">
        <v>34</v>
      </c>
      <c r="F24" s="5" t="s">
        <v>43</v>
      </c>
      <c r="G24" s="67" t="s">
        <v>152</v>
      </c>
      <c r="H24" s="5">
        <v>19</v>
      </c>
      <c r="I24" s="5">
        <v>14</v>
      </c>
      <c r="J24" s="5">
        <v>9</v>
      </c>
      <c r="K24" s="5">
        <v>10</v>
      </c>
      <c r="L24" s="5">
        <v>16</v>
      </c>
      <c r="M24" s="5">
        <v>9</v>
      </c>
      <c r="N24" s="5">
        <v>9</v>
      </c>
      <c r="O24" s="5">
        <v>10</v>
      </c>
      <c r="P24" s="5">
        <v>9</v>
      </c>
      <c r="Q24" s="5">
        <v>5</v>
      </c>
      <c r="R24" s="5">
        <v>9</v>
      </c>
      <c r="T24" s="5" t="e">
        <f>+H24-byObjPOSEnrOnly!#REF!</f>
        <v>#REF!</v>
      </c>
      <c r="U24" s="5">
        <f>+I24-byObjPOSEnrOnly!D8</f>
        <v>0</v>
      </c>
      <c r="V24" s="5">
        <f>+J24-byObjPOSEnrOnly!E8</f>
        <v>0</v>
      </c>
      <c r="W24" s="5">
        <f>+K24-byObjPOSEnrOnly!F8</f>
        <v>0</v>
      </c>
      <c r="X24" s="5">
        <f>+L24-byObjPOSEnrOnly!G8</f>
        <v>0</v>
      </c>
      <c r="Y24" s="5">
        <f>+M24-byObjPOSEnrOnly!H8</f>
        <v>0</v>
      </c>
      <c r="Z24" s="5">
        <f>+N24-byObjPOSEnrOnly!I8</f>
        <v>0</v>
      </c>
      <c r="AA24" s="5">
        <f>+O24-byObjPOSEnrOnly!J8</f>
        <v>0</v>
      </c>
      <c r="AB24" s="5">
        <f>+P24-byObjPOSEnrOnly!K8</f>
        <v>0</v>
      </c>
      <c r="AC24" s="5">
        <f>+Q24-byObjPOSEnrOnly!L8</f>
        <v>0</v>
      </c>
      <c r="AD24" s="5">
        <f>+R24-byObjPOSEnrOnly!M8</f>
        <v>0</v>
      </c>
      <c r="AF24" s="5" t="str">
        <f t="shared" si="2"/>
        <v/>
      </c>
      <c r="AG24" s="5">
        <v>0</v>
      </c>
      <c r="AH24" s="5" t="s">
        <v>450</v>
      </c>
      <c r="AI24" s="5" t="s">
        <v>34</v>
      </c>
      <c r="AJ24" s="5" t="s">
        <v>43</v>
      </c>
      <c r="AK24" s="5" t="s">
        <v>152</v>
      </c>
      <c r="AL24" s="5">
        <v>19</v>
      </c>
      <c r="AM24" s="5">
        <v>14</v>
      </c>
      <c r="AN24" s="5">
        <v>9</v>
      </c>
      <c r="AO24" s="5">
        <v>10</v>
      </c>
      <c r="AP24" s="5">
        <v>16</v>
      </c>
      <c r="AQ24" s="5">
        <v>9</v>
      </c>
      <c r="AR24" s="5">
        <v>9</v>
      </c>
      <c r="AS24" s="5">
        <v>10</v>
      </c>
      <c r="AT24" s="5">
        <v>9</v>
      </c>
      <c r="AU24" s="5">
        <v>5</v>
      </c>
      <c r="AV24" s="5">
        <v>9</v>
      </c>
      <c r="AX24" s="5">
        <f t="shared" si="3"/>
        <v>0</v>
      </c>
      <c r="AY24" s="5">
        <f t="shared" si="4"/>
        <v>0</v>
      </c>
      <c r="AZ24" s="5">
        <f t="shared" si="5"/>
        <v>0</v>
      </c>
      <c r="BA24" s="5">
        <f t="shared" si="6"/>
        <v>0</v>
      </c>
      <c r="BB24" s="5">
        <f t="shared" si="7"/>
        <v>0</v>
      </c>
      <c r="BC24" s="5">
        <f t="shared" si="8"/>
        <v>0</v>
      </c>
      <c r="BD24" s="5">
        <f t="shared" si="9"/>
        <v>0</v>
      </c>
      <c r="BE24" s="5">
        <f t="shared" si="10"/>
        <v>0</v>
      </c>
      <c r="BF24" s="5">
        <f t="shared" si="11"/>
        <v>0</v>
      </c>
      <c r="BG24" s="5">
        <f t="shared" si="12"/>
        <v>0</v>
      </c>
      <c r="BH24" s="5">
        <f t="shared" si="13"/>
        <v>0</v>
      </c>
    </row>
    <row r="25" spans="1:60" x14ac:dyDescent="0.2">
      <c r="B25" s="5" t="s">
        <v>496</v>
      </c>
      <c r="C25" s="5">
        <v>0</v>
      </c>
      <c r="D25" s="5" t="s">
        <v>498</v>
      </c>
      <c r="E25" s="5" t="s">
        <v>34</v>
      </c>
      <c r="F25" s="5" t="s">
        <v>43</v>
      </c>
      <c r="G25" s="67" t="s">
        <v>166</v>
      </c>
      <c r="H25" s="5">
        <v>21</v>
      </c>
      <c r="I25" s="5">
        <v>23</v>
      </c>
      <c r="J25" s="5">
        <v>21</v>
      </c>
      <c r="K25" s="5">
        <v>26</v>
      </c>
      <c r="L25" s="5">
        <v>26</v>
      </c>
      <c r="M25" s="5">
        <v>16</v>
      </c>
      <c r="N25" s="5">
        <v>23</v>
      </c>
      <c r="O25" s="5">
        <v>26</v>
      </c>
      <c r="P25" s="5">
        <v>25</v>
      </c>
      <c r="Q25" s="5">
        <v>42</v>
      </c>
      <c r="R25" s="5">
        <v>49</v>
      </c>
      <c r="T25" s="5" t="e">
        <f>+H25-byObjPOSEnrOnly!#REF!</f>
        <v>#REF!</v>
      </c>
      <c r="U25" s="5">
        <f>+I25-byObjPOSEnrOnly!D9</f>
        <v>0</v>
      </c>
      <c r="V25" s="5">
        <f>+J25-byObjPOSEnrOnly!E9</f>
        <v>0</v>
      </c>
      <c r="W25" s="5">
        <f>+K25-byObjPOSEnrOnly!F9</f>
        <v>0</v>
      </c>
      <c r="X25" s="5">
        <f>+L25-byObjPOSEnrOnly!G9</f>
        <v>0</v>
      </c>
      <c r="Y25" s="5">
        <f>+M25-byObjPOSEnrOnly!H9</f>
        <v>0</v>
      </c>
      <c r="Z25" s="5">
        <f>+N25-byObjPOSEnrOnly!I9</f>
        <v>0</v>
      </c>
      <c r="AA25" s="5">
        <f>+O25-byObjPOSEnrOnly!J9</f>
        <v>0</v>
      </c>
      <c r="AB25" s="5">
        <f>+P25-byObjPOSEnrOnly!K9</f>
        <v>0</v>
      </c>
      <c r="AC25" s="5">
        <f>+Q25-byObjPOSEnrOnly!L9</f>
        <v>0</v>
      </c>
      <c r="AD25" s="5">
        <f>+R25-byObjPOSEnrOnly!M9</f>
        <v>0</v>
      </c>
      <c r="AF25" s="5" t="str">
        <f t="shared" si="2"/>
        <v/>
      </c>
      <c r="AG25" s="5">
        <v>0</v>
      </c>
      <c r="AH25" s="5" t="s">
        <v>450</v>
      </c>
      <c r="AI25" s="5" t="s">
        <v>34</v>
      </c>
      <c r="AJ25" s="5" t="s">
        <v>43</v>
      </c>
      <c r="AK25" s="5" t="s">
        <v>166</v>
      </c>
      <c r="AL25" s="5">
        <v>21</v>
      </c>
      <c r="AM25" s="5">
        <v>23</v>
      </c>
      <c r="AN25" s="5">
        <v>21</v>
      </c>
      <c r="AO25" s="5">
        <v>26</v>
      </c>
      <c r="AP25" s="5">
        <v>26</v>
      </c>
      <c r="AQ25" s="5">
        <v>16</v>
      </c>
      <c r="AR25" s="5">
        <v>23</v>
      </c>
      <c r="AS25" s="5">
        <v>26</v>
      </c>
      <c r="AT25" s="5">
        <v>25</v>
      </c>
      <c r="AU25" s="5">
        <v>42</v>
      </c>
      <c r="AV25" s="5">
        <v>49</v>
      </c>
      <c r="AX25" s="5">
        <f t="shared" si="3"/>
        <v>0</v>
      </c>
      <c r="AY25" s="5">
        <f t="shared" si="4"/>
        <v>0</v>
      </c>
      <c r="AZ25" s="5">
        <f t="shared" si="5"/>
        <v>0</v>
      </c>
      <c r="BA25" s="5">
        <f t="shared" si="6"/>
        <v>0</v>
      </c>
      <c r="BB25" s="5">
        <f t="shared" si="7"/>
        <v>0</v>
      </c>
      <c r="BC25" s="5">
        <f t="shared" si="8"/>
        <v>0</v>
      </c>
      <c r="BD25" s="5">
        <f t="shared" si="9"/>
        <v>0</v>
      </c>
      <c r="BE25" s="5">
        <f t="shared" si="10"/>
        <v>0</v>
      </c>
      <c r="BF25" s="5">
        <f t="shared" si="11"/>
        <v>0</v>
      </c>
      <c r="BG25" s="5">
        <f t="shared" si="12"/>
        <v>0</v>
      </c>
      <c r="BH25" s="5">
        <f t="shared" si="13"/>
        <v>0</v>
      </c>
    </row>
    <row r="26" spans="1:60" x14ac:dyDescent="0.2">
      <c r="B26" s="5" t="s">
        <v>496</v>
      </c>
      <c r="C26" s="5">
        <v>0</v>
      </c>
      <c r="D26" s="5" t="s">
        <v>498</v>
      </c>
      <c r="E26" s="5" t="s">
        <v>34</v>
      </c>
      <c r="F26" s="5" t="s">
        <v>43</v>
      </c>
      <c r="G26" s="67" t="s">
        <v>109</v>
      </c>
      <c r="H26" s="5">
        <v>160</v>
      </c>
      <c r="I26" s="5">
        <v>126</v>
      </c>
      <c r="J26" s="5">
        <v>102</v>
      </c>
      <c r="K26" s="5">
        <v>92</v>
      </c>
      <c r="L26" s="5">
        <v>96</v>
      </c>
      <c r="M26" s="5">
        <v>92</v>
      </c>
      <c r="N26" s="5">
        <v>81</v>
      </c>
      <c r="O26" s="5">
        <v>78</v>
      </c>
      <c r="P26" s="5">
        <v>87</v>
      </c>
      <c r="Q26" s="5">
        <v>84</v>
      </c>
      <c r="R26" s="5">
        <v>77</v>
      </c>
      <c r="T26" s="5" t="e">
        <f>+H26-byObjPOSEnrOnly!#REF!</f>
        <v>#REF!</v>
      </c>
      <c r="U26" s="5">
        <f>+I26-byObjPOSEnrOnly!D10</f>
        <v>0</v>
      </c>
      <c r="V26" s="5">
        <f>+J26-byObjPOSEnrOnly!E10</f>
        <v>0</v>
      </c>
      <c r="W26" s="5">
        <f>+K26-byObjPOSEnrOnly!F10</f>
        <v>0</v>
      </c>
      <c r="X26" s="5">
        <f>+L26-byObjPOSEnrOnly!G10</f>
        <v>0</v>
      </c>
      <c r="Y26" s="5">
        <f>+M26-byObjPOSEnrOnly!H10</f>
        <v>0</v>
      </c>
      <c r="Z26" s="5">
        <f>+N26-byObjPOSEnrOnly!I10</f>
        <v>0</v>
      </c>
      <c r="AA26" s="5">
        <f>+O26-byObjPOSEnrOnly!J10</f>
        <v>0</v>
      </c>
      <c r="AB26" s="5">
        <f>+P26-byObjPOSEnrOnly!K10</f>
        <v>0</v>
      </c>
      <c r="AC26" s="5">
        <f>+Q26-byObjPOSEnrOnly!L10</f>
        <v>0</v>
      </c>
      <c r="AD26" s="5">
        <f>+R26-byObjPOSEnrOnly!M10</f>
        <v>0</v>
      </c>
      <c r="AF26" s="5" t="str">
        <f t="shared" si="2"/>
        <v/>
      </c>
      <c r="AG26" s="5">
        <v>0</v>
      </c>
      <c r="AH26" s="5" t="s">
        <v>450</v>
      </c>
      <c r="AI26" s="5" t="s">
        <v>34</v>
      </c>
      <c r="AJ26" s="5" t="s">
        <v>43</v>
      </c>
      <c r="AK26" s="5" t="s">
        <v>109</v>
      </c>
      <c r="AL26" s="5">
        <v>160</v>
      </c>
      <c r="AM26" s="5">
        <v>126</v>
      </c>
      <c r="AN26" s="5">
        <v>102</v>
      </c>
      <c r="AO26" s="5">
        <v>92</v>
      </c>
      <c r="AP26" s="5">
        <v>96</v>
      </c>
      <c r="AQ26" s="5">
        <v>92</v>
      </c>
      <c r="AR26" s="5">
        <v>81</v>
      </c>
      <c r="AS26" s="5">
        <v>78</v>
      </c>
      <c r="AT26" s="5">
        <v>87</v>
      </c>
      <c r="AU26" s="5">
        <v>84</v>
      </c>
      <c r="AV26" s="5">
        <v>77</v>
      </c>
      <c r="AX26" s="5">
        <f t="shared" si="3"/>
        <v>0</v>
      </c>
      <c r="AY26" s="5">
        <f t="shared" si="4"/>
        <v>0</v>
      </c>
      <c r="AZ26" s="5">
        <f t="shared" si="5"/>
        <v>0</v>
      </c>
      <c r="BA26" s="5">
        <f t="shared" si="6"/>
        <v>0</v>
      </c>
      <c r="BB26" s="5">
        <f t="shared" si="7"/>
        <v>0</v>
      </c>
      <c r="BC26" s="5">
        <f t="shared" si="8"/>
        <v>0</v>
      </c>
      <c r="BD26" s="5">
        <f t="shared" si="9"/>
        <v>0</v>
      </c>
      <c r="BE26" s="5">
        <f t="shared" si="10"/>
        <v>0</v>
      </c>
      <c r="BF26" s="5">
        <f t="shared" si="11"/>
        <v>0</v>
      </c>
      <c r="BG26" s="5">
        <f t="shared" si="12"/>
        <v>0</v>
      </c>
      <c r="BH26" s="5">
        <f t="shared" si="13"/>
        <v>0</v>
      </c>
    </row>
    <row r="27" spans="1:60" x14ac:dyDescent="0.2">
      <c r="B27" s="5" t="s">
        <v>496</v>
      </c>
      <c r="C27" s="5">
        <v>0</v>
      </c>
      <c r="D27" s="5" t="s">
        <v>498</v>
      </c>
      <c r="E27" s="5" t="s">
        <v>34</v>
      </c>
      <c r="F27" s="5" t="s">
        <v>43</v>
      </c>
      <c r="G27" s="67" t="s">
        <v>11</v>
      </c>
      <c r="H27" s="5">
        <v>572</v>
      </c>
      <c r="I27" s="5">
        <v>566</v>
      </c>
      <c r="J27" s="5">
        <v>545</v>
      </c>
      <c r="K27" s="5">
        <v>561</v>
      </c>
      <c r="L27" s="5">
        <v>536</v>
      </c>
      <c r="M27" s="5">
        <v>517</v>
      </c>
      <c r="N27" s="5">
        <v>472</v>
      </c>
      <c r="O27" s="5">
        <v>414</v>
      </c>
      <c r="P27" s="5">
        <v>391</v>
      </c>
      <c r="Q27" s="5">
        <v>386</v>
      </c>
      <c r="R27" s="5">
        <v>364</v>
      </c>
      <c r="T27" s="5" t="e">
        <f>+H27-byObjPOSEnrOnly!#REF!</f>
        <v>#REF!</v>
      </c>
      <c r="U27" s="5">
        <f>+I27-byObjPOSEnrOnly!D11</f>
        <v>0</v>
      </c>
      <c r="V27" s="5">
        <f>+J27-byObjPOSEnrOnly!E11</f>
        <v>0</v>
      </c>
      <c r="W27" s="5">
        <f>+K27-byObjPOSEnrOnly!F11</f>
        <v>0</v>
      </c>
      <c r="X27" s="5">
        <f>+L27-byObjPOSEnrOnly!G11</f>
        <v>0</v>
      </c>
      <c r="Y27" s="5">
        <f>+M27-byObjPOSEnrOnly!H11</f>
        <v>0</v>
      </c>
      <c r="Z27" s="5">
        <f>+N27-byObjPOSEnrOnly!I11</f>
        <v>0</v>
      </c>
      <c r="AA27" s="5">
        <f>+O27-byObjPOSEnrOnly!J11</f>
        <v>0</v>
      </c>
      <c r="AB27" s="5">
        <f>+P27-byObjPOSEnrOnly!K11</f>
        <v>0</v>
      </c>
      <c r="AC27" s="5">
        <f>+Q27-byObjPOSEnrOnly!L11</f>
        <v>0</v>
      </c>
      <c r="AD27" s="5">
        <f>+R27-byObjPOSEnrOnly!M11</f>
        <v>0</v>
      </c>
      <c r="AF27" s="5" t="str">
        <f t="shared" si="2"/>
        <v/>
      </c>
      <c r="AG27" s="5">
        <v>0</v>
      </c>
      <c r="AH27" s="5" t="s">
        <v>450</v>
      </c>
      <c r="AI27" s="5" t="s">
        <v>34</v>
      </c>
      <c r="AJ27" s="5" t="s">
        <v>43</v>
      </c>
      <c r="AK27" s="5" t="s">
        <v>11</v>
      </c>
      <c r="AL27" s="5">
        <v>572</v>
      </c>
      <c r="AM27" s="5">
        <v>566</v>
      </c>
      <c r="AN27" s="5">
        <v>545</v>
      </c>
      <c r="AO27" s="5">
        <v>561</v>
      </c>
      <c r="AP27" s="5">
        <v>536</v>
      </c>
      <c r="AQ27" s="5">
        <v>517</v>
      </c>
      <c r="AR27" s="5">
        <v>472</v>
      </c>
      <c r="AS27" s="5">
        <v>414</v>
      </c>
      <c r="AT27" s="5">
        <v>391</v>
      </c>
      <c r="AU27" s="5">
        <v>386</v>
      </c>
      <c r="AV27" s="5">
        <v>364</v>
      </c>
      <c r="AX27" s="5">
        <f t="shared" si="3"/>
        <v>0</v>
      </c>
      <c r="AY27" s="5">
        <f t="shared" si="4"/>
        <v>0</v>
      </c>
      <c r="AZ27" s="5">
        <f t="shared" si="5"/>
        <v>0</v>
      </c>
      <c r="BA27" s="5">
        <f t="shared" si="6"/>
        <v>0</v>
      </c>
      <c r="BB27" s="5">
        <f t="shared" si="7"/>
        <v>0</v>
      </c>
      <c r="BC27" s="5">
        <f t="shared" si="8"/>
        <v>0</v>
      </c>
      <c r="BD27" s="5">
        <f t="shared" si="9"/>
        <v>0</v>
      </c>
      <c r="BE27" s="5">
        <f t="shared" si="10"/>
        <v>0</v>
      </c>
      <c r="BF27" s="5">
        <f t="shared" si="11"/>
        <v>0</v>
      </c>
      <c r="BG27" s="5">
        <f t="shared" si="12"/>
        <v>0</v>
      </c>
      <c r="BH27" s="5">
        <f t="shared" si="13"/>
        <v>0</v>
      </c>
    </row>
    <row r="28" spans="1:60" x14ac:dyDescent="0.2">
      <c r="B28" s="5" t="s">
        <v>496</v>
      </c>
      <c r="C28" s="5">
        <v>0</v>
      </c>
      <c r="D28" s="5" t="s">
        <v>498</v>
      </c>
      <c r="E28" s="5" t="s">
        <v>34</v>
      </c>
      <c r="F28" s="5" t="s">
        <v>43</v>
      </c>
      <c r="G28" s="67" t="s">
        <v>238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12</v>
      </c>
      <c r="O28" s="5">
        <v>15</v>
      </c>
      <c r="P28" s="5">
        <v>14</v>
      </c>
      <c r="Q28" s="5">
        <v>18</v>
      </c>
      <c r="R28" s="5">
        <v>19</v>
      </c>
      <c r="T28" s="5" t="e">
        <f>+H28-byObjPOSEnrOnly!#REF!</f>
        <v>#REF!</v>
      </c>
      <c r="U28" s="5">
        <f>+I28-byObjPOSEnrOnly!D12</f>
        <v>0</v>
      </c>
      <c r="V28" s="5">
        <f>+J28-byObjPOSEnrOnly!E12</f>
        <v>0</v>
      </c>
      <c r="W28" s="5">
        <f>+K28-byObjPOSEnrOnly!F12</f>
        <v>0</v>
      </c>
      <c r="X28" s="5">
        <f>+L28-byObjPOSEnrOnly!G12</f>
        <v>0</v>
      </c>
      <c r="Y28" s="5">
        <f>+M28-byObjPOSEnrOnly!H12</f>
        <v>0</v>
      </c>
      <c r="Z28" s="5">
        <f>+N28-byObjPOSEnrOnly!I12</f>
        <v>0</v>
      </c>
      <c r="AA28" s="5">
        <f>+O28-byObjPOSEnrOnly!J12</f>
        <v>0</v>
      </c>
      <c r="AB28" s="5">
        <f>+P28-byObjPOSEnrOnly!K12</f>
        <v>0</v>
      </c>
      <c r="AC28" s="5">
        <f>+Q28-byObjPOSEnrOnly!L12</f>
        <v>0</v>
      </c>
      <c r="AD28" s="5">
        <f>+R28-byObjPOSEnrOnly!M12</f>
        <v>0</v>
      </c>
      <c r="AF28" s="5" t="str">
        <f t="shared" si="2"/>
        <v/>
      </c>
      <c r="AG28" s="5">
        <v>0</v>
      </c>
      <c r="AH28" s="5" t="s">
        <v>450</v>
      </c>
      <c r="AI28" s="5" t="s">
        <v>34</v>
      </c>
      <c r="AJ28" s="5" t="s">
        <v>43</v>
      </c>
      <c r="AK28" s="5" t="s">
        <v>238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12</v>
      </c>
      <c r="AS28" s="5">
        <v>15</v>
      </c>
      <c r="AT28" s="5">
        <v>14</v>
      </c>
      <c r="AU28" s="5">
        <v>18</v>
      </c>
      <c r="AV28" s="5">
        <v>19</v>
      </c>
      <c r="AX28" s="5">
        <f t="shared" si="3"/>
        <v>0</v>
      </c>
      <c r="AY28" s="5">
        <f t="shared" si="4"/>
        <v>0</v>
      </c>
      <c r="AZ28" s="5">
        <f t="shared" si="5"/>
        <v>0</v>
      </c>
      <c r="BA28" s="5">
        <f t="shared" si="6"/>
        <v>0</v>
      </c>
      <c r="BB28" s="5">
        <f t="shared" si="7"/>
        <v>0</v>
      </c>
      <c r="BC28" s="5">
        <f t="shared" si="8"/>
        <v>0</v>
      </c>
      <c r="BD28" s="5">
        <f t="shared" si="9"/>
        <v>0</v>
      </c>
      <c r="BE28" s="5">
        <f t="shared" si="10"/>
        <v>0</v>
      </c>
      <c r="BF28" s="5">
        <f t="shared" si="11"/>
        <v>0</v>
      </c>
      <c r="BG28" s="5">
        <f t="shared" si="12"/>
        <v>0</v>
      </c>
      <c r="BH28" s="5">
        <f t="shared" si="13"/>
        <v>0</v>
      </c>
    </row>
    <row r="29" spans="1:60" x14ac:dyDescent="0.2">
      <c r="B29" s="5" t="s">
        <v>496</v>
      </c>
      <c r="C29" s="5">
        <v>0</v>
      </c>
      <c r="D29" s="5" t="s">
        <v>498</v>
      </c>
      <c r="E29" s="5" t="s">
        <v>34</v>
      </c>
      <c r="F29" s="5" t="s">
        <v>43</v>
      </c>
      <c r="G29" s="67" t="s">
        <v>179</v>
      </c>
      <c r="H29" s="5">
        <v>50</v>
      </c>
      <c r="I29" s="5">
        <v>45</v>
      </c>
      <c r="J29" s="5">
        <v>42</v>
      </c>
      <c r="K29" s="5">
        <v>35</v>
      </c>
      <c r="L29" s="5">
        <v>38</v>
      </c>
      <c r="M29" s="5">
        <v>39</v>
      </c>
      <c r="N29" s="5">
        <v>24</v>
      </c>
      <c r="O29" s="5">
        <v>22</v>
      </c>
      <c r="P29" s="5">
        <v>31</v>
      </c>
      <c r="Q29" s="5">
        <v>38</v>
      </c>
      <c r="R29" s="5">
        <v>44</v>
      </c>
      <c r="T29" s="5" t="e">
        <f>+H29-byObjPOSEnrOnly!#REF!</f>
        <v>#REF!</v>
      </c>
      <c r="U29" s="5">
        <f>+I29-byObjPOSEnrOnly!D13</f>
        <v>0</v>
      </c>
      <c r="V29" s="5">
        <f>+J29-byObjPOSEnrOnly!E13</f>
        <v>0</v>
      </c>
      <c r="W29" s="5">
        <f>+K29-byObjPOSEnrOnly!F13</f>
        <v>0</v>
      </c>
      <c r="X29" s="5">
        <f>+L29-byObjPOSEnrOnly!G13</f>
        <v>0</v>
      </c>
      <c r="Y29" s="5">
        <f>+M29-byObjPOSEnrOnly!H13</f>
        <v>0</v>
      </c>
      <c r="Z29" s="5">
        <f>+N29-byObjPOSEnrOnly!I13</f>
        <v>0</v>
      </c>
      <c r="AA29" s="5">
        <f>+O29-byObjPOSEnrOnly!J13</f>
        <v>0</v>
      </c>
      <c r="AB29" s="5">
        <f>+P29-byObjPOSEnrOnly!K13</f>
        <v>0</v>
      </c>
      <c r="AC29" s="5">
        <f>+Q29-byObjPOSEnrOnly!L13</f>
        <v>0</v>
      </c>
      <c r="AD29" s="5">
        <f>+R29-byObjPOSEnrOnly!M13</f>
        <v>0</v>
      </c>
      <c r="AF29" s="5" t="str">
        <f t="shared" si="2"/>
        <v/>
      </c>
      <c r="AG29" s="5">
        <v>0</v>
      </c>
      <c r="AH29" s="5" t="s">
        <v>450</v>
      </c>
      <c r="AI29" s="5" t="s">
        <v>34</v>
      </c>
      <c r="AJ29" s="5" t="s">
        <v>43</v>
      </c>
      <c r="AK29" s="5" t="s">
        <v>179</v>
      </c>
      <c r="AL29" s="5">
        <v>50</v>
      </c>
      <c r="AM29" s="5">
        <v>45</v>
      </c>
      <c r="AN29" s="5">
        <v>42</v>
      </c>
      <c r="AO29" s="5">
        <v>35</v>
      </c>
      <c r="AP29" s="5">
        <v>38</v>
      </c>
      <c r="AQ29" s="5">
        <v>39</v>
      </c>
      <c r="AR29" s="5">
        <v>24</v>
      </c>
      <c r="AS29" s="5">
        <v>22</v>
      </c>
      <c r="AT29" s="5">
        <v>31</v>
      </c>
      <c r="AU29" s="5">
        <v>38</v>
      </c>
      <c r="AV29" s="5">
        <v>44</v>
      </c>
      <c r="AX29" s="5">
        <f t="shared" si="3"/>
        <v>0</v>
      </c>
      <c r="AY29" s="5">
        <f t="shared" si="4"/>
        <v>0</v>
      </c>
      <c r="AZ29" s="5">
        <f t="shared" si="5"/>
        <v>0</v>
      </c>
      <c r="BA29" s="5">
        <f t="shared" si="6"/>
        <v>0</v>
      </c>
      <c r="BB29" s="5">
        <f t="shared" si="7"/>
        <v>0</v>
      </c>
      <c r="BC29" s="5">
        <f t="shared" si="8"/>
        <v>0</v>
      </c>
      <c r="BD29" s="5">
        <f t="shared" si="9"/>
        <v>0</v>
      </c>
      <c r="BE29" s="5">
        <f t="shared" si="10"/>
        <v>0</v>
      </c>
      <c r="BF29" s="5">
        <f t="shared" si="11"/>
        <v>0</v>
      </c>
      <c r="BG29" s="5">
        <f t="shared" si="12"/>
        <v>0</v>
      </c>
      <c r="BH29" s="5">
        <f t="shared" si="13"/>
        <v>0</v>
      </c>
    </row>
    <row r="30" spans="1:60" x14ac:dyDescent="0.2">
      <c r="B30" s="5" t="s">
        <v>496</v>
      </c>
      <c r="C30" s="5">
        <v>0</v>
      </c>
      <c r="D30" s="5" t="s">
        <v>498</v>
      </c>
      <c r="E30" s="5" t="s">
        <v>34</v>
      </c>
      <c r="F30" s="5" t="s">
        <v>43</v>
      </c>
      <c r="G30" s="67" t="s">
        <v>160</v>
      </c>
      <c r="H30" s="5">
        <v>81</v>
      </c>
      <c r="I30" s="5">
        <v>79</v>
      </c>
      <c r="J30" s="5">
        <v>84</v>
      </c>
      <c r="K30" s="5">
        <v>87</v>
      </c>
      <c r="L30" s="5">
        <v>101</v>
      </c>
      <c r="M30" s="5">
        <v>84</v>
      </c>
      <c r="N30" s="5">
        <v>78</v>
      </c>
      <c r="O30" s="5">
        <v>70</v>
      </c>
      <c r="P30" s="5">
        <v>50</v>
      </c>
      <c r="Q30" s="5">
        <v>49</v>
      </c>
      <c r="R30" s="5">
        <v>47</v>
      </c>
      <c r="T30" s="5" t="e">
        <f>+H30-byObjPOSEnrOnly!#REF!</f>
        <v>#REF!</v>
      </c>
      <c r="U30" s="5">
        <f>+I30-byObjPOSEnrOnly!D14</f>
        <v>0</v>
      </c>
      <c r="V30" s="5">
        <f>+J30-byObjPOSEnrOnly!E14</f>
        <v>0</v>
      </c>
      <c r="W30" s="5">
        <f>+K30-byObjPOSEnrOnly!F14</f>
        <v>0</v>
      </c>
      <c r="X30" s="5">
        <f>+L30-byObjPOSEnrOnly!G14</f>
        <v>0</v>
      </c>
      <c r="Y30" s="5">
        <f>+M30-byObjPOSEnrOnly!H14</f>
        <v>0</v>
      </c>
      <c r="Z30" s="5">
        <f>+N30-byObjPOSEnrOnly!I14</f>
        <v>0</v>
      </c>
      <c r="AA30" s="5">
        <f>+O30-byObjPOSEnrOnly!J14</f>
        <v>0</v>
      </c>
      <c r="AB30" s="5">
        <f>+P30-byObjPOSEnrOnly!K14</f>
        <v>0</v>
      </c>
      <c r="AC30" s="5">
        <f>+Q30-byObjPOSEnrOnly!L14</f>
        <v>0</v>
      </c>
      <c r="AD30" s="5">
        <f>+R30-byObjPOSEnrOnly!M14</f>
        <v>0</v>
      </c>
      <c r="AF30" s="5" t="str">
        <f t="shared" si="2"/>
        <v/>
      </c>
      <c r="AG30" s="5">
        <v>0</v>
      </c>
      <c r="AH30" s="5" t="s">
        <v>450</v>
      </c>
      <c r="AI30" s="5" t="s">
        <v>34</v>
      </c>
      <c r="AJ30" s="5" t="s">
        <v>43</v>
      </c>
      <c r="AK30" s="5" t="s">
        <v>160</v>
      </c>
      <c r="AL30" s="5">
        <v>81</v>
      </c>
      <c r="AM30" s="5">
        <v>79</v>
      </c>
      <c r="AN30" s="5">
        <v>84</v>
      </c>
      <c r="AO30" s="5">
        <v>87</v>
      </c>
      <c r="AP30" s="5">
        <v>101</v>
      </c>
      <c r="AQ30" s="5">
        <v>84</v>
      </c>
      <c r="AR30" s="5">
        <v>78</v>
      </c>
      <c r="AS30" s="5">
        <v>70</v>
      </c>
      <c r="AT30" s="5">
        <v>50</v>
      </c>
      <c r="AU30" s="5">
        <v>49</v>
      </c>
      <c r="AV30" s="5">
        <v>47</v>
      </c>
      <c r="AX30" s="5">
        <f t="shared" si="3"/>
        <v>0</v>
      </c>
      <c r="AY30" s="5">
        <f t="shared" si="4"/>
        <v>0</v>
      </c>
      <c r="AZ30" s="5">
        <f t="shared" si="5"/>
        <v>0</v>
      </c>
      <c r="BA30" s="5">
        <f t="shared" si="6"/>
        <v>0</v>
      </c>
      <c r="BB30" s="5">
        <f t="shared" si="7"/>
        <v>0</v>
      </c>
      <c r="BC30" s="5">
        <f t="shared" si="8"/>
        <v>0</v>
      </c>
      <c r="BD30" s="5">
        <f t="shared" si="9"/>
        <v>0</v>
      </c>
      <c r="BE30" s="5">
        <f t="shared" si="10"/>
        <v>0</v>
      </c>
      <c r="BF30" s="5">
        <f t="shared" si="11"/>
        <v>0</v>
      </c>
      <c r="BG30" s="5">
        <f t="shared" si="12"/>
        <v>0</v>
      </c>
      <c r="BH30" s="5">
        <f t="shared" si="13"/>
        <v>0</v>
      </c>
    </row>
    <row r="31" spans="1:60" x14ac:dyDescent="0.2">
      <c r="B31" s="5" t="s">
        <v>496</v>
      </c>
      <c r="C31" s="5">
        <v>0</v>
      </c>
      <c r="D31" s="5" t="s">
        <v>498</v>
      </c>
      <c r="E31" s="5" t="s">
        <v>34</v>
      </c>
      <c r="F31" s="5" t="s">
        <v>43</v>
      </c>
      <c r="G31" s="67" t="s">
        <v>181</v>
      </c>
      <c r="H31" s="5">
        <v>8</v>
      </c>
      <c r="I31" s="5">
        <v>7</v>
      </c>
      <c r="J31" s="5">
        <v>6</v>
      </c>
      <c r="K31" s="5">
        <v>6</v>
      </c>
      <c r="L31" s="5">
        <v>5</v>
      </c>
      <c r="M31" s="5">
        <v>8</v>
      </c>
      <c r="N31" s="5">
        <v>8</v>
      </c>
      <c r="O31" s="5">
        <v>10</v>
      </c>
      <c r="P31" s="5">
        <v>10</v>
      </c>
      <c r="Q31" s="5">
        <v>16</v>
      </c>
      <c r="R31" s="5">
        <v>14</v>
      </c>
      <c r="T31" s="5" t="e">
        <f>+H31-byObjPOSEnrOnly!#REF!</f>
        <v>#REF!</v>
      </c>
      <c r="U31" s="5">
        <f>+I31-byObjPOSEnrOnly!D15</f>
        <v>0</v>
      </c>
      <c r="V31" s="5">
        <f>+J31-byObjPOSEnrOnly!E15</f>
        <v>0</v>
      </c>
      <c r="W31" s="5">
        <f>+K31-byObjPOSEnrOnly!F15</f>
        <v>0</v>
      </c>
      <c r="X31" s="5">
        <f>+L31-byObjPOSEnrOnly!G15</f>
        <v>0</v>
      </c>
      <c r="Y31" s="5">
        <f>+M31-byObjPOSEnrOnly!H15</f>
        <v>0</v>
      </c>
      <c r="Z31" s="5">
        <f>+N31-byObjPOSEnrOnly!I15</f>
        <v>0</v>
      </c>
      <c r="AA31" s="5">
        <f>+O31-byObjPOSEnrOnly!J15</f>
        <v>0</v>
      </c>
      <c r="AB31" s="5">
        <f>+P31-byObjPOSEnrOnly!K15</f>
        <v>0</v>
      </c>
      <c r="AC31" s="5">
        <f>+Q31-byObjPOSEnrOnly!L15</f>
        <v>0</v>
      </c>
      <c r="AD31" s="5">
        <f>+R31-byObjPOSEnrOnly!M15</f>
        <v>0</v>
      </c>
      <c r="AF31" s="5" t="str">
        <f t="shared" si="2"/>
        <v/>
      </c>
      <c r="AG31" s="5">
        <v>0</v>
      </c>
      <c r="AH31" s="5" t="s">
        <v>450</v>
      </c>
      <c r="AI31" s="5" t="s">
        <v>34</v>
      </c>
      <c r="AJ31" s="5" t="s">
        <v>43</v>
      </c>
      <c r="AK31" s="5" t="s">
        <v>181</v>
      </c>
      <c r="AL31" s="5">
        <v>8</v>
      </c>
      <c r="AM31" s="5">
        <v>7</v>
      </c>
      <c r="AN31" s="5">
        <v>6</v>
      </c>
      <c r="AO31" s="5">
        <v>6</v>
      </c>
      <c r="AP31" s="5">
        <v>5</v>
      </c>
      <c r="AQ31" s="5">
        <v>8</v>
      </c>
      <c r="AR31" s="5">
        <v>8</v>
      </c>
      <c r="AS31" s="5">
        <v>10</v>
      </c>
      <c r="AT31" s="5">
        <v>10</v>
      </c>
      <c r="AU31" s="5">
        <v>16</v>
      </c>
      <c r="AV31" s="5">
        <v>14</v>
      </c>
      <c r="AX31" s="5">
        <f t="shared" si="3"/>
        <v>0</v>
      </c>
      <c r="AY31" s="5">
        <f t="shared" si="4"/>
        <v>0</v>
      </c>
      <c r="AZ31" s="5">
        <f t="shared" si="5"/>
        <v>0</v>
      </c>
      <c r="BA31" s="5">
        <f t="shared" si="6"/>
        <v>0</v>
      </c>
      <c r="BB31" s="5">
        <f t="shared" si="7"/>
        <v>0</v>
      </c>
      <c r="BC31" s="5">
        <f t="shared" si="8"/>
        <v>0</v>
      </c>
      <c r="BD31" s="5">
        <f t="shared" si="9"/>
        <v>0</v>
      </c>
      <c r="BE31" s="5">
        <f t="shared" si="10"/>
        <v>0</v>
      </c>
      <c r="BF31" s="5">
        <f t="shared" si="11"/>
        <v>0</v>
      </c>
      <c r="BG31" s="5">
        <f t="shared" si="12"/>
        <v>0</v>
      </c>
      <c r="BH31" s="5">
        <f t="shared" si="13"/>
        <v>0</v>
      </c>
    </row>
    <row r="32" spans="1:60" x14ac:dyDescent="0.2">
      <c r="B32" s="5" t="s">
        <v>496</v>
      </c>
      <c r="C32" s="5">
        <v>0</v>
      </c>
      <c r="D32" s="5" t="s">
        <v>498</v>
      </c>
      <c r="E32" s="5" t="s">
        <v>34</v>
      </c>
      <c r="F32" s="5" t="s">
        <v>43</v>
      </c>
      <c r="G32" s="67" t="s">
        <v>570</v>
      </c>
      <c r="H32" s="5">
        <v>48</v>
      </c>
      <c r="I32" s="5">
        <v>52</v>
      </c>
      <c r="J32" s="5">
        <v>58</v>
      </c>
      <c r="K32" s="5">
        <v>156</v>
      </c>
      <c r="L32" s="5">
        <v>183</v>
      </c>
      <c r="M32" s="5">
        <v>183</v>
      </c>
      <c r="N32" s="5">
        <v>167</v>
      </c>
      <c r="O32" s="5">
        <v>144</v>
      </c>
      <c r="P32" s="5">
        <v>160</v>
      </c>
      <c r="Q32" s="5">
        <v>181</v>
      </c>
      <c r="R32" s="5">
        <v>188</v>
      </c>
      <c r="T32" s="5" t="e">
        <f>+H32-byObjPOSEnrOnly!#REF!</f>
        <v>#REF!</v>
      </c>
      <c r="U32" s="5">
        <f>+I32-byObjPOSEnrOnly!D16</f>
        <v>0</v>
      </c>
      <c r="V32" s="5">
        <f>+J32-byObjPOSEnrOnly!E16</f>
        <v>0</v>
      </c>
      <c r="W32" s="5">
        <f>+K32-byObjPOSEnrOnly!F16</f>
        <v>0</v>
      </c>
      <c r="X32" s="5">
        <f>+L32-byObjPOSEnrOnly!G16</f>
        <v>0</v>
      </c>
      <c r="Y32" s="5">
        <f>+M32-byObjPOSEnrOnly!H16</f>
        <v>0</v>
      </c>
      <c r="Z32" s="5">
        <f>+N32-byObjPOSEnrOnly!I16</f>
        <v>0</v>
      </c>
      <c r="AA32" s="5">
        <f>+O32-byObjPOSEnrOnly!J16</f>
        <v>0</v>
      </c>
      <c r="AB32" s="5">
        <f>+P32-byObjPOSEnrOnly!K16</f>
        <v>0</v>
      </c>
      <c r="AC32" s="5">
        <f>+Q32-byObjPOSEnrOnly!L16</f>
        <v>0</v>
      </c>
      <c r="AD32" s="5">
        <f>+R32-byObjPOSEnrOnly!M16</f>
        <v>0</v>
      </c>
      <c r="AF32" s="5" t="str">
        <f t="shared" si="2"/>
        <v/>
      </c>
      <c r="AG32" s="5">
        <v>0</v>
      </c>
      <c r="AH32" s="5" t="s">
        <v>450</v>
      </c>
      <c r="AI32" s="5" t="s">
        <v>34</v>
      </c>
      <c r="AJ32" s="5" t="s">
        <v>43</v>
      </c>
      <c r="AK32" s="5" t="s">
        <v>570</v>
      </c>
      <c r="AL32" s="5">
        <v>48</v>
      </c>
      <c r="AM32" s="5">
        <v>52</v>
      </c>
      <c r="AN32" s="5">
        <v>58</v>
      </c>
      <c r="AO32" s="5">
        <v>156</v>
      </c>
      <c r="AP32" s="5">
        <v>183</v>
      </c>
      <c r="AQ32" s="5">
        <v>183</v>
      </c>
      <c r="AR32" s="5">
        <v>167</v>
      </c>
      <c r="AS32" s="5">
        <v>144</v>
      </c>
      <c r="AT32" s="5">
        <v>160</v>
      </c>
      <c r="AU32" s="5">
        <v>181</v>
      </c>
      <c r="AV32" s="5">
        <v>188</v>
      </c>
      <c r="AX32" s="5">
        <f t="shared" si="3"/>
        <v>0</v>
      </c>
      <c r="AY32" s="5">
        <f t="shared" si="4"/>
        <v>0</v>
      </c>
      <c r="AZ32" s="5">
        <f t="shared" si="5"/>
        <v>0</v>
      </c>
      <c r="BA32" s="5">
        <f t="shared" si="6"/>
        <v>0</v>
      </c>
      <c r="BB32" s="5">
        <f t="shared" si="7"/>
        <v>0</v>
      </c>
      <c r="BC32" s="5">
        <f t="shared" si="8"/>
        <v>0</v>
      </c>
      <c r="BD32" s="5">
        <f t="shared" si="9"/>
        <v>0</v>
      </c>
      <c r="BE32" s="5">
        <f t="shared" si="10"/>
        <v>0</v>
      </c>
      <c r="BF32" s="5">
        <f t="shared" si="11"/>
        <v>0</v>
      </c>
      <c r="BG32" s="5">
        <f t="shared" si="12"/>
        <v>0</v>
      </c>
      <c r="BH32" s="5">
        <f t="shared" si="13"/>
        <v>0</v>
      </c>
    </row>
    <row r="33" spans="2:60" x14ac:dyDescent="0.2">
      <c r="B33" s="5" t="s">
        <v>496</v>
      </c>
      <c r="C33" s="5">
        <v>0</v>
      </c>
      <c r="D33" s="5" t="s">
        <v>498</v>
      </c>
      <c r="E33" s="5" t="s">
        <v>34</v>
      </c>
      <c r="F33" s="5" t="s">
        <v>43</v>
      </c>
      <c r="G33" s="67" t="s">
        <v>124</v>
      </c>
      <c r="H33" s="5">
        <v>251</v>
      </c>
      <c r="I33" s="5">
        <v>386</v>
      </c>
      <c r="J33" s="5">
        <v>434</v>
      </c>
      <c r="K33" s="5">
        <v>519</v>
      </c>
      <c r="L33" s="5">
        <v>468</v>
      </c>
      <c r="M33" s="5">
        <v>486</v>
      </c>
      <c r="N33" s="5">
        <v>435</v>
      </c>
      <c r="O33" s="5">
        <v>430</v>
      </c>
      <c r="P33" s="5">
        <v>456</v>
      </c>
      <c r="Q33" s="5">
        <v>493</v>
      </c>
      <c r="R33" s="5">
        <v>462</v>
      </c>
      <c r="T33" s="5" t="e">
        <f>+H33-byObjPOSEnrOnly!#REF!</f>
        <v>#REF!</v>
      </c>
      <c r="U33" s="5">
        <f>+I33-byObjPOSEnrOnly!D17</f>
        <v>0</v>
      </c>
      <c r="V33" s="5">
        <f>+J33-byObjPOSEnrOnly!E17</f>
        <v>0</v>
      </c>
      <c r="W33" s="5">
        <f>+K33-byObjPOSEnrOnly!F17</f>
        <v>0</v>
      </c>
      <c r="X33" s="5">
        <f>+L33-byObjPOSEnrOnly!G17</f>
        <v>0</v>
      </c>
      <c r="Y33" s="5">
        <f>+M33-byObjPOSEnrOnly!H17</f>
        <v>0</v>
      </c>
      <c r="Z33" s="5">
        <f>+N33-byObjPOSEnrOnly!I17</f>
        <v>0</v>
      </c>
      <c r="AA33" s="5">
        <f>+O33-byObjPOSEnrOnly!J17</f>
        <v>0</v>
      </c>
      <c r="AB33" s="5">
        <f>+P33-byObjPOSEnrOnly!K17</f>
        <v>0</v>
      </c>
      <c r="AC33" s="5">
        <f>+Q33-byObjPOSEnrOnly!L17</f>
        <v>0</v>
      </c>
      <c r="AD33" s="5">
        <f>+R33-byObjPOSEnrOnly!M17</f>
        <v>0</v>
      </c>
      <c r="AF33" s="5" t="str">
        <f t="shared" si="2"/>
        <v/>
      </c>
      <c r="AG33" s="5">
        <v>0</v>
      </c>
      <c r="AH33" s="5" t="s">
        <v>450</v>
      </c>
      <c r="AI33" s="5" t="s">
        <v>34</v>
      </c>
      <c r="AJ33" s="5" t="s">
        <v>43</v>
      </c>
      <c r="AK33" s="5" t="s">
        <v>124</v>
      </c>
      <c r="AL33" s="5">
        <v>251</v>
      </c>
      <c r="AM33" s="5">
        <v>386</v>
      </c>
      <c r="AN33" s="5">
        <v>434</v>
      </c>
      <c r="AO33" s="5">
        <v>519</v>
      </c>
      <c r="AP33" s="5">
        <v>468</v>
      </c>
      <c r="AQ33" s="5">
        <v>486</v>
      </c>
      <c r="AR33" s="5">
        <v>435</v>
      </c>
      <c r="AS33" s="5">
        <v>430</v>
      </c>
      <c r="AT33" s="5">
        <v>456</v>
      </c>
      <c r="AU33" s="5">
        <v>493</v>
      </c>
      <c r="AV33" s="5">
        <v>462</v>
      </c>
      <c r="AX33" s="5">
        <f t="shared" si="3"/>
        <v>0</v>
      </c>
      <c r="AY33" s="5">
        <f t="shared" si="4"/>
        <v>0</v>
      </c>
      <c r="AZ33" s="5">
        <f t="shared" si="5"/>
        <v>0</v>
      </c>
      <c r="BA33" s="5">
        <f t="shared" si="6"/>
        <v>0</v>
      </c>
      <c r="BB33" s="5">
        <f t="shared" si="7"/>
        <v>0</v>
      </c>
      <c r="BC33" s="5">
        <f t="shared" si="8"/>
        <v>0</v>
      </c>
      <c r="BD33" s="5">
        <f t="shared" si="9"/>
        <v>0</v>
      </c>
      <c r="BE33" s="5">
        <f t="shared" si="10"/>
        <v>0</v>
      </c>
      <c r="BF33" s="5">
        <f t="shared" si="11"/>
        <v>0</v>
      </c>
      <c r="BG33" s="5">
        <f t="shared" si="12"/>
        <v>0</v>
      </c>
      <c r="BH33" s="5">
        <f t="shared" si="13"/>
        <v>0</v>
      </c>
    </row>
    <row r="34" spans="2:60" x14ac:dyDescent="0.2">
      <c r="B34" s="5" t="s">
        <v>496</v>
      </c>
      <c r="C34" s="5">
        <v>0</v>
      </c>
      <c r="D34" s="5" t="s">
        <v>498</v>
      </c>
      <c r="E34" s="5" t="s">
        <v>34</v>
      </c>
      <c r="F34" s="5" t="s">
        <v>43</v>
      </c>
      <c r="G34" s="67" t="s">
        <v>5</v>
      </c>
      <c r="H34" s="5">
        <v>51</v>
      </c>
      <c r="I34" s="5">
        <v>68</v>
      </c>
      <c r="J34" s="5">
        <v>98</v>
      </c>
      <c r="K34" s="5">
        <v>91</v>
      </c>
      <c r="L34" s="5">
        <v>117</v>
      </c>
      <c r="M34" s="5">
        <v>129</v>
      </c>
      <c r="N34" s="5">
        <v>104</v>
      </c>
      <c r="O34" s="5">
        <v>106</v>
      </c>
      <c r="P34" s="5">
        <v>104</v>
      </c>
      <c r="Q34" s="5">
        <v>115</v>
      </c>
      <c r="R34" s="5">
        <v>137</v>
      </c>
      <c r="T34" s="5" t="e">
        <f>+H34-byObjPOSEnrOnly!#REF!</f>
        <v>#REF!</v>
      </c>
      <c r="U34" s="5">
        <f>+I34-byObjPOSEnrOnly!D18</f>
        <v>0</v>
      </c>
      <c r="V34" s="5">
        <f>+J34-byObjPOSEnrOnly!E18</f>
        <v>0</v>
      </c>
      <c r="W34" s="5">
        <f>+K34-byObjPOSEnrOnly!F18</f>
        <v>0</v>
      </c>
      <c r="X34" s="5">
        <f>+L34-byObjPOSEnrOnly!G18</f>
        <v>0</v>
      </c>
      <c r="Y34" s="5">
        <f>+M34-byObjPOSEnrOnly!H18</f>
        <v>0</v>
      </c>
      <c r="Z34" s="5">
        <f>+N34-byObjPOSEnrOnly!I18</f>
        <v>0</v>
      </c>
      <c r="AA34" s="5">
        <f>+O34-byObjPOSEnrOnly!J18</f>
        <v>0</v>
      </c>
      <c r="AB34" s="5">
        <f>+P34-byObjPOSEnrOnly!K18</f>
        <v>0</v>
      </c>
      <c r="AC34" s="5">
        <f>+Q34-byObjPOSEnrOnly!L18</f>
        <v>0</v>
      </c>
      <c r="AD34" s="5">
        <f>+R34-byObjPOSEnrOnly!M18</f>
        <v>0</v>
      </c>
      <c r="AF34" s="5" t="str">
        <f t="shared" si="2"/>
        <v/>
      </c>
      <c r="AG34" s="5">
        <v>0</v>
      </c>
      <c r="AH34" s="5" t="s">
        <v>450</v>
      </c>
      <c r="AI34" s="5" t="s">
        <v>34</v>
      </c>
      <c r="AJ34" s="5" t="s">
        <v>43</v>
      </c>
      <c r="AK34" s="5" t="s">
        <v>5</v>
      </c>
      <c r="AL34" s="5">
        <v>51</v>
      </c>
      <c r="AM34" s="5">
        <v>68</v>
      </c>
      <c r="AN34" s="5">
        <v>98</v>
      </c>
      <c r="AO34" s="5">
        <v>91</v>
      </c>
      <c r="AP34" s="5">
        <v>117</v>
      </c>
      <c r="AQ34" s="5">
        <v>129</v>
      </c>
      <c r="AR34" s="5">
        <v>104</v>
      </c>
      <c r="AS34" s="5">
        <v>106</v>
      </c>
      <c r="AT34" s="5">
        <v>104</v>
      </c>
      <c r="AU34" s="5">
        <v>115</v>
      </c>
      <c r="AV34" s="5">
        <v>137</v>
      </c>
      <c r="AX34" s="5">
        <f t="shared" si="3"/>
        <v>0</v>
      </c>
      <c r="AY34" s="5">
        <f t="shared" si="4"/>
        <v>0</v>
      </c>
      <c r="AZ34" s="5">
        <f t="shared" si="5"/>
        <v>0</v>
      </c>
      <c r="BA34" s="5">
        <f t="shared" si="6"/>
        <v>0</v>
      </c>
      <c r="BB34" s="5">
        <f t="shared" si="7"/>
        <v>0</v>
      </c>
      <c r="BC34" s="5">
        <f t="shared" si="8"/>
        <v>0</v>
      </c>
      <c r="BD34" s="5">
        <f t="shared" si="9"/>
        <v>0</v>
      </c>
      <c r="BE34" s="5">
        <f t="shared" si="10"/>
        <v>0</v>
      </c>
      <c r="BF34" s="5">
        <f t="shared" si="11"/>
        <v>0</v>
      </c>
      <c r="BG34" s="5">
        <f t="shared" si="12"/>
        <v>0</v>
      </c>
      <c r="BH34" s="5">
        <f t="shared" si="13"/>
        <v>0</v>
      </c>
    </row>
    <row r="35" spans="2:60" x14ac:dyDescent="0.2">
      <c r="B35" s="5" t="s">
        <v>496</v>
      </c>
      <c r="C35" s="5">
        <v>0</v>
      </c>
      <c r="D35" s="5" t="s">
        <v>498</v>
      </c>
      <c r="E35" s="5" t="s">
        <v>34</v>
      </c>
      <c r="F35" s="5" t="s">
        <v>43</v>
      </c>
      <c r="G35" s="67" t="s">
        <v>162</v>
      </c>
      <c r="H35" s="5">
        <v>218</v>
      </c>
      <c r="I35" s="5">
        <v>214</v>
      </c>
      <c r="J35" s="5">
        <v>224</v>
      </c>
      <c r="K35" s="5">
        <v>233</v>
      </c>
      <c r="L35" s="5">
        <v>277</v>
      </c>
      <c r="M35" s="5">
        <v>285</v>
      </c>
      <c r="N35" s="5">
        <v>283</v>
      </c>
      <c r="O35" s="5">
        <v>278</v>
      </c>
      <c r="P35" s="5">
        <v>257</v>
      </c>
      <c r="Q35" s="5">
        <v>272</v>
      </c>
      <c r="R35" s="5">
        <v>265</v>
      </c>
      <c r="T35" s="5" t="e">
        <f>+H35-byObjPOSEnrOnly!#REF!</f>
        <v>#REF!</v>
      </c>
      <c r="U35" s="5">
        <f>+I35-byObjPOSEnrOnly!D19</f>
        <v>0</v>
      </c>
      <c r="V35" s="5">
        <f>+J35-byObjPOSEnrOnly!E19</f>
        <v>0</v>
      </c>
      <c r="W35" s="5">
        <f>+K35-byObjPOSEnrOnly!F19</f>
        <v>0</v>
      </c>
      <c r="X35" s="5">
        <f>+L35-byObjPOSEnrOnly!G19</f>
        <v>0</v>
      </c>
      <c r="Y35" s="5">
        <f>+M35-byObjPOSEnrOnly!H19</f>
        <v>0</v>
      </c>
      <c r="Z35" s="5">
        <f>+N35-byObjPOSEnrOnly!I19</f>
        <v>0</v>
      </c>
      <c r="AA35" s="5">
        <f>+O35-byObjPOSEnrOnly!J19</f>
        <v>0</v>
      </c>
      <c r="AB35" s="5">
        <f>+P35-byObjPOSEnrOnly!K19</f>
        <v>0</v>
      </c>
      <c r="AC35" s="5">
        <f>+Q35-byObjPOSEnrOnly!L19</f>
        <v>0</v>
      </c>
      <c r="AD35" s="5">
        <f>+R35-byObjPOSEnrOnly!M19</f>
        <v>0</v>
      </c>
      <c r="AF35" s="5" t="str">
        <f t="shared" si="2"/>
        <v/>
      </c>
      <c r="AG35" s="5">
        <v>0</v>
      </c>
      <c r="AH35" s="5" t="s">
        <v>450</v>
      </c>
      <c r="AI35" s="5" t="s">
        <v>34</v>
      </c>
      <c r="AJ35" s="5" t="s">
        <v>43</v>
      </c>
      <c r="AK35" s="5" t="s">
        <v>162</v>
      </c>
      <c r="AL35" s="5">
        <v>218</v>
      </c>
      <c r="AM35" s="5">
        <v>214</v>
      </c>
      <c r="AN35" s="5">
        <v>224</v>
      </c>
      <c r="AO35" s="5">
        <v>233</v>
      </c>
      <c r="AP35" s="5">
        <v>277</v>
      </c>
      <c r="AQ35" s="5">
        <v>285</v>
      </c>
      <c r="AR35" s="5">
        <v>283</v>
      </c>
      <c r="AS35" s="5">
        <v>278</v>
      </c>
      <c r="AT35" s="5">
        <v>257</v>
      </c>
      <c r="AU35" s="5">
        <v>272</v>
      </c>
      <c r="AV35" s="5">
        <v>265</v>
      </c>
      <c r="AX35" s="5">
        <f t="shared" si="3"/>
        <v>0</v>
      </c>
      <c r="AY35" s="5">
        <f t="shared" si="4"/>
        <v>0</v>
      </c>
      <c r="AZ35" s="5">
        <f t="shared" si="5"/>
        <v>0</v>
      </c>
      <c r="BA35" s="5">
        <f t="shared" si="6"/>
        <v>0</v>
      </c>
      <c r="BB35" s="5">
        <f t="shared" si="7"/>
        <v>0</v>
      </c>
      <c r="BC35" s="5">
        <f t="shared" si="8"/>
        <v>0</v>
      </c>
      <c r="BD35" s="5">
        <f t="shared" si="9"/>
        <v>0</v>
      </c>
      <c r="BE35" s="5">
        <f t="shared" si="10"/>
        <v>0</v>
      </c>
      <c r="BF35" s="5">
        <f t="shared" si="11"/>
        <v>0</v>
      </c>
      <c r="BG35" s="5">
        <f t="shared" si="12"/>
        <v>0</v>
      </c>
      <c r="BH35" s="5">
        <f t="shared" si="13"/>
        <v>0</v>
      </c>
    </row>
    <row r="36" spans="2:60" x14ac:dyDescent="0.2">
      <c r="B36" s="5" t="s">
        <v>496</v>
      </c>
      <c r="C36" s="5">
        <v>0</v>
      </c>
      <c r="D36" s="5" t="s">
        <v>498</v>
      </c>
      <c r="E36" s="5" t="s">
        <v>34</v>
      </c>
      <c r="F36" s="5" t="s">
        <v>43</v>
      </c>
      <c r="G36" s="67" t="s">
        <v>197</v>
      </c>
      <c r="H36" s="5">
        <v>22</v>
      </c>
      <c r="I36" s="5">
        <v>18</v>
      </c>
      <c r="J36" s="5">
        <v>18</v>
      </c>
      <c r="K36" s="5">
        <v>15</v>
      </c>
      <c r="L36" s="5">
        <v>13</v>
      </c>
      <c r="M36" s="5">
        <v>18</v>
      </c>
      <c r="N36" s="5">
        <v>13</v>
      </c>
      <c r="O36" s="5">
        <v>15</v>
      </c>
      <c r="P36" s="5">
        <v>12</v>
      </c>
      <c r="Q36" s="5">
        <v>15</v>
      </c>
      <c r="R36" s="5">
        <v>17</v>
      </c>
      <c r="T36" s="5" t="e">
        <f>+H36-byObjPOSEnrOnly!#REF!</f>
        <v>#REF!</v>
      </c>
      <c r="U36" s="5">
        <f>+I36-byObjPOSEnrOnly!D20</f>
        <v>0</v>
      </c>
      <c r="V36" s="5">
        <f>+J36-byObjPOSEnrOnly!E20</f>
        <v>0</v>
      </c>
      <c r="W36" s="5">
        <f>+K36-byObjPOSEnrOnly!F20</f>
        <v>0</v>
      </c>
      <c r="X36" s="5">
        <f>+L36-byObjPOSEnrOnly!G20</f>
        <v>0</v>
      </c>
      <c r="Y36" s="5">
        <f>+M36-byObjPOSEnrOnly!H20</f>
        <v>0</v>
      </c>
      <c r="Z36" s="5">
        <f>+N36-byObjPOSEnrOnly!I20</f>
        <v>0</v>
      </c>
      <c r="AA36" s="5">
        <f>+O36-byObjPOSEnrOnly!J20</f>
        <v>0</v>
      </c>
      <c r="AB36" s="5">
        <f>+P36-byObjPOSEnrOnly!K20</f>
        <v>0</v>
      </c>
      <c r="AC36" s="5">
        <f>+Q36-byObjPOSEnrOnly!L20</f>
        <v>0</v>
      </c>
      <c r="AD36" s="5">
        <f>+R36-byObjPOSEnrOnly!M20</f>
        <v>0</v>
      </c>
      <c r="AF36" s="5" t="str">
        <f t="shared" si="2"/>
        <v/>
      </c>
      <c r="AG36" s="5">
        <v>0</v>
      </c>
      <c r="AH36" s="5" t="s">
        <v>450</v>
      </c>
      <c r="AI36" s="5" t="s">
        <v>34</v>
      </c>
      <c r="AJ36" s="5" t="s">
        <v>43</v>
      </c>
      <c r="AK36" s="5" t="s">
        <v>197</v>
      </c>
      <c r="AL36" s="5">
        <v>22</v>
      </c>
      <c r="AM36" s="5">
        <v>18</v>
      </c>
      <c r="AN36" s="5">
        <v>18</v>
      </c>
      <c r="AO36" s="5">
        <v>15</v>
      </c>
      <c r="AP36" s="5">
        <v>13</v>
      </c>
      <c r="AQ36" s="5">
        <v>18</v>
      </c>
      <c r="AR36" s="5">
        <v>13</v>
      </c>
      <c r="AS36" s="5">
        <v>15</v>
      </c>
      <c r="AT36" s="5">
        <v>12</v>
      </c>
      <c r="AU36" s="5">
        <v>15</v>
      </c>
      <c r="AV36" s="5">
        <v>17</v>
      </c>
      <c r="AX36" s="5">
        <f t="shared" si="3"/>
        <v>0</v>
      </c>
      <c r="AY36" s="5">
        <f t="shared" si="4"/>
        <v>0</v>
      </c>
      <c r="AZ36" s="5">
        <f t="shared" si="5"/>
        <v>0</v>
      </c>
      <c r="BA36" s="5">
        <f t="shared" si="6"/>
        <v>0</v>
      </c>
      <c r="BB36" s="5">
        <f t="shared" si="7"/>
        <v>0</v>
      </c>
      <c r="BC36" s="5">
        <f t="shared" si="8"/>
        <v>0</v>
      </c>
      <c r="BD36" s="5">
        <f t="shared" si="9"/>
        <v>0</v>
      </c>
      <c r="BE36" s="5">
        <f t="shared" si="10"/>
        <v>0</v>
      </c>
      <c r="BF36" s="5">
        <f t="shared" si="11"/>
        <v>0</v>
      </c>
      <c r="BG36" s="5">
        <f t="shared" si="12"/>
        <v>0</v>
      </c>
      <c r="BH36" s="5">
        <f t="shared" si="13"/>
        <v>0</v>
      </c>
    </row>
    <row r="37" spans="2:60" x14ac:dyDescent="0.2">
      <c r="B37" s="5" t="s">
        <v>496</v>
      </c>
      <c r="C37" s="5">
        <v>0</v>
      </c>
      <c r="D37" s="5" t="s">
        <v>498</v>
      </c>
      <c r="E37" s="5" t="s">
        <v>34</v>
      </c>
      <c r="F37" s="5" t="s">
        <v>43</v>
      </c>
      <c r="G37" s="67" t="s">
        <v>14</v>
      </c>
      <c r="H37" s="5">
        <v>874</v>
      </c>
      <c r="I37" s="5">
        <v>874</v>
      </c>
      <c r="J37" s="5">
        <v>772</v>
      </c>
      <c r="K37" s="5">
        <v>683</v>
      </c>
      <c r="L37" s="5">
        <v>619</v>
      </c>
      <c r="M37" s="5">
        <v>619</v>
      </c>
      <c r="N37" s="5">
        <v>645</v>
      </c>
      <c r="O37" s="5">
        <v>606</v>
      </c>
      <c r="P37" s="5">
        <v>512</v>
      </c>
      <c r="Q37" s="5">
        <v>460</v>
      </c>
      <c r="R37" s="5">
        <v>452</v>
      </c>
      <c r="T37" s="5" t="e">
        <f>+H37-byObjPOSEnrOnly!#REF!</f>
        <v>#REF!</v>
      </c>
      <c r="U37" s="5">
        <f>+I37-byObjPOSEnrOnly!D21</f>
        <v>0</v>
      </c>
      <c r="V37" s="5">
        <f>+J37-byObjPOSEnrOnly!E21</f>
        <v>0</v>
      </c>
      <c r="W37" s="5">
        <f>+K37-byObjPOSEnrOnly!F21</f>
        <v>0</v>
      </c>
      <c r="X37" s="5">
        <f>+L37-byObjPOSEnrOnly!G21</f>
        <v>0</v>
      </c>
      <c r="Y37" s="5">
        <f>+M37-byObjPOSEnrOnly!H21</f>
        <v>0</v>
      </c>
      <c r="Z37" s="5">
        <f>+N37-byObjPOSEnrOnly!I21</f>
        <v>0</v>
      </c>
      <c r="AA37" s="5">
        <f>+O37-byObjPOSEnrOnly!J21</f>
        <v>0</v>
      </c>
      <c r="AB37" s="5">
        <f>+P37-byObjPOSEnrOnly!K21</f>
        <v>0</v>
      </c>
      <c r="AC37" s="5">
        <f>+Q37-byObjPOSEnrOnly!L21</f>
        <v>0</v>
      </c>
      <c r="AD37" s="5">
        <f>+R37-byObjPOSEnrOnly!M21</f>
        <v>0</v>
      </c>
      <c r="AF37" s="5" t="str">
        <f t="shared" si="2"/>
        <v/>
      </c>
      <c r="AG37" s="5">
        <v>0</v>
      </c>
      <c r="AH37" s="5" t="s">
        <v>450</v>
      </c>
      <c r="AI37" s="5" t="s">
        <v>34</v>
      </c>
      <c r="AJ37" s="5" t="s">
        <v>43</v>
      </c>
      <c r="AK37" s="5" t="s">
        <v>14</v>
      </c>
      <c r="AL37" s="5">
        <v>874</v>
      </c>
      <c r="AM37" s="5">
        <v>874</v>
      </c>
      <c r="AN37" s="5">
        <v>772</v>
      </c>
      <c r="AO37" s="5">
        <v>683</v>
      </c>
      <c r="AP37" s="5">
        <v>619</v>
      </c>
      <c r="AQ37" s="5">
        <v>619</v>
      </c>
      <c r="AR37" s="5">
        <v>645</v>
      </c>
      <c r="AS37" s="5">
        <v>606</v>
      </c>
      <c r="AT37" s="5">
        <v>512</v>
      </c>
      <c r="AU37" s="5">
        <v>460</v>
      </c>
      <c r="AV37" s="5">
        <v>452</v>
      </c>
      <c r="AX37" s="5">
        <f t="shared" si="3"/>
        <v>0</v>
      </c>
      <c r="AY37" s="5">
        <f t="shared" si="4"/>
        <v>0</v>
      </c>
      <c r="AZ37" s="5">
        <f t="shared" si="5"/>
        <v>0</v>
      </c>
      <c r="BA37" s="5">
        <f t="shared" si="6"/>
        <v>0</v>
      </c>
      <c r="BB37" s="5">
        <f t="shared" si="7"/>
        <v>0</v>
      </c>
      <c r="BC37" s="5">
        <f t="shared" si="8"/>
        <v>0</v>
      </c>
      <c r="BD37" s="5">
        <f t="shared" si="9"/>
        <v>0</v>
      </c>
      <c r="BE37" s="5">
        <f t="shared" si="10"/>
        <v>0</v>
      </c>
      <c r="BF37" s="5">
        <f t="shared" si="11"/>
        <v>0</v>
      </c>
      <c r="BG37" s="5">
        <f t="shared" si="12"/>
        <v>0</v>
      </c>
      <c r="BH37" s="5">
        <f t="shared" si="13"/>
        <v>0</v>
      </c>
    </row>
    <row r="38" spans="2:60" x14ac:dyDescent="0.2">
      <c r="B38" s="5" t="s">
        <v>496</v>
      </c>
      <c r="C38" s="5">
        <v>0</v>
      </c>
      <c r="D38" s="5" t="s">
        <v>498</v>
      </c>
      <c r="E38" s="5" t="s">
        <v>34</v>
      </c>
      <c r="F38" s="5" t="s">
        <v>43</v>
      </c>
      <c r="G38" s="67" t="s">
        <v>216</v>
      </c>
      <c r="H38" s="5">
        <v>6</v>
      </c>
      <c r="I38" s="5">
        <v>5</v>
      </c>
      <c r="J38" s="5">
        <v>7</v>
      </c>
      <c r="K38" s="5">
        <v>8</v>
      </c>
      <c r="L38" s="5">
        <v>3</v>
      </c>
      <c r="M38" s="5">
        <v>6</v>
      </c>
      <c r="N38" s="5">
        <v>5</v>
      </c>
      <c r="O38" s="5">
        <v>2</v>
      </c>
      <c r="P38" s="5">
        <v>1</v>
      </c>
      <c r="Q38" s="5">
        <v>0</v>
      </c>
      <c r="R38" s="5">
        <v>0</v>
      </c>
      <c r="T38" s="5" t="e">
        <f>+H38-byObjPOSEnrOnly!#REF!</f>
        <v>#REF!</v>
      </c>
      <c r="U38" s="5">
        <f>+I38-byObjPOSEnrOnly!D22</f>
        <v>0</v>
      </c>
      <c r="V38" s="5">
        <f>+J38-byObjPOSEnrOnly!E22</f>
        <v>0</v>
      </c>
      <c r="W38" s="5">
        <f>+K38-byObjPOSEnrOnly!F22</f>
        <v>0</v>
      </c>
      <c r="X38" s="5">
        <f>+L38-byObjPOSEnrOnly!G22</f>
        <v>0</v>
      </c>
      <c r="Y38" s="5">
        <f>+M38-byObjPOSEnrOnly!H22</f>
        <v>0</v>
      </c>
      <c r="Z38" s="5">
        <f>+N38-byObjPOSEnrOnly!I22</f>
        <v>0</v>
      </c>
      <c r="AA38" s="5">
        <f>+O38-byObjPOSEnrOnly!J22</f>
        <v>0</v>
      </c>
      <c r="AB38" s="5">
        <f>+P38-byObjPOSEnrOnly!K22</f>
        <v>0</v>
      </c>
      <c r="AC38" s="5">
        <f>+Q38-byObjPOSEnrOnly!L22</f>
        <v>0</v>
      </c>
      <c r="AD38" s="5">
        <f>+R38-byObjPOSEnrOnly!M22</f>
        <v>0</v>
      </c>
      <c r="AF38" s="5" t="str">
        <f t="shared" si="2"/>
        <v/>
      </c>
      <c r="AG38" s="5">
        <v>0</v>
      </c>
      <c r="AH38" s="5" t="s">
        <v>450</v>
      </c>
      <c r="AI38" s="5" t="s">
        <v>34</v>
      </c>
      <c r="AJ38" s="5" t="s">
        <v>43</v>
      </c>
      <c r="AK38" s="5" t="s">
        <v>216</v>
      </c>
      <c r="AL38" s="5">
        <v>6</v>
      </c>
      <c r="AM38" s="5">
        <v>5</v>
      </c>
      <c r="AN38" s="5">
        <v>7</v>
      </c>
      <c r="AO38" s="5">
        <v>8</v>
      </c>
      <c r="AP38" s="5">
        <v>3</v>
      </c>
      <c r="AQ38" s="5">
        <v>6</v>
      </c>
      <c r="AR38" s="5">
        <v>5</v>
      </c>
      <c r="AS38" s="5">
        <v>2</v>
      </c>
      <c r="AT38" s="5">
        <v>1</v>
      </c>
      <c r="AU38" s="5">
        <v>0</v>
      </c>
      <c r="AV38" s="5">
        <v>0</v>
      </c>
      <c r="AX38" s="5">
        <f t="shared" si="3"/>
        <v>0</v>
      </c>
      <c r="AY38" s="5">
        <f t="shared" si="4"/>
        <v>0</v>
      </c>
      <c r="AZ38" s="5">
        <f t="shared" si="5"/>
        <v>0</v>
      </c>
      <c r="BA38" s="5">
        <f t="shared" si="6"/>
        <v>0</v>
      </c>
      <c r="BB38" s="5">
        <f t="shared" si="7"/>
        <v>0</v>
      </c>
      <c r="BC38" s="5">
        <f t="shared" si="8"/>
        <v>0</v>
      </c>
      <c r="BD38" s="5">
        <f t="shared" si="9"/>
        <v>0</v>
      </c>
      <c r="BE38" s="5">
        <f t="shared" si="10"/>
        <v>0</v>
      </c>
      <c r="BF38" s="5">
        <f t="shared" si="11"/>
        <v>0</v>
      </c>
      <c r="BG38" s="5">
        <f t="shared" si="12"/>
        <v>0</v>
      </c>
      <c r="BH38" s="5">
        <f t="shared" si="13"/>
        <v>0</v>
      </c>
    </row>
    <row r="39" spans="2:60" x14ac:dyDescent="0.2">
      <c r="B39" s="5" t="s">
        <v>496</v>
      </c>
      <c r="C39" s="5">
        <v>0</v>
      </c>
      <c r="D39" s="5" t="s">
        <v>498</v>
      </c>
      <c r="E39" s="5" t="s">
        <v>34</v>
      </c>
      <c r="F39" s="5" t="s">
        <v>43</v>
      </c>
      <c r="G39" s="67" t="s">
        <v>117</v>
      </c>
      <c r="H39" s="5">
        <v>261</v>
      </c>
      <c r="I39" s="5">
        <v>247</v>
      </c>
      <c r="J39" s="5">
        <v>270</v>
      </c>
      <c r="K39" s="5">
        <v>303</v>
      </c>
      <c r="L39" s="5">
        <v>308</v>
      </c>
      <c r="M39" s="5">
        <v>297</v>
      </c>
      <c r="N39" s="5">
        <v>269</v>
      </c>
      <c r="O39" s="5">
        <v>261</v>
      </c>
      <c r="P39" s="5">
        <v>252</v>
      </c>
      <c r="Q39" s="5">
        <v>299</v>
      </c>
      <c r="R39" s="5">
        <v>324</v>
      </c>
      <c r="T39" s="5" t="e">
        <f>+H39-byObjPOSEnrOnly!#REF!</f>
        <v>#REF!</v>
      </c>
      <c r="U39" s="5">
        <f>+I39-byObjPOSEnrOnly!D23</f>
        <v>0</v>
      </c>
      <c r="V39" s="5">
        <f>+J39-byObjPOSEnrOnly!E23</f>
        <v>0</v>
      </c>
      <c r="W39" s="5">
        <f>+K39-byObjPOSEnrOnly!F23</f>
        <v>0</v>
      </c>
      <c r="X39" s="5">
        <f>+L39-byObjPOSEnrOnly!G23</f>
        <v>0</v>
      </c>
      <c r="Y39" s="5">
        <f>+M39-byObjPOSEnrOnly!H23</f>
        <v>0</v>
      </c>
      <c r="Z39" s="5">
        <f>+N39-byObjPOSEnrOnly!I23</f>
        <v>0</v>
      </c>
      <c r="AA39" s="5">
        <f>+O39-byObjPOSEnrOnly!J23</f>
        <v>0</v>
      </c>
      <c r="AB39" s="5">
        <f>+P39-byObjPOSEnrOnly!K23</f>
        <v>0</v>
      </c>
      <c r="AC39" s="5">
        <f>+Q39-byObjPOSEnrOnly!L23</f>
        <v>0</v>
      </c>
      <c r="AD39" s="5">
        <f>+R39-byObjPOSEnrOnly!M23</f>
        <v>0</v>
      </c>
      <c r="AF39" s="5" t="str">
        <f t="shared" si="2"/>
        <v/>
      </c>
      <c r="AG39" s="5">
        <v>0</v>
      </c>
      <c r="AH39" s="5" t="s">
        <v>450</v>
      </c>
      <c r="AI39" s="5" t="s">
        <v>34</v>
      </c>
      <c r="AJ39" s="5" t="s">
        <v>43</v>
      </c>
      <c r="AK39" s="5" t="s">
        <v>117</v>
      </c>
      <c r="AL39" s="5">
        <v>261</v>
      </c>
      <c r="AM39" s="5">
        <v>247</v>
      </c>
      <c r="AN39" s="5">
        <v>270</v>
      </c>
      <c r="AO39" s="5">
        <v>303</v>
      </c>
      <c r="AP39" s="5">
        <v>308</v>
      </c>
      <c r="AQ39" s="5">
        <v>297</v>
      </c>
      <c r="AR39" s="5">
        <v>269</v>
      </c>
      <c r="AS39" s="5">
        <v>261</v>
      </c>
      <c r="AT39" s="5">
        <v>252</v>
      </c>
      <c r="AU39" s="5">
        <v>299</v>
      </c>
      <c r="AV39" s="5">
        <v>324</v>
      </c>
      <c r="AX39" s="5">
        <f t="shared" si="3"/>
        <v>0</v>
      </c>
      <c r="AY39" s="5">
        <f t="shared" si="4"/>
        <v>0</v>
      </c>
      <c r="AZ39" s="5">
        <f t="shared" si="5"/>
        <v>0</v>
      </c>
      <c r="BA39" s="5">
        <f t="shared" si="6"/>
        <v>0</v>
      </c>
      <c r="BB39" s="5">
        <f t="shared" si="7"/>
        <v>0</v>
      </c>
      <c r="BC39" s="5">
        <f t="shared" si="8"/>
        <v>0</v>
      </c>
      <c r="BD39" s="5">
        <f t="shared" si="9"/>
        <v>0</v>
      </c>
      <c r="BE39" s="5">
        <f t="shared" si="10"/>
        <v>0</v>
      </c>
      <c r="BF39" s="5">
        <f t="shared" si="11"/>
        <v>0</v>
      </c>
      <c r="BG39" s="5">
        <f t="shared" si="12"/>
        <v>0</v>
      </c>
      <c r="BH39" s="5">
        <f t="shared" si="13"/>
        <v>0</v>
      </c>
    </row>
    <row r="40" spans="2:60" x14ac:dyDescent="0.2">
      <c r="B40" s="5" t="s">
        <v>496</v>
      </c>
      <c r="C40" s="5">
        <v>0</v>
      </c>
      <c r="D40" s="5" t="s">
        <v>498</v>
      </c>
      <c r="E40" s="5" t="s">
        <v>34</v>
      </c>
      <c r="F40" s="5" t="s">
        <v>43</v>
      </c>
      <c r="G40" s="67" t="s">
        <v>167</v>
      </c>
      <c r="H40" s="5">
        <v>0</v>
      </c>
      <c r="I40" s="5">
        <v>0</v>
      </c>
      <c r="J40" s="5">
        <v>0</v>
      </c>
      <c r="K40" s="5">
        <v>88</v>
      </c>
      <c r="L40" s="5">
        <v>238</v>
      </c>
      <c r="M40" s="5">
        <v>327</v>
      </c>
      <c r="N40" s="5">
        <v>360</v>
      </c>
      <c r="O40" s="5">
        <v>363</v>
      </c>
      <c r="P40" s="5">
        <v>329</v>
      </c>
      <c r="Q40" s="5">
        <v>358</v>
      </c>
      <c r="R40" s="5">
        <v>375</v>
      </c>
      <c r="T40" s="5" t="e">
        <f>+H40-byObjPOSEnrOnly!#REF!</f>
        <v>#REF!</v>
      </c>
      <c r="U40" s="5">
        <f>+I40-byObjPOSEnrOnly!D24</f>
        <v>0</v>
      </c>
      <c r="V40" s="5">
        <f>+J40-byObjPOSEnrOnly!E24</f>
        <v>0</v>
      </c>
      <c r="W40" s="5">
        <f>+K40-byObjPOSEnrOnly!F24</f>
        <v>0</v>
      </c>
      <c r="X40" s="5">
        <f>+L40-byObjPOSEnrOnly!G24</f>
        <v>0</v>
      </c>
      <c r="Y40" s="5">
        <f>+M40-byObjPOSEnrOnly!H24</f>
        <v>0</v>
      </c>
      <c r="Z40" s="5">
        <f>+N40-byObjPOSEnrOnly!I24</f>
        <v>0</v>
      </c>
      <c r="AA40" s="5">
        <f>+O40-byObjPOSEnrOnly!J24</f>
        <v>0</v>
      </c>
      <c r="AB40" s="5">
        <f>+P40-byObjPOSEnrOnly!K24</f>
        <v>0</v>
      </c>
      <c r="AC40" s="5">
        <f>+Q40-byObjPOSEnrOnly!L24</f>
        <v>0</v>
      </c>
      <c r="AD40" s="5">
        <f>+R40-byObjPOSEnrOnly!M24</f>
        <v>0</v>
      </c>
      <c r="AF40" s="5" t="str">
        <f t="shared" si="2"/>
        <v/>
      </c>
      <c r="AG40" s="5">
        <v>0</v>
      </c>
      <c r="AH40" s="5" t="s">
        <v>450</v>
      </c>
      <c r="AI40" s="5" t="s">
        <v>34</v>
      </c>
      <c r="AJ40" s="5" t="s">
        <v>43</v>
      </c>
      <c r="AK40" s="5" t="s">
        <v>167</v>
      </c>
      <c r="AL40" s="5">
        <v>0</v>
      </c>
      <c r="AM40" s="5">
        <v>0</v>
      </c>
      <c r="AN40" s="5">
        <v>0</v>
      </c>
      <c r="AO40" s="5">
        <v>88</v>
      </c>
      <c r="AP40" s="5">
        <v>238</v>
      </c>
      <c r="AQ40" s="5">
        <v>327</v>
      </c>
      <c r="AR40" s="5">
        <v>360</v>
      </c>
      <c r="AS40" s="5">
        <v>363</v>
      </c>
      <c r="AT40" s="5">
        <v>329</v>
      </c>
      <c r="AU40" s="5">
        <v>358</v>
      </c>
      <c r="AV40" s="5">
        <v>375</v>
      </c>
      <c r="AX40" s="5">
        <f t="shared" si="3"/>
        <v>0</v>
      </c>
      <c r="AY40" s="5">
        <f t="shared" si="4"/>
        <v>0</v>
      </c>
      <c r="AZ40" s="5">
        <f t="shared" si="5"/>
        <v>0</v>
      </c>
      <c r="BA40" s="5">
        <f t="shared" si="6"/>
        <v>0</v>
      </c>
      <c r="BB40" s="5">
        <f t="shared" si="7"/>
        <v>0</v>
      </c>
      <c r="BC40" s="5">
        <f t="shared" si="8"/>
        <v>0</v>
      </c>
      <c r="BD40" s="5">
        <f t="shared" si="9"/>
        <v>0</v>
      </c>
      <c r="BE40" s="5">
        <f t="shared" si="10"/>
        <v>0</v>
      </c>
      <c r="BF40" s="5">
        <f t="shared" si="11"/>
        <v>0</v>
      </c>
      <c r="BG40" s="5">
        <f t="shared" si="12"/>
        <v>0</v>
      </c>
      <c r="BH40" s="5">
        <f t="shared" si="13"/>
        <v>0</v>
      </c>
    </row>
    <row r="41" spans="2:60" x14ac:dyDescent="0.2">
      <c r="B41" s="5" t="s">
        <v>496</v>
      </c>
      <c r="C41" s="5">
        <v>0</v>
      </c>
      <c r="D41" s="5" t="s">
        <v>498</v>
      </c>
      <c r="E41" s="5" t="s">
        <v>34</v>
      </c>
      <c r="F41" s="5" t="s">
        <v>43</v>
      </c>
      <c r="G41" s="67" t="s">
        <v>192</v>
      </c>
      <c r="H41" s="5">
        <v>95</v>
      </c>
      <c r="I41" s="5">
        <v>103</v>
      </c>
      <c r="J41" s="5">
        <v>105</v>
      </c>
      <c r="K41" s="5">
        <v>92</v>
      </c>
      <c r="L41" s="5">
        <v>78</v>
      </c>
      <c r="M41" s="5">
        <v>67</v>
      </c>
      <c r="N41" s="5">
        <v>61</v>
      </c>
      <c r="O41" s="5">
        <v>61</v>
      </c>
      <c r="P41" s="5">
        <v>50</v>
      </c>
      <c r="Q41" s="5">
        <v>46</v>
      </c>
      <c r="R41" s="5">
        <v>50</v>
      </c>
      <c r="T41" s="5" t="e">
        <f>+H41-byObjPOSEnrOnly!#REF!</f>
        <v>#REF!</v>
      </c>
      <c r="U41" s="5">
        <f>+I41-byObjPOSEnrOnly!D25</f>
        <v>0</v>
      </c>
      <c r="V41" s="5">
        <f>+J41-byObjPOSEnrOnly!E25</f>
        <v>0</v>
      </c>
      <c r="W41" s="5">
        <f>+K41-byObjPOSEnrOnly!F25</f>
        <v>0</v>
      </c>
      <c r="X41" s="5">
        <f>+L41-byObjPOSEnrOnly!G25</f>
        <v>0</v>
      </c>
      <c r="Y41" s="5">
        <f>+M41-byObjPOSEnrOnly!H25</f>
        <v>0</v>
      </c>
      <c r="Z41" s="5">
        <f>+N41-byObjPOSEnrOnly!I25</f>
        <v>0</v>
      </c>
      <c r="AA41" s="5">
        <f>+O41-byObjPOSEnrOnly!J25</f>
        <v>0</v>
      </c>
      <c r="AB41" s="5">
        <f>+P41-byObjPOSEnrOnly!K25</f>
        <v>0</v>
      </c>
      <c r="AC41" s="5">
        <f>+Q41-byObjPOSEnrOnly!L25</f>
        <v>0</v>
      </c>
      <c r="AD41" s="5">
        <f>+R41-byObjPOSEnrOnly!M25</f>
        <v>0</v>
      </c>
      <c r="AF41" s="5" t="str">
        <f t="shared" si="2"/>
        <v/>
      </c>
      <c r="AG41" s="5">
        <v>0</v>
      </c>
      <c r="AH41" s="5" t="s">
        <v>450</v>
      </c>
      <c r="AI41" s="5" t="s">
        <v>34</v>
      </c>
      <c r="AJ41" s="5" t="s">
        <v>43</v>
      </c>
      <c r="AK41" s="5" t="s">
        <v>192</v>
      </c>
      <c r="AL41" s="5">
        <v>95</v>
      </c>
      <c r="AM41" s="5">
        <v>103</v>
      </c>
      <c r="AN41" s="5">
        <v>105</v>
      </c>
      <c r="AO41" s="5">
        <v>92</v>
      </c>
      <c r="AP41" s="5">
        <v>78</v>
      </c>
      <c r="AQ41" s="5">
        <v>67</v>
      </c>
      <c r="AR41" s="5">
        <v>61</v>
      </c>
      <c r="AS41" s="5">
        <v>61</v>
      </c>
      <c r="AT41" s="5">
        <v>50</v>
      </c>
      <c r="AU41" s="5">
        <v>46</v>
      </c>
      <c r="AV41" s="5">
        <v>50</v>
      </c>
      <c r="AX41" s="5">
        <f t="shared" si="3"/>
        <v>0</v>
      </c>
      <c r="AY41" s="5">
        <f t="shared" si="4"/>
        <v>0</v>
      </c>
      <c r="AZ41" s="5">
        <f t="shared" si="5"/>
        <v>0</v>
      </c>
      <c r="BA41" s="5">
        <f t="shared" si="6"/>
        <v>0</v>
      </c>
      <c r="BB41" s="5">
        <f t="shared" si="7"/>
        <v>0</v>
      </c>
      <c r="BC41" s="5">
        <f t="shared" si="8"/>
        <v>0</v>
      </c>
      <c r="BD41" s="5">
        <f t="shared" si="9"/>
        <v>0</v>
      </c>
      <c r="BE41" s="5">
        <f t="shared" si="10"/>
        <v>0</v>
      </c>
      <c r="BF41" s="5">
        <f t="shared" si="11"/>
        <v>0</v>
      </c>
      <c r="BG41" s="5">
        <f t="shared" si="12"/>
        <v>0</v>
      </c>
      <c r="BH41" s="5">
        <f t="shared" si="13"/>
        <v>0</v>
      </c>
    </row>
    <row r="42" spans="2:60" x14ac:dyDescent="0.2">
      <c r="B42" s="5" t="s">
        <v>496</v>
      </c>
      <c r="C42" s="5">
        <v>0</v>
      </c>
      <c r="D42" s="5" t="s">
        <v>498</v>
      </c>
      <c r="E42" s="5" t="s">
        <v>34</v>
      </c>
      <c r="F42" s="5" t="s">
        <v>43</v>
      </c>
      <c r="G42" s="67" t="s">
        <v>115</v>
      </c>
      <c r="H42" s="5">
        <v>320</v>
      </c>
      <c r="I42" s="5">
        <v>381</v>
      </c>
      <c r="J42" s="5">
        <v>395</v>
      </c>
      <c r="K42" s="5">
        <v>320</v>
      </c>
      <c r="L42" s="5">
        <v>243</v>
      </c>
      <c r="M42" s="5">
        <v>267</v>
      </c>
      <c r="N42" s="5">
        <v>247</v>
      </c>
      <c r="O42" s="5">
        <v>183</v>
      </c>
      <c r="P42" s="5">
        <v>156</v>
      </c>
      <c r="Q42" s="5">
        <v>146</v>
      </c>
      <c r="R42" s="5">
        <v>120</v>
      </c>
      <c r="T42" s="5" t="e">
        <f>+H42-byObjPOSEnrOnly!#REF!</f>
        <v>#REF!</v>
      </c>
      <c r="U42" s="5">
        <f>+I42-byObjPOSEnrOnly!D26</f>
        <v>0</v>
      </c>
      <c r="V42" s="5">
        <f>+J42-byObjPOSEnrOnly!E26</f>
        <v>0</v>
      </c>
      <c r="W42" s="5">
        <f>+K42-byObjPOSEnrOnly!F26</f>
        <v>0</v>
      </c>
      <c r="X42" s="5">
        <f>+L42-byObjPOSEnrOnly!G26</f>
        <v>0</v>
      </c>
      <c r="Y42" s="5">
        <f>+M42-byObjPOSEnrOnly!H26</f>
        <v>0</v>
      </c>
      <c r="Z42" s="5">
        <f>+N42-byObjPOSEnrOnly!I26</f>
        <v>0</v>
      </c>
      <c r="AA42" s="5">
        <f>+O42-byObjPOSEnrOnly!J26</f>
        <v>0</v>
      </c>
      <c r="AB42" s="5">
        <f>+P42-byObjPOSEnrOnly!K26</f>
        <v>0</v>
      </c>
      <c r="AC42" s="5">
        <f>+Q42-byObjPOSEnrOnly!L26</f>
        <v>0</v>
      </c>
      <c r="AD42" s="5">
        <f>+R42-byObjPOSEnrOnly!M26</f>
        <v>0</v>
      </c>
      <c r="AF42" s="5" t="str">
        <f t="shared" si="2"/>
        <v/>
      </c>
      <c r="AG42" s="5">
        <v>0</v>
      </c>
      <c r="AH42" s="5" t="s">
        <v>450</v>
      </c>
      <c r="AI42" s="5" t="s">
        <v>34</v>
      </c>
      <c r="AJ42" s="5" t="s">
        <v>43</v>
      </c>
      <c r="AK42" s="5" t="s">
        <v>115</v>
      </c>
      <c r="AL42" s="5">
        <v>320</v>
      </c>
      <c r="AM42" s="5">
        <v>381</v>
      </c>
      <c r="AN42" s="5">
        <v>395</v>
      </c>
      <c r="AO42" s="5">
        <v>320</v>
      </c>
      <c r="AP42" s="5">
        <v>243</v>
      </c>
      <c r="AQ42" s="5">
        <v>267</v>
      </c>
      <c r="AR42" s="5">
        <v>247</v>
      </c>
      <c r="AS42" s="5">
        <v>183</v>
      </c>
      <c r="AT42" s="5">
        <v>156</v>
      </c>
      <c r="AU42" s="5">
        <v>146</v>
      </c>
      <c r="AV42" s="5">
        <v>120</v>
      </c>
      <c r="AX42" s="5">
        <f t="shared" si="3"/>
        <v>0</v>
      </c>
      <c r="AY42" s="5">
        <f t="shared" si="4"/>
        <v>0</v>
      </c>
      <c r="AZ42" s="5">
        <f t="shared" si="5"/>
        <v>0</v>
      </c>
      <c r="BA42" s="5">
        <f t="shared" si="6"/>
        <v>0</v>
      </c>
      <c r="BB42" s="5">
        <f t="shared" si="7"/>
        <v>0</v>
      </c>
      <c r="BC42" s="5">
        <f t="shared" si="8"/>
        <v>0</v>
      </c>
      <c r="BD42" s="5">
        <f t="shared" si="9"/>
        <v>0</v>
      </c>
      <c r="BE42" s="5">
        <f t="shared" si="10"/>
        <v>0</v>
      </c>
      <c r="BF42" s="5">
        <f t="shared" si="11"/>
        <v>0</v>
      </c>
      <c r="BG42" s="5">
        <f t="shared" si="12"/>
        <v>0</v>
      </c>
      <c r="BH42" s="5">
        <f t="shared" si="13"/>
        <v>0</v>
      </c>
    </row>
    <row r="43" spans="2:60" x14ac:dyDescent="0.2">
      <c r="B43" s="5" t="s">
        <v>496</v>
      </c>
      <c r="C43" s="5">
        <v>0</v>
      </c>
      <c r="D43" s="5" t="s">
        <v>498</v>
      </c>
      <c r="E43" s="5" t="s">
        <v>34</v>
      </c>
      <c r="F43" s="5" t="s">
        <v>43</v>
      </c>
      <c r="G43" s="67" t="s">
        <v>512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4</v>
      </c>
      <c r="P43" s="5">
        <v>43</v>
      </c>
      <c r="Q43" s="5">
        <v>83</v>
      </c>
      <c r="R43" s="5">
        <v>73</v>
      </c>
      <c r="T43" s="5" t="e">
        <f>+H43-byObjPOSEnrOnly!#REF!</f>
        <v>#REF!</v>
      </c>
      <c r="U43" s="5">
        <f>+I43-byObjPOSEnrOnly!D27</f>
        <v>0</v>
      </c>
      <c r="V43" s="5">
        <f>+J43-byObjPOSEnrOnly!E27</f>
        <v>0</v>
      </c>
      <c r="W43" s="5">
        <f>+K43-byObjPOSEnrOnly!F27</f>
        <v>0</v>
      </c>
      <c r="X43" s="5">
        <f>+L43-byObjPOSEnrOnly!G27</f>
        <v>0</v>
      </c>
      <c r="Y43" s="5">
        <f>+M43-byObjPOSEnrOnly!H27</f>
        <v>0</v>
      </c>
      <c r="Z43" s="5">
        <f>+N43-byObjPOSEnrOnly!I27</f>
        <v>0</v>
      </c>
      <c r="AA43" s="5">
        <f>+O43-byObjPOSEnrOnly!J27</f>
        <v>0</v>
      </c>
      <c r="AB43" s="5">
        <f>+P43-byObjPOSEnrOnly!K27</f>
        <v>0</v>
      </c>
      <c r="AC43" s="5">
        <f>+Q43-byObjPOSEnrOnly!L27</f>
        <v>0</v>
      </c>
      <c r="AD43" s="5">
        <f>+R43-byObjPOSEnrOnly!M27</f>
        <v>0</v>
      </c>
      <c r="AF43" s="5" t="str">
        <f t="shared" si="2"/>
        <v/>
      </c>
      <c r="AG43" s="5">
        <v>0</v>
      </c>
      <c r="AH43" s="5" t="s">
        <v>450</v>
      </c>
      <c r="AI43" s="5" t="s">
        <v>34</v>
      </c>
      <c r="AJ43" s="5" t="s">
        <v>43</v>
      </c>
      <c r="AK43" s="5" t="s">
        <v>512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4</v>
      </c>
      <c r="AT43" s="5">
        <v>43</v>
      </c>
      <c r="AU43" s="5">
        <v>83</v>
      </c>
      <c r="AV43" s="5">
        <v>73</v>
      </c>
      <c r="AX43" s="5">
        <f t="shared" si="3"/>
        <v>0</v>
      </c>
      <c r="AY43" s="5">
        <f t="shared" si="4"/>
        <v>0</v>
      </c>
      <c r="AZ43" s="5">
        <f t="shared" si="5"/>
        <v>0</v>
      </c>
      <c r="BA43" s="5">
        <f t="shared" si="6"/>
        <v>0</v>
      </c>
      <c r="BB43" s="5">
        <f t="shared" si="7"/>
        <v>0</v>
      </c>
      <c r="BC43" s="5">
        <f t="shared" si="8"/>
        <v>0</v>
      </c>
      <c r="BD43" s="5">
        <f t="shared" si="9"/>
        <v>0</v>
      </c>
      <c r="BE43" s="5">
        <f t="shared" si="10"/>
        <v>0</v>
      </c>
      <c r="BF43" s="5">
        <f t="shared" si="11"/>
        <v>0</v>
      </c>
      <c r="BG43" s="5">
        <f t="shared" si="12"/>
        <v>0</v>
      </c>
      <c r="BH43" s="5">
        <f t="shared" si="13"/>
        <v>0</v>
      </c>
    </row>
    <row r="44" spans="2:60" x14ac:dyDescent="0.2">
      <c r="B44" s="5" t="s">
        <v>496</v>
      </c>
      <c r="C44" s="5">
        <v>0</v>
      </c>
      <c r="D44" s="5" t="s">
        <v>498</v>
      </c>
      <c r="E44" s="5" t="s">
        <v>34</v>
      </c>
      <c r="F44" s="5" t="s">
        <v>43</v>
      </c>
      <c r="G44" s="67" t="s">
        <v>128</v>
      </c>
      <c r="H44" s="5">
        <v>264</v>
      </c>
      <c r="I44" s="5">
        <v>235</v>
      </c>
      <c r="J44" s="5">
        <v>256</v>
      </c>
      <c r="K44" s="5">
        <v>259</v>
      </c>
      <c r="L44" s="5">
        <v>288</v>
      </c>
      <c r="M44" s="5">
        <v>341</v>
      </c>
      <c r="N44" s="5">
        <v>337</v>
      </c>
      <c r="O44" s="5">
        <v>368</v>
      </c>
      <c r="P44" s="5">
        <v>411</v>
      </c>
      <c r="Q44" s="5">
        <v>490</v>
      </c>
      <c r="R44" s="5">
        <v>521</v>
      </c>
      <c r="T44" s="5" t="e">
        <f>+H44-byObjPOSEnrOnly!#REF!</f>
        <v>#REF!</v>
      </c>
      <c r="U44" s="5">
        <f>+I44-byObjPOSEnrOnly!D28</f>
        <v>0</v>
      </c>
      <c r="V44" s="5">
        <f>+J44-byObjPOSEnrOnly!E28</f>
        <v>0</v>
      </c>
      <c r="W44" s="5">
        <f>+K44-byObjPOSEnrOnly!F28</f>
        <v>0</v>
      </c>
      <c r="X44" s="5">
        <f>+L44-byObjPOSEnrOnly!G28</f>
        <v>0</v>
      </c>
      <c r="Y44" s="5">
        <f>+M44-byObjPOSEnrOnly!H28</f>
        <v>0</v>
      </c>
      <c r="Z44" s="5">
        <f>+N44-byObjPOSEnrOnly!I28</f>
        <v>0</v>
      </c>
      <c r="AA44" s="5">
        <f>+O44-byObjPOSEnrOnly!J28</f>
        <v>0</v>
      </c>
      <c r="AB44" s="5">
        <f>+P44-byObjPOSEnrOnly!K28</f>
        <v>0</v>
      </c>
      <c r="AC44" s="5">
        <f>+Q44-byObjPOSEnrOnly!L28</f>
        <v>0</v>
      </c>
      <c r="AD44" s="5">
        <f>+R44-byObjPOSEnrOnly!M28</f>
        <v>0</v>
      </c>
      <c r="AF44" s="5" t="str">
        <f t="shared" si="2"/>
        <v/>
      </c>
      <c r="AG44" s="5">
        <v>0</v>
      </c>
      <c r="AH44" s="5" t="s">
        <v>450</v>
      </c>
      <c r="AI44" s="5" t="s">
        <v>34</v>
      </c>
      <c r="AJ44" s="5" t="s">
        <v>43</v>
      </c>
      <c r="AK44" s="5" t="s">
        <v>128</v>
      </c>
      <c r="AL44" s="5">
        <v>264</v>
      </c>
      <c r="AM44" s="5">
        <v>235</v>
      </c>
      <c r="AN44" s="5">
        <v>256</v>
      </c>
      <c r="AO44" s="5">
        <v>259</v>
      </c>
      <c r="AP44" s="5">
        <v>288</v>
      </c>
      <c r="AQ44" s="5">
        <v>341</v>
      </c>
      <c r="AR44" s="5">
        <v>337</v>
      </c>
      <c r="AS44" s="5">
        <v>368</v>
      </c>
      <c r="AT44" s="5">
        <v>411</v>
      </c>
      <c r="AU44" s="5">
        <v>490</v>
      </c>
      <c r="AV44" s="5">
        <v>521</v>
      </c>
      <c r="AX44" s="5">
        <f t="shared" si="3"/>
        <v>0</v>
      </c>
      <c r="AY44" s="5">
        <f t="shared" si="4"/>
        <v>0</v>
      </c>
      <c r="AZ44" s="5">
        <f t="shared" si="5"/>
        <v>0</v>
      </c>
      <c r="BA44" s="5">
        <f t="shared" si="6"/>
        <v>0</v>
      </c>
      <c r="BB44" s="5">
        <f t="shared" si="7"/>
        <v>0</v>
      </c>
      <c r="BC44" s="5">
        <f t="shared" si="8"/>
        <v>0</v>
      </c>
      <c r="BD44" s="5">
        <f t="shared" si="9"/>
        <v>0</v>
      </c>
      <c r="BE44" s="5">
        <f t="shared" si="10"/>
        <v>0</v>
      </c>
      <c r="BF44" s="5">
        <f t="shared" si="11"/>
        <v>0</v>
      </c>
      <c r="BG44" s="5">
        <f t="shared" si="12"/>
        <v>0</v>
      </c>
      <c r="BH44" s="5">
        <f t="shared" si="13"/>
        <v>0</v>
      </c>
    </row>
    <row r="45" spans="2:60" x14ac:dyDescent="0.2">
      <c r="B45" s="5" t="s">
        <v>496</v>
      </c>
      <c r="C45" s="5">
        <v>0</v>
      </c>
      <c r="D45" s="5" t="s">
        <v>498</v>
      </c>
      <c r="E45" s="5" t="s">
        <v>34</v>
      </c>
      <c r="F45" s="5" t="s">
        <v>43</v>
      </c>
      <c r="G45" s="67" t="s">
        <v>3</v>
      </c>
      <c r="H45" s="5">
        <v>880</v>
      </c>
      <c r="I45" s="5">
        <v>836</v>
      </c>
      <c r="J45" s="5">
        <v>793</v>
      </c>
      <c r="K45" s="5">
        <v>680</v>
      </c>
      <c r="L45" s="5">
        <v>324</v>
      </c>
      <c r="M45" s="5">
        <v>301</v>
      </c>
      <c r="N45" s="5">
        <v>248</v>
      </c>
      <c r="O45" s="5">
        <v>235</v>
      </c>
      <c r="P45" s="5">
        <v>195</v>
      </c>
      <c r="Q45" s="5">
        <v>194</v>
      </c>
      <c r="R45" s="5">
        <v>190</v>
      </c>
      <c r="T45" s="5" t="e">
        <f>+H45-byObjPOSEnrOnly!#REF!</f>
        <v>#REF!</v>
      </c>
      <c r="U45" s="5">
        <f>+I45-byObjPOSEnrOnly!D29</f>
        <v>0</v>
      </c>
      <c r="V45" s="5">
        <f>+J45-byObjPOSEnrOnly!E29</f>
        <v>0</v>
      </c>
      <c r="W45" s="5">
        <f>+K45-byObjPOSEnrOnly!F29</f>
        <v>0</v>
      </c>
      <c r="X45" s="5">
        <f>+L45-byObjPOSEnrOnly!G29</f>
        <v>0</v>
      </c>
      <c r="Y45" s="5">
        <f>+M45-byObjPOSEnrOnly!H29</f>
        <v>0</v>
      </c>
      <c r="Z45" s="5">
        <f>+N45-byObjPOSEnrOnly!I29</f>
        <v>0</v>
      </c>
      <c r="AA45" s="5">
        <f>+O45-byObjPOSEnrOnly!J29</f>
        <v>0</v>
      </c>
      <c r="AB45" s="5">
        <f>+P45-byObjPOSEnrOnly!K29</f>
        <v>0</v>
      </c>
      <c r="AC45" s="5">
        <f>+Q45-byObjPOSEnrOnly!L29</f>
        <v>0</v>
      </c>
      <c r="AD45" s="5">
        <f>+R45-byObjPOSEnrOnly!M29</f>
        <v>0</v>
      </c>
      <c r="AF45" s="5" t="str">
        <f t="shared" si="2"/>
        <v/>
      </c>
      <c r="AG45" s="5">
        <v>0</v>
      </c>
      <c r="AH45" s="5" t="s">
        <v>450</v>
      </c>
      <c r="AI45" s="5" t="s">
        <v>34</v>
      </c>
      <c r="AJ45" s="5" t="s">
        <v>43</v>
      </c>
      <c r="AK45" s="5" t="s">
        <v>3</v>
      </c>
      <c r="AL45" s="5">
        <v>880</v>
      </c>
      <c r="AM45" s="5">
        <v>836</v>
      </c>
      <c r="AN45" s="5">
        <v>793</v>
      </c>
      <c r="AO45" s="5">
        <v>680</v>
      </c>
      <c r="AP45" s="5">
        <v>324</v>
      </c>
      <c r="AQ45" s="5">
        <v>301</v>
      </c>
      <c r="AR45" s="5">
        <v>248</v>
      </c>
      <c r="AS45" s="5">
        <v>235</v>
      </c>
      <c r="AT45" s="5">
        <v>195</v>
      </c>
      <c r="AU45" s="5">
        <v>194</v>
      </c>
      <c r="AV45" s="5">
        <v>190</v>
      </c>
      <c r="AX45" s="5">
        <f t="shared" si="3"/>
        <v>0</v>
      </c>
      <c r="AY45" s="5">
        <f t="shared" si="4"/>
        <v>0</v>
      </c>
      <c r="AZ45" s="5">
        <f t="shared" si="5"/>
        <v>0</v>
      </c>
      <c r="BA45" s="5">
        <f t="shared" si="6"/>
        <v>0</v>
      </c>
      <c r="BB45" s="5">
        <f t="shared" si="7"/>
        <v>0</v>
      </c>
      <c r="BC45" s="5">
        <f t="shared" si="8"/>
        <v>0</v>
      </c>
      <c r="BD45" s="5">
        <f t="shared" si="9"/>
        <v>0</v>
      </c>
      <c r="BE45" s="5">
        <f t="shared" si="10"/>
        <v>0</v>
      </c>
      <c r="BF45" s="5">
        <f t="shared" si="11"/>
        <v>0</v>
      </c>
      <c r="BG45" s="5">
        <f t="shared" si="12"/>
        <v>0</v>
      </c>
      <c r="BH45" s="5">
        <f t="shared" si="13"/>
        <v>0</v>
      </c>
    </row>
    <row r="46" spans="2:60" x14ac:dyDescent="0.2">
      <c r="B46" s="5" t="s">
        <v>496</v>
      </c>
      <c r="C46" s="5">
        <v>0</v>
      </c>
      <c r="D46" s="5" t="s">
        <v>498</v>
      </c>
      <c r="E46" s="5" t="s">
        <v>34</v>
      </c>
      <c r="F46" s="5" t="s">
        <v>43</v>
      </c>
      <c r="G46" s="67" t="s">
        <v>108</v>
      </c>
      <c r="H46" s="5">
        <v>0</v>
      </c>
      <c r="I46" s="5">
        <v>0</v>
      </c>
      <c r="J46" s="5">
        <v>0</v>
      </c>
      <c r="K46" s="5">
        <v>106</v>
      </c>
      <c r="L46" s="5">
        <v>521</v>
      </c>
      <c r="M46" s="5">
        <v>612</v>
      </c>
      <c r="N46" s="5">
        <v>652</v>
      </c>
      <c r="O46" s="5">
        <v>661</v>
      </c>
      <c r="P46" s="5">
        <v>649</v>
      </c>
      <c r="Q46" s="5">
        <v>697</v>
      </c>
      <c r="R46" s="5">
        <v>720</v>
      </c>
      <c r="T46" s="5" t="e">
        <f>+H46-byObjPOSEnrOnly!#REF!</f>
        <v>#REF!</v>
      </c>
      <c r="U46" s="5">
        <f>+I46-byObjPOSEnrOnly!D30</f>
        <v>0</v>
      </c>
      <c r="V46" s="5">
        <f>+J46-byObjPOSEnrOnly!E30</f>
        <v>0</v>
      </c>
      <c r="W46" s="5">
        <f>+K46-byObjPOSEnrOnly!F30</f>
        <v>0</v>
      </c>
      <c r="X46" s="5">
        <f>+L46-byObjPOSEnrOnly!G30</f>
        <v>0</v>
      </c>
      <c r="Y46" s="5">
        <f>+M46-byObjPOSEnrOnly!H30</f>
        <v>0</v>
      </c>
      <c r="Z46" s="5">
        <f>+N46-byObjPOSEnrOnly!I30</f>
        <v>0</v>
      </c>
      <c r="AA46" s="5">
        <f>+O46-byObjPOSEnrOnly!J30</f>
        <v>0</v>
      </c>
      <c r="AB46" s="5">
        <f>+P46-byObjPOSEnrOnly!K30</f>
        <v>0</v>
      </c>
      <c r="AC46" s="5">
        <f>+Q46-byObjPOSEnrOnly!L30</f>
        <v>0</v>
      </c>
      <c r="AD46" s="5">
        <f>+R46-byObjPOSEnrOnly!M30</f>
        <v>0</v>
      </c>
      <c r="AF46" s="5" t="str">
        <f t="shared" si="2"/>
        <v/>
      </c>
      <c r="AG46" s="5">
        <v>0</v>
      </c>
      <c r="AH46" s="5" t="s">
        <v>450</v>
      </c>
      <c r="AI46" s="5" t="s">
        <v>34</v>
      </c>
      <c r="AJ46" s="5" t="s">
        <v>43</v>
      </c>
      <c r="AK46" s="5" t="s">
        <v>108</v>
      </c>
      <c r="AL46" s="5">
        <v>0</v>
      </c>
      <c r="AM46" s="5">
        <v>0</v>
      </c>
      <c r="AN46" s="5">
        <v>0</v>
      </c>
      <c r="AO46" s="5">
        <v>106</v>
      </c>
      <c r="AP46" s="5">
        <v>521</v>
      </c>
      <c r="AQ46" s="5">
        <v>612</v>
      </c>
      <c r="AR46" s="5">
        <v>652</v>
      </c>
      <c r="AS46" s="5">
        <v>661</v>
      </c>
      <c r="AT46" s="5">
        <v>649</v>
      </c>
      <c r="AU46" s="5">
        <v>697</v>
      </c>
      <c r="AV46" s="5">
        <v>720</v>
      </c>
      <c r="AX46" s="5">
        <f t="shared" si="3"/>
        <v>0</v>
      </c>
      <c r="AY46" s="5">
        <f t="shared" si="4"/>
        <v>0</v>
      </c>
      <c r="AZ46" s="5">
        <f t="shared" si="5"/>
        <v>0</v>
      </c>
      <c r="BA46" s="5">
        <f t="shared" si="6"/>
        <v>0</v>
      </c>
      <c r="BB46" s="5">
        <f t="shared" si="7"/>
        <v>0</v>
      </c>
      <c r="BC46" s="5">
        <f t="shared" si="8"/>
        <v>0</v>
      </c>
      <c r="BD46" s="5">
        <f t="shared" si="9"/>
        <v>0</v>
      </c>
      <c r="BE46" s="5">
        <f t="shared" si="10"/>
        <v>0</v>
      </c>
      <c r="BF46" s="5">
        <f t="shared" si="11"/>
        <v>0</v>
      </c>
      <c r="BG46" s="5">
        <f t="shared" si="12"/>
        <v>0</v>
      </c>
      <c r="BH46" s="5">
        <f t="shared" si="13"/>
        <v>0</v>
      </c>
    </row>
    <row r="47" spans="2:60" x14ac:dyDescent="0.2">
      <c r="B47" s="5" t="s">
        <v>496</v>
      </c>
      <c r="C47" s="5">
        <v>0</v>
      </c>
      <c r="D47" s="5" t="s">
        <v>498</v>
      </c>
      <c r="E47" s="5" t="s">
        <v>34</v>
      </c>
      <c r="F47" s="5" t="s">
        <v>43</v>
      </c>
      <c r="G47" s="67" t="s">
        <v>239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39</v>
      </c>
      <c r="O47" s="5">
        <v>38</v>
      </c>
      <c r="P47" s="5">
        <v>42</v>
      </c>
      <c r="Q47" s="5">
        <v>39</v>
      </c>
      <c r="R47" s="5">
        <v>39</v>
      </c>
      <c r="T47" s="5" t="e">
        <f>+H47-byObjPOSEnrOnly!#REF!</f>
        <v>#REF!</v>
      </c>
      <c r="U47" s="5">
        <f>+I47-byObjPOSEnrOnly!D31</f>
        <v>0</v>
      </c>
      <c r="V47" s="5">
        <f>+J47-byObjPOSEnrOnly!E31</f>
        <v>0</v>
      </c>
      <c r="W47" s="5">
        <f>+K47-byObjPOSEnrOnly!F31</f>
        <v>0</v>
      </c>
      <c r="X47" s="5">
        <f>+L47-byObjPOSEnrOnly!G31</f>
        <v>0</v>
      </c>
      <c r="Y47" s="5">
        <f>+M47-byObjPOSEnrOnly!H31</f>
        <v>0</v>
      </c>
      <c r="Z47" s="5">
        <f>+N47-byObjPOSEnrOnly!I31</f>
        <v>0</v>
      </c>
      <c r="AA47" s="5">
        <f>+O47-byObjPOSEnrOnly!J31</f>
        <v>0</v>
      </c>
      <c r="AB47" s="5">
        <f>+P47-byObjPOSEnrOnly!K31</f>
        <v>0</v>
      </c>
      <c r="AC47" s="5">
        <f>+Q47-byObjPOSEnrOnly!L31</f>
        <v>0</v>
      </c>
      <c r="AD47" s="5">
        <f>+R47-byObjPOSEnrOnly!M31</f>
        <v>0</v>
      </c>
      <c r="AF47" s="5" t="str">
        <f t="shared" si="2"/>
        <v/>
      </c>
      <c r="AG47" s="5">
        <v>0</v>
      </c>
      <c r="AH47" s="5" t="s">
        <v>450</v>
      </c>
      <c r="AI47" s="5" t="s">
        <v>34</v>
      </c>
      <c r="AJ47" s="5" t="s">
        <v>43</v>
      </c>
      <c r="AK47" s="5" t="s">
        <v>239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39</v>
      </c>
      <c r="AS47" s="5">
        <v>38</v>
      </c>
      <c r="AT47" s="5">
        <v>42</v>
      </c>
      <c r="AU47" s="5">
        <v>39</v>
      </c>
      <c r="AV47" s="5">
        <v>39</v>
      </c>
      <c r="AX47" s="5">
        <f t="shared" si="3"/>
        <v>0</v>
      </c>
      <c r="AY47" s="5">
        <f t="shared" si="4"/>
        <v>0</v>
      </c>
      <c r="AZ47" s="5">
        <f t="shared" si="5"/>
        <v>0</v>
      </c>
      <c r="BA47" s="5">
        <f t="shared" si="6"/>
        <v>0</v>
      </c>
      <c r="BB47" s="5">
        <f t="shared" si="7"/>
        <v>0</v>
      </c>
      <c r="BC47" s="5">
        <f t="shared" si="8"/>
        <v>0</v>
      </c>
      <c r="BD47" s="5">
        <f t="shared" si="9"/>
        <v>0</v>
      </c>
      <c r="BE47" s="5">
        <f t="shared" si="10"/>
        <v>0</v>
      </c>
      <c r="BF47" s="5">
        <f t="shared" si="11"/>
        <v>0</v>
      </c>
      <c r="BG47" s="5">
        <f t="shared" si="12"/>
        <v>0</v>
      </c>
      <c r="BH47" s="5">
        <f t="shared" si="13"/>
        <v>0</v>
      </c>
    </row>
    <row r="48" spans="2:60" x14ac:dyDescent="0.2">
      <c r="B48" s="5" t="s">
        <v>496</v>
      </c>
      <c r="C48" s="5">
        <v>0</v>
      </c>
      <c r="D48" s="5" t="s">
        <v>498</v>
      </c>
      <c r="E48" s="5" t="s">
        <v>34</v>
      </c>
      <c r="F48" s="5" t="s">
        <v>43</v>
      </c>
      <c r="G48" s="67" t="s">
        <v>41</v>
      </c>
      <c r="H48" s="5">
        <v>0</v>
      </c>
      <c r="I48" s="5">
        <v>3</v>
      </c>
      <c r="J48" s="5">
        <v>206</v>
      </c>
      <c r="K48" s="5">
        <v>405</v>
      </c>
      <c r="L48" s="5">
        <v>528</v>
      </c>
      <c r="M48" s="5">
        <v>623</v>
      </c>
      <c r="N48" s="5">
        <v>713</v>
      </c>
      <c r="O48" s="5">
        <v>688</v>
      </c>
      <c r="P48" s="5">
        <v>557</v>
      </c>
      <c r="Q48" s="5">
        <v>482</v>
      </c>
      <c r="R48" s="5">
        <v>554</v>
      </c>
      <c r="T48" s="5" t="e">
        <f>+H48-byObjPOSEnrOnly!#REF!</f>
        <v>#REF!</v>
      </c>
      <c r="U48" s="5">
        <f>+I48-byObjPOSEnrOnly!D32</f>
        <v>0</v>
      </c>
      <c r="V48" s="5">
        <f>+J48-byObjPOSEnrOnly!E32</f>
        <v>0</v>
      </c>
      <c r="W48" s="5">
        <f>+K48-byObjPOSEnrOnly!F32</f>
        <v>0</v>
      </c>
      <c r="X48" s="5">
        <f>+L48-byObjPOSEnrOnly!G32</f>
        <v>0</v>
      </c>
      <c r="Y48" s="5">
        <f>+M48-byObjPOSEnrOnly!H32</f>
        <v>0</v>
      </c>
      <c r="Z48" s="5">
        <f>+N48-byObjPOSEnrOnly!I32</f>
        <v>0</v>
      </c>
      <c r="AA48" s="5">
        <f>+O48-byObjPOSEnrOnly!J32</f>
        <v>0</v>
      </c>
      <c r="AB48" s="5">
        <f>+P48-byObjPOSEnrOnly!K32</f>
        <v>0</v>
      </c>
      <c r="AC48" s="5">
        <f>+Q48-byObjPOSEnrOnly!L32</f>
        <v>0</v>
      </c>
      <c r="AD48" s="5">
        <f>+R48-byObjPOSEnrOnly!M32</f>
        <v>0</v>
      </c>
      <c r="AF48" s="5" t="str">
        <f t="shared" si="2"/>
        <v/>
      </c>
      <c r="AG48" s="5">
        <v>0</v>
      </c>
      <c r="AH48" s="5" t="s">
        <v>450</v>
      </c>
      <c r="AI48" s="5" t="s">
        <v>34</v>
      </c>
      <c r="AJ48" s="5" t="s">
        <v>43</v>
      </c>
      <c r="AK48" s="5" t="s">
        <v>41</v>
      </c>
      <c r="AL48" s="5">
        <v>0</v>
      </c>
      <c r="AM48" s="5">
        <v>3</v>
      </c>
      <c r="AN48" s="5">
        <v>206</v>
      </c>
      <c r="AO48" s="5">
        <v>405</v>
      </c>
      <c r="AP48" s="5">
        <v>528</v>
      </c>
      <c r="AQ48" s="5">
        <v>623</v>
      </c>
      <c r="AR48" s="5">
        <v>713</v>
      </c>
      <c r="AS48" s="5">
        <v>688</v>
      </c>
      <c r="AT48" s="5">
        <v>557</v>
      </c>
      <c r="AU48" s="5">
        <v>482</v>
      </c>
      <c r="AV48" s="5">
        <v>554</v>
      </c>
      <c r="AX48" s="5">
        <f t="shared" si="3"/>
        <v>0</v>
      </c>
      <c r="AY48" s="5">
        <f t="shared" si="4"/>
        <v>0</v>
      </c>
      <c r="AZ48" s="5">
        <f t="shared" si="5"/>
        <v>0</v>
      </c>
      <c r="BA48" s="5">
        <f t="shared" si="6"/>
        <v>0</v>
      </c>
      <c r="BB48" s="5">
        <f t="shared" si="7"/>
        <v>0</v>
      </c>
      <c r="BC48" s="5">
        <f t="shared" si="8"/>
        <v>0</v>
      </c>
      <c r="BD48" s="5">
        <f t="shared" si="9"/>
        <v>0</v>
      </c>
      <c r="BE48" s="5">
        <f t="shared" si="10"/>
        <v>0</v>
      </c>
      <c r="BF48" s="5">
        <f t="shared" si="11"/>
        <v>0</v>
      </c>
      <c r="BG48" s="5">
        <f t="shared" si="12"/>
        <v>0</v>
      </c>
      <c r="BH48" s="5">
        <f t="shared" si="13"/>
        <v>0</v>
      </c>
    </row>
    <row r="49" spans="2:60" x14ac:dyDescent="0.2">
      <c r="B49" s="5" t="s">
        <v>496</v>
      </c>
      <c r="C49" s="5">
        <v>0</v>
      </c>
      <c r="D49" s="5" t="s">
        <v>498</v>
      </c>
      <c r="E49" s="5" t="s">
        <v>34</v>
      </c>
      <c r="F49" s="5" t="s">
        <v>43</v>
      </c>
      <c r="G49" s="67" t="s">
        <v>177</v>
      </c>
      <c r="H49" s="5">
        <v>23</v>
      </c>
      <c r="I49" s="5">
        <v>36</v>
      </c>
      <c r="J49" s="5">
        <v>43</v>
      </c>
      <c r="K49" s="5">
        <v>38</v>
      </c>
      <c r="L49" s="5">
        <v>49</v>
      </c>
      <c r="M49" s="5">
        <v>72</v>
      </c>
      <c r="N49" s="5">
        <v>78</v>
      </c>
      <c r="O49" s="5">
        <v>82</v>
      </c>
      <c r="P49" s="5">
        <v>69</v>
      </c>
      <c r="Q49" s="5">
        <v>54</v>
      </c>
      <c r="R49" s="5">
        <v>67</v>
      </c>
      <c r="T49" s="5" t="e">
        <f>+H49-byObjPOSEnrOnly!#REF!</f>
        <v>#REF!</v>
      </c>
      <c r="U49" s="5">
        <f>+I49-byObjPOSEnrOnly!D33</f>
        <v>0</v>
      </c>
      <c r="V49" s="5">
        <f>+J49-byObjPOSEnrOnly!E33</f>
        <v>0</v>
      </c>
      <c r="W49" s="5">
        <f>+K49-byObjPOSEnrOnly!F33</f>
        <v>0</v>
      </c>
      <c r="X49" s="5">
        <f>+L49-byObjPOSEnrOnly!G33</f>
        <v>0</v>
      </c>
      <c r="Y49" s="5">
        <f>+M49-byObjPOSEnrOnly!H33</f>
        <v>0</v>
      </c>
      <c r="Z49" s="5">
        <f>+N49-byObjPOSEnrOnly!I33</f>
        <v>0</v>
      </c>
      <c r="AA49" s="5">
        <f>+O49-byObjPOSEnrOnly!J33</f>
        <v>0</v>
      </c>
      <c r="AB49" s="5">
        <f>+P49-byObjPOSEnrOnly!K33</f>
        <v>0</v>
      </c>
      <c r="AC49" s="5">
        <f>+Q49-byObjPOSEnrOnly!L33</f>
        <v>0</v>
      </c>
      <c r="AD49" s="5">
        <f>+R49-byObjPOSEnrOnly!M33</f>
        <v>0</v>
      </c>
      <c r="AF49" s="5" t="str">
        <f t="shared" si="2"/>
        <v/>
      </c>
      <c r="AG49" s="5">
        <v>0</v>
      </c>
      <c r="AH49" s="5" t="s">
        <v>450</v>
      </c>
      <c r="AI49" s="5" t="s">
        <v>34</v>
      </c>
      <c r="AJ49" s="5" t="s">
        <v>43</v>
      </c>
      <c r="AK49" s="5" t="s">
        <v>177</v>
      </c>
      <c r="AL49" s="5">
        <v>23</v>
      </c>
      <c r="AM49" s="5">
        <v>36</v>
      </c>
      <c r="AN49" s="5">
        <v>43</v>
      </c>
      <c r="AO49" s="5">
        <v>38</v>
      </c>
      <c r="AP49" s="5">
        <v>49</v>
      </c>
      <c r="AQ49" s="5">
        <v>72</v>
      </c>
      <c r="AR49" s="5">
        <v>78</v>
      </c>
      <c r="AS49" s="5">
        <v>82</v>
      </c>
      <c r="AT49" s="5">
        <v>69</v>
      </c>
      <c r="AU49" s="5">
        <v>54</v>
      </c>
      <c r="AV49" s="5">
        <v>67</v>
      </c>
      <c r="AX49" s="5">
        <f t="shared" si="3"/>
        <v>0</v>
      </c>
      <c r="AY49" s="5">
        <f t="shared" si="4"/>
        <v>0</v>
      </c>
      <c r="AZ49" s="5">
        <f t="shared" si="5"/>
        <v>0</v>
      </c>
      <c r="BA49" s="5">
        <f t="shared" si="6"/>
        <v>0</v>
      </c>
      <c r="BB49" s="5">
        <f t="shared" si="7"/>
        <v>0</v>
      </c>
      <c r="BC49" s="5">
        <f t="shared" si="8"/>
        <v>0</v>
      </c>
      <c r="BD49" s="5">
        <f t="shared" si="9"/>
        <v>0</v>
      </c>
      <c r="BE49" s="5">
        <f t="shared" si="10"/>
        <v>0</v>
      </c>
      <c r="BF49" s="5">
        <f t="shared" si="11"/>
        <v>0</v>
      </c>
      <c r="BG49" s="5">
        <f t="shared" si="12"/>
        <v>0</v>
      </c>
      <c r="BH49" s="5">
        <f t="shared" si="13"/>
        <v>0</v>
      </c>
    </row>
    <row r="50" spans="2:60" x14ac:dyDescent="0.2">
      <c r="B50" s="5" t="s">
        <v>496</v>
      </c>
      <c r="C50" s="5">
        <v>0</v>
      </c>
      <c r="D50" s="5" t="s">
        <v>498</v>
      </c>
      <c r="E50" s="5" t="s">
        <v>34</v>
      </c>
      <c r="F50" s="5" t="s">
        <v>43</v>
      </c>
      <c r="G50" s="67" t="s">
        <v>180</v>
      </c>
      <c r="H50" s="5">
        <v>49</v>
      </c>
      <c r="I50" s="5">
        <v>41</v>
      </c>
      <c r="J50" s="5">
        <v>62</v>
      </c>
      <c r="K50" s="5">
        <v>60</v>
      </c>
      <c r="L50" s="5">
        <v>46</v>
      </c>
      <c r="M50" s="5">
        <v>46</v>
      </c>
      <c r="N50" s="5">
        <v>49</v>
      </c>
      <c r="O50" s="5">
        <v>48</v>
      </c>
      <c r="P50" s="5">
        <v>68</v>
      </c>
      <c r="Q50" s="5">
        <v>77</v>
      </c>
      <c r="R50" s="5">
        <v>79</v>
      </c>
      <c r="T50" s="5" t="e">
        <f>+H50-byObjPOSEnrOnly!#REF!</f>
        <v>#REF!</v>
      </c>
      <c r="U50" s="5">
        <f>+I50-byObjPOSEnrOnly!D34</f>
        <v>0</v>
      </c>
      <c r="V50" s="5">
        <f>+J50-byObjPOSEnrOnly!E34</f>
        <v>0</v>
      </c>
      <c r="W50" s="5">
        <f>+K50-byObjPOSEnrOnly!F34</f>
        <v>0</v>
      </c>
      <c r="X50" s="5">
        <f>+L50-byObjPOSEnrOnly!G34</f>
        <v>0</v>
      </c>
      <c r="Y50" s="5">
        <f>+M50-byObjPOSEnrOnly!H34</f>
        <v>0</v>
      </c>
      <c r="Z50" s="5">
        <f>+N50-byObjPOSEnrOnly!I34</f>
        <v>0</v>
      </c>
      <c r="AA50" s="5">
        <f>+O50-byObjPOSEnrOnly!J34</f>
        <v>0</v>
      </c>
      <c r="AB50" s="5">
        <f>+P50-byObjPOSEnrOnly!K34</f>
        <v>0</v>
      </c>
      <c r="AC50" s="5">
        <f>+Q50-byObjPOSEnrOnly!L34</f>
        <v>0</v>
      </c>
      <c r="AD50" s="5">
        <f>+R50-byObjPOSEnrOnly!M34</f>
        <v>0</v>
      </c>
      <c r="AF50" s="5" t="str">
        <f t="shared" si="2"/>
        <v/>
      </c>
      <c r="AG50" s="5">
        <v>0</v>
      </c>
      <c r="AH50" s="5" t="s">
        <v>450</v>
      </c>
      <c r="AI50" s="5" t="s">
        <v>34</v>
      </c>
      <c r="AJ50" s="5" t="s">
        <v>43</v>
      </c>
      <c r="AK50" s="5" t="s">
        <v>180</v>
      </c>
      <c r="AL50" s="5">
        <v>49</v>
      </c>
      <c r="AM50" s="5">
        <v>41</v>
      </c>
      <c r="AN50" s="5">
        <v>62</v>
      </c>
      <c r="AO50" s="5">
        <v>60</v>
      </c>
      <c r="AP50" s="5">
        <v>46</v>
      </c>
      <c r="AQ50" s="5">
        <v>46</v>
      </c>
      <c r="AR50" s="5">
        <v>49</v>
      </c>
      <c r="AS50" s="5">
        <v>48</v>
      </c>
      <c r="AT50" s="5">
        <v>68</v>
      </c>
      <c r="AU50" s="5">
        <v>77</v>
      </c>
      <c r="AV50" s="5">
        <v>79</v>
      </c>
      <c r="AX50" s="5">
        <f t="shared" si="3"/>
        <v>0</v>
      </c>
      <c r="AY50" s="5">
        <f t="shared" si="4"/>
        <v>0</v>
      </c>
      <c r="AZ50" s="5">
        <f t="shared" si="5"/>
        <v>0</v>
      </c>
      <c r="BA50" s="5">
        <f t="shared" si="6"/>
        <v>0</v>
      </c>
      <c r="BB50" s="5">
        <f t="shared" si="7"/>
        <v>0</v>
      </c>
      <c r="BC50" s="5">
        <f t="shared" si="8"/>
        <v>0</v>
      </c>
      <c r="BD50" s="5">
        <f t="shared" si="9"/>
        <v>0</v>
      </c>
      <c r="BE50" s="5">
        <f t="shared" si="10"/>
        <v>0</v>
      </c>
      <c r="BF50" s="5">
        <f t="shared" si="11"/>
        <v>0</v>
      </c>
      <c r="BG50" s="5">
        <f t="shared" si="12"/>
        <v>0</v>
      </c>
      <c r="BH50" s="5">
        <f t="shared" si="13"/>
        <v>0</v>
      </c>
    </row>
    <row r="51" spans="2:60" x14ac:dyDescent="0.2">
      <c r="B51" s="5" t="s">
        <v>496</v>
      </c>
      <c r="C51" s="5">
        <v>0</v>
      </c>
      <c r="D51" s="5" t="s">
        <v>498</v>
      </c>
      <c r="E51" s="5" t="s">
        <v>34</v>
      </c>
      <c r="F51" s="5" t="s">
        <v>43</v>
      </c>
      <c r="G51" s="67" t="s">
        <v>123</v>
      </c>
      <c r="H51" s="5">
        <v>118</v>
      </c>
      <c r="I51" s="5">
        <v>128</v>
      </c>
      <c r="J51" s="5">
        <v>134</v>
      </c>
      <c r="K51" s="5">
        <v>141</v>
      </c>
      <c r="L51" s="5">
        <v>155</v>
      </c>
      <c r="M51" s="5">
        <v>147</v>
      </c>
      <c r="N51" s="5">
        <v>161</v>
      </c>
      <c r="O51" s="5">
        <v>133</v>
      </c>
      <c r="P51" s="5">
        <v>144</v>
      </c>
      <c r="Q51" s="5">
        <v>149</v>
      </c>
      <c r="R51" s="5">
        <v>147</v>
      </c>
      <c r="T51" s="5" t="e">
        <f>+H51-byObjPOSEnrOnly!#REF!</f>
        <v>#REF!</v>
      </c>
      <c r="U51" s="5">
        <f>+I51-byObjPOSEnrOnly!D35</f>
        <v>0</v>
      </c>
      <c r="V51" s="5">
        <f>+J51-byObjPOSEnrOnly!E35</f>
        <v>0</v>
      </c>
      <c r="W51" s="5">
        <f>+K51-byObjPOSEnrOnly!F35</f>
        <v>0</v>
      </c>
      <c r="X51" s="5">
        <f>+L51-byObjPOSEnrOnly!G35</f>
        <v>0</v>
      </c>
      <c r="Y51" s="5">
        <f>+M51-byObjPOSEnrOnly!H35</f>
        <v>0</v>
      </c>
      <c r="Z51" s="5">
        <f>+N51-byObjPOSEnrOnly!I35</f>
        <v>0</v>
      </c>
      <c r="AA51" s="5">
        <f>+O51-byObjPOSEnrOnly!J35</f>
        <v>0</v>
      </c>
      <c r="AB51" s="5">
        <f>+P51-byObjPOSEnrOnly!K35</f>
        <v>0</v>
      </c>
      <c r="AC51" s="5">
        <f>+Q51-byObjPOSEnrOnly!L35</f>
        <v>0</v>
      </c>
      <c r="AD51" s="5">
        <f>+R51-byObjPOSEnrOnly!M35</f>
        <v>0</v>
      </c>
      <c r="AF51" s="5" t="str">
        <f t="shared" si="2"/>
        <v/>
      </c>
      <c r="AG51" s="5">
        <v>0</v>
      </c>
      <c r="AH51" s="5" t="s">
        <v>450</v>
      </c>
      <c r="AI51" s="5" t="s">
        <v>34</v>
      </c>
      <c r="AJ51" s="5" t="s">
        <v>43</v>
      </c>
      <c r="AK51" s="5" t="s">
        <v>123</v>
      </c>
      <c r="AL51" s="5">
        <v>118</v>
      </c>
      <c r="AM51" s="5">
        <v>128</v>
      </c>
      <c r="AN51" s="5">
        <v>134</v>
      </c>
      <c r="AO51" s="5">
        <v>141</v>
      </c>
      <c r="AP51" s="5">
        <v>155</v>
      </c>
      <c r="AQ51" s="5">
        <v>147</v>
      </c>
      <c r="AR51" s="5">
        <v>161</v>
      </c>
      <c r="AS51" s="5">
        <v>133</v>
      </c>
      <c r="AT51" s="5">
        <v>144</v>
      </c>
      <c r="AU51" s="5">
        <v>149</v>
      </c>
      <c r="AV51" s="5">
        <v>147</v>
      </c>
      <c r="AX51" s="5">
        <f t="shared" si="3"/>
        <v>0</v>
      </c>
      <c r="AY51" s="5">
        <f t="shared" si="4"/>
        <v>0</v>
      </c>
      <c r="AZ51" s="5">
        <f t="shared" si="5"/>
        <v>0</v>
      </c>
      <c r="BA51" s="5">
        <f t="shared" si="6"/>
        <v>0</v>
      </c>
      <c r="BB51" s="5">
        <f t="shared" si="7"/>
        <v>0</v>
      </c>
      <c r="BC51" s="5">
        <f t="shared" si="8"/>
        <v>0</v>
      </c>
      <c r="BD51" s="5">
        <f t="shared" si="9"/>
        <v>0</v>
      </c>
      <c r="BE51" s="5">
        <f t="shared" si="10"/>
        <v>0</v>
      </c>
      <c r="BF51" s="5">
        <f t="shared" si="11"/>
        <v>0</v>
      </c>
      <c r="BG51" s="5">
        <f t="shared" si="12"/>
        <v>0</v>
      </c>
      <c r="BH51" s="5">
        <f t="shared" si="13"/>
        <v>0</v>
      </c>
    </row>
    <row r="52" spans="2:60" x14ac:dyDescent="0.2">
      <c r="B52" s="5" t="s">
        <v>496</v>
      </c>
      <c r="C52" s="5">
        <v>0</v>
      </c>
      <c r="D52" s="5" t="s">
        <v>498</v>
      </c>
      <c r="E52" s="5" t="s">
        <v>34</v>
      </c>
      <c r="F52" s="5" t="s">
        <v>43</v>
      </c>
      <c r="G52" s="67" t="s">
        <v>94</v>
      </c>
      <c r="H52" s="5">
        <v>70</v>
      </c>
      <c r="I52" s="5">
        <v>58</v>
      </c>
      <c r="J52" s="5">
        <v>66</v>
      </c>
      <c r="K52" s="5">
        <v>60</v>
      </c>
      <c r="L52" s="5">
        <v>69</v>
      </c>
      <c r="M52" s="5">
        <v>56</v>
      </c>
      <c r="N52" s="5">
        <v>52</v>
      </c>
      <c r="O52" s="5">
        <v>40</v>
      </c>
      <c r="P52" s="5">
        <v>37</v>
      </c>
      <c r="Q52" s="5">
        <v>41</v>
      </c>
      <c r="R52" s="5">
        <v>31</v>
      </c>
      <c r="T52" s="5" t="e">
        <f>+H52-byObjPOSEnrOnly!#REF!</f>
        <v>#REF!</v>
      </c>
      <c r="U52" s="5">
        <f>+I52-byObjPOSEnrOnly!D36</f>
        <v>0</v>
      </c>
      <c r="V52" s="5">
        <f>+J52-byObjPOSEnrOnly!E36</f>
        <v>0</v>
      </c>
      <c r="W52" s="5">
        <f>+K52-byObjPOSEnrOnly!F36</f>
        <v>0</v>
      </c>
      <c r="X52" s="5">
        <f>+L52-byObjPOSEnrOnly!G36</f>
        <v>0</v>
      </c>
      <c r="Y52" s="5">
        <f>+M52-byObjPOSEnrOnly!H36</f>
        <v>0</v>
      </c>
      <c r="Z52" s="5">
        <f>+N52-byObjPOSEnrOnly!I36</f>
        <v>0</v>
      </c>
      <c r="AA52" s="5">
        <f>+O52-byObjPOSEnrOnly!J36</f>
        <v>0</v>
      </c>
      <c r="AB52" s="5">
        <f>+P52-byObjPOSEnrOnly!K36</f>
        <v>0</v>
      </c>
      <c r="AC52" s="5">
        <f>+Q52-byObjPOSEnrOnly!L36</f>
        <v>0</v>
      </c>
      <c r="AD52" s="5">
        <f>+R52-byObjPOSEnrOnly!M36</f>
        <v>0</v>
      </c>
      <c r="AF52" s="5" t="str">
        <f t="shared" si="2"/>
        <v/>
      </c>
      <c r="AG52" s="5">
        <v>0</v>
      </c>
      <c r="AH52" s="5" t="s">
        <v>450</v>
      </c>
      <c r="AI52" s="5" t="s">
        <v>34</v>
      </c>
      <c r="AJ52" s="5" t="s">
        <v>43</v>
      </c>
      <c r="AK52" s="5" t="s">
        <v>94</v>
      </c>
      <c r="AL52" s="5">
        <v>70</v>
      </c>
      <c r="AM52" s="5">
        <v>58</v>
      </c>
      <c r="AN52" s="5">
        <v>66</v>
      </c>
      <c r="AO52" s="5">
        <v>60</v>
      </c>
      <c r="AP52" s="5">
        <v>69</v>
      </c>
      <c r="AQ52" s="5">
        <v>56</v>
      </c>
      <c r="AR52" s="5">
        <v>52</v>
      </c>
      <c r="AS52" s="5">
        <v>40</v>
      </c>
      <c r="AT52" s="5">
        <v>37</v>
      </c>
      <c r="AU52" s="5">
        <v>41</v>
      </c>
      <c r="AV52" s="5">
        <v>31</v>
      </c>
      <c r="AX52" s="5">
        <f t="shared" si="3"/>
        <v>0</v>
      </c>
      <c r="AY52" s="5">
        <f t="shared" si="4"/>
        <v>0</v>
      </c>
      <c r="AZ52" s="5">
        <f t="shared" si="5"/>
        <v>0</v>
      </c>
      <c r="BA52" s="5">
        <f t="shared" si="6"/>
        <v>0</v>
      </c>
      <c r="BB52" s="5">
        <f t="shared" si="7"/>
        <v>0</v>
      </c>
      <c r="BC52" s="5">
        <f t="shared" si="8"/>
        <v>0</v>
      </c>
      <c r="BD52" s="5">
        <f t="shared" si="9"/>
        <v>0</v>
      </c>
      <c r="BE52" s="5">
        <f t="shared" si="10"/>
        <v>0</v>
      </c>
      <c r="BF52" s="5">
        <f t="shared" si="11"/>
        <v>0</v>
      </c>
      <c r="BG52" s="5">
        <f t="shared" si="12"/>
        <v>0</v>
      </c>
      <c r="BH52" s="5">
        <f t="shared" si="13"/>
        <v>0</v>
      </c>
    </row>
    <row r="53" spans="2:60" x14ac:dyDescent="0.2">
      <c r="B53" s="5" t="s">
        <v>496</v>
      </c>
      <c r="C53" s="5">
        <v>0</v>
      </c>
      <c r="D53" s="5" t="s">
        <v>498</v>
      </c>
      <c r="E53" s="5" t="s">
        <v>34</v>
      </c>
      <c r="F53" s="5" t="s">
        <v>43</v>
      </c>
      <c r="G53" s="67" t="s">
        <v>571</v>
      </c>
      <c r="H53" s="5">
        <v>37</v>
      </c>
      <c r="I53" s="5">
        <v>27</v>
      </c>
      <c r="J53" s="5">
        <v>32</v>
      </c>
      <c r="K53" s="5">
        <v>54</v>
      </c>
      <c r="L53" s="5">
        <v>53</v>
      </c>
      <c r="M53" s="5">
        <v>43</v>
      </c>
      <c r="N53" s="5">
        <v>38</v>
      </c>
      <c r="O53" s="5">
        <v>24</v>
      </c>
      <c r="P53" s="5">
        <v>24</v>
      </c>
      <c r="Q53" s="5">
        <v>30</v>
      </c>
      <c r="R53" s="5">
        <v>29</v>
      </c>
      <c r="T53" s="5" t="e">
        <f>+H53-byObjPOSEnrOnly!#REF!</f>
        <v>#REF!</v>
      </c>
      <c r="U53" s="5">
        <f>+I53-byObjPOSEnrOnly!D37</f>
        <v>0</v>
      </c>
      <c r="V53" s="5">
        <f>+J53-byObjPOSEnrOnly!E37</f>
        <v>0</v>
      </c>
      <c r="W53" s="5">
        <f>+K53-byObjPOSEnrOnly!F37</f>
        <v>0</v>
      </c>
      <c r="X53" s="5">
        <f>+L53-byObjPOSEnrOnly!G37</f>
        <v>0</v>
      </c>
      <c r="Y53" s="5">
        <f>+M53-byObjPOSEnrOnly!H37</f>
        <v>0</v>
      </c>
      <c r="Z53" s="5">
        <f>+N53-byObjPOSEnrOnly!I37</f>
        <v>0</v>
      </c>
      <c r="AA53" s="5">
        <f>+O53-byObjPOSEnrOnly!J37</f>
        <v>0</v>
      </c>
      <c r="AB53" s="5">
        <f>+P53-byObjPOSEnrOnly!K37</f>
        <v>0</v>
      </c>
      <c r="AC53" s="5">
        <f>+Q53-byObjPOSEnrOnly!L37</f>
        <v>0</v>
      </c>
      <c r="AD53" s="5">
        <f>+R53-byObjPOSEnrOnly!M37</f>
        <v>0</v>
      </c>
      <c r="AF53" s="5" t="str">
        <f t="shared" si="2"/>
        <v/>
      </c>
      <c r="AG53" s="5">
        <v>0</v>
      </c>
      <c r="AH53" s="5" t="s">
        <v>450</v>
      </c>
      <c r="AI53" s="5" t="s">
        <v>34</v>
      </c>
      <c r="AJ53" s="5" t="s">
        <v>43</v>
      </c>
      <c r="AK53" s="5" t="s">
        <v>571</v>
      </c>
      <c r="AL53" s="5">
        <v>37</v>
      </c>
      <c r="AM53" s="5">
        <v>27</v>
      </c>
      <c r="AN53" s="5">
        <v>32</v>
      </c>
      <c r="AO53" s="5">
        <v>54</v>
      </c>
      <c r="AP53" s="5">
        <v>53</v>
      </c>
      <c r="AQ53" s="5">
        <v>43</v>
      </c>
      <c r="AR53" s="5">
        <v>38</v>
      </c>
      <c r="AS53" s="5">
        <v>24</v>
      </c>
      <c r="AT53" s="5">
        <v>24</v>
      </c>
      <c r="AU53" s="5">
        <v>30</v>
      </c>
      <c r="AV53" s="5">
        <v>29</v>
      </c>
      <c r="AX53" s="5">
        <f t="shared" si="3"/>
        <v>0</v>
      </c>
      <c r="AY53" s="5">
        <f t="shared" si="4"/>
        <v>0</v>
      </c>
      <c r="AZ53" s="5">
        <f t="shared" si="5"/>
        <v>0</v>
      </c>
      <c r="BA53" s="5">
        <f t="shared" si="6"/>
        <v>0</v>
      </c>
      <c r="BB53" s="5">
        <f t="shared" si="7"/>
        <v>0</v>
      </c>
      <c r="BC53" s="5">
        <f t="shared" si="8"/>
        <v>0</v>
      </c>
      <c r="BD53" s="5">
        <f t="shared" si="9"/>
        <v>0</v>
      </c>
      <c r="BE53" s="5">
        <f t="shared" si="10"/>
        <v>0</v>
      </c>
      <c r="BF53" s="5">
        <f t="shared" si="11"/>
        <v>0</v>
      </c>
      <c r="BG53" s="5">
        <f t="shared" si="12"/>
        <v>0</v>
      </c>
      <c r="BH53" s="5">
        <f t="shared" si="13"/>
        <v>0</v>
      </c>
    </row>
    <row r="54" spans="2:60" x14ac:dyDescent="0.2">
      <c r="B54" s="5" t="s">
        <v>496</v>
      </c>
      <c r="C54" s="5">
        <v>0</v>
      </c>
      <c r="D54" s="5" t="s">
        <v>498</v>
      </c>
      <c r="E54" s="5" t="s">
        <v>34</v>
      </c>
      <c r="F54" s="5" t="s">
        <v>43</v>
      </c>
      <c r="G54" s="67" t="s">
        <v>119</v>
      </c>
      <c r="H54" s="5">
        <v>43</v>
      </c>
      <c r="I54" s="5">
        <v>29</v>
      </c>
      <c r="J54" s="5">
        <v>30</v>
      </c>
      <c r="K54" s="5">
        <v>35</v>
      </c>
      <c r="L54" s="5">
        <v>43</v>
      </c>
      <c r="M54" s="5">
        <v>47</v>
      </c>
      <c r="N54" s="5">
        <v>36</v>
      </c>
      <c r="O54" s="5">
        <v>22</v>
      </c>
      <c r="P54" s="5">
        <v>21</v>
      </c>
      <c r="Q54" s="5">
        <v>13</v>
      </c>
      <c r="R54" s="5">
        <v>22</v>
      </c>
      <c r="T54" s="5" t="e">
        <f>+H54-byObjPOSEnrOnly!#REF!</f>
        <v>#REF!</v>
      </c>
      <c r="U54" s="5">
        <f>+I54-byObjPOSEnrOnly!D38</f>
        <v>0</v>
      </c>
      <c r="V54" s="5">
        <f>+J54-byObjPOSEnrOnly!E38</f>
        <v>0</v>
      </c>
      <c r="W54" s="5">
        <f>+K54-byObjPOSEnrOnly!F38</f>
        <v>0</v>
      </c>
      <c r="X54" s="5">
        <f>+L54-byObjPOSEnrOnly!G38</f>
        <v>0</v>
      </c>
      <c r="Y54" s="5">
        <f>+M54-byObjPOSEnrOnly!H38</f>
        <v>0</v>
      </c>
      <c r="Z54" s="5">
        <f>+N54-byObjPOSEnrOnly!I38</f>
        <v>0</v>
      </c>
      <c r="AA54" s="5">
        <f>+O54-byObjPOSEnrOnly!J38</f>
        <v>0</v>
      </c>
      <c r="AB54" s="5">
        <f>+P54-byObjPOSEnrOnly!K38</f>
        <v>0</v>
      </c>
      <c r="AC54" s="5">
        <f>+Q54-byObjPOSEnrOnly!L38</f>
        <v>0</v>
      </c>
      <c r="AD54" s="5">
        <f>+R54-byObjPOSEnrOnly!M38</f>
        <v>0</v>
      </c>
      <c r="AF54" s="5" t="str">
        <f t="shared" si="2"/>
        <v/>
      </c>
      <c r="AG54" s="5">
        <v>0</v>
      </c>
      <c r="AH54" s="5" t="s">
        <v>450</v>
      </c>
      <c r="AI54" s="5" t="s">
        <v>34</v>
      </c>
      <c r="AJ54" s="5" t="s">
        <v>43</v>
      </c>
      <c r="AK54" s="5" t="s">
        <v>119</v>
      </c>
      <c r="AL54" s="5">
        <v>43</v>
      </c>
      <c r="AM54" s="5">
        <v>29</v>
      </c>
      <c r="AN54" s="5">
        <v>30</v>
      </c>
      <c r="AO54" s="5">
        <v>35</v>
      </c>
      <c r="AP54" s="5">
        <v>43</v>
      </c>
      <c r="AQ54" s="5">
        <v>47</v>
      </c>
      <c r="AR54" s="5">
        <v>36</v>
      </c>
      <c r="AS54" s="5">
        <v>22</v>
      </c>
      <c r="AT54" s="5">
        <v>21</v>
      </c>
      <c r="AU54" s="5">
        <v>13</v>
      </c>
      <c r="AV54" s="5">
        <v>22</v>
      </c>
      <c r="AX54" s="5">
        <f t="shared" si="3"/>
        <v>0</v>
      </c>
      <c r="AY54" s="5">
        <f t="shared" si="4"/>
        <v>0</v>
      </c>
      <c r="AZ54" s="5">
        <f t="shared" si="5"/>
        <v>0</v>
      </c>
      <c r="BA54" s="5">
        <f t="shared" si="6"/>
        <v>0</v>
      </c>
      <c r="BB54" s="5">
        <f t="shared" si="7"/>
        <v>0</v>
      </c>
      <c r="BC54" s="5">
        <f t="shared" si="8"/>
        <v>0</v>
      </c>
      <c r="BD54" s="5">
        <f t="shared" si="9"/>
        <v>0</v>
      </c>
      <c r="BE54" s="5">
        <f t="shared" si="10"/>
        <v>0</v>
      </c>
      <c r="BF54" s="5">
        <f t="shared" si="11"/>
        <v>0</v>
      </c>
      <c r="BG54" s="5">
        <f t="shared" si="12"/>
        <v>0</v>
      </c>
      <c r="BH54" s="5">
        <f t="shared" si="13"/>
        <v>0</v>
      </c>
    </row>
    <row r="55" spans="2:60" x14ac:dyDescent="0.2">
      <c r="B55" s="5" t="s">
        <v>496</v>
      </c>
      <c r="C55" s="5">
        <v>0</v>
      </c>
      <c r="D55" s="5" t="s">
        <v>498</v>
      </c>
      <c r="E55" s="5" t="s">
        <v>34</v>
      </c>
      <c r="F55" s="5" t="s">
        <v>43</v>
      </c>
      <c r="G55" s="67" t="s">
        <v>154</v>
      </c>
      <c r="H55" s="5">
        <v>15</v>
      </c>
      <c r="I55" s="5">
        <v>13</v>
      </c>
      <c r="J55" s="5">
        <v>8</v>
      </c>
      <c r="K55" s="5">
        <v>12</v>
      </c>
      <c r="L55" s="5">
        <v>12</v>
      </c>
      <c r="M55" s="5">
        <v>19</v>
      </c>
      <c r="N55" s="5">
        <v>13</v>
      </c>
      <c r="O55" s="5">
        <v>15</v>
      </c>
      <c r="P55" s="5">
        <v>11</v>
      </c>
      <c r="Q55" s="5">
        <v>11</v>
      </c>
      <c r="R55" s="5">
        <v>17</v>
      </c>
      <c r="T55" s="5" t="e">
        <f>+H55-byObjPOSEnrOnly!#REF!</f>
        <v>#REF!</v>
      </c>
      <c r="U55" s="5">
        <f>+I55-byObjPOSEnrOnly!D39</f>
        <v>0</v>
      </c>
      <c r="V55" s="5">
        <f>+J55-byObjPOSEnrOnly!E39</f>
        <v>0</v>
      </c>
      <c r="W55" s="5">
        <f>+K55-byObjPOSEnrOnly!F39</f>
        <v>0</v>
      </c>
      <c r="X55" s="5">
        <f>+L55-byObjPOSEnrOnly!G39</f>
        <v>0</v>
      </c>
      <c r="Y55" s="5">
        <f>+M55-byObjPOSEnrOnly!H39</f>
        <v>0</v>
      </c>
      <c r="Z55" s="5">
        <f>+N55-byObjPOSEnrOnly!I39</f>
        <v>0</v>
      </c>
      <c r="AA55" s="5">
        <f>+O55-byObjPOSEnrOnly!J39</f>
        <v>0</v>
      </c>
      <c r="AB55" s="5">
        <f>+P55-byObjPOSEnrOnly!K39</f>
        <v>0</v>
      </c>
      <c r="AC55" s="5">
        <f>+Q55-byObjPOSEnrOnly!L39</f>
        <v>0</v>
      </c>
      <c r="AD55" s="5">
        <f>+R55-byObjPOSEnrOnly!M39</f>
        <v>0</v>
      </c>
      <c r="AF55" s="5" t="str">
        <f t="shared" si="2"/>
        <v/>
      </c>
      <c r="AG55" s="5">
        <v>0</v>
      </c>
      <c r="AH55" s="5" t="s">
        <v>450</v>
      </c>
      <c r="AI55" s="5" t="s">
        <v>34</v>
      </c>
      <c r="AJ55" s="5" t="s">
        <v>43</v>
      </c>
      <c r="AK55" s="5" t="s">
        <v>154</v>
      </c>
      <c r="AL55" s="5">
        <v>15</v>
      </c>
      <c r="AM55" s="5">
        <v>13</v>
      </c>
      <c r="AN55" s="5">
        <v>8</v>
      </c>
      <c r="AO55" s="5">
        <v>12</v>
      </c>
      <c r="AP55" s="5">
        <v>12</v>
      </c>
      <c r="AQ55" s="5">
        <v>19</v>
      </c>
      <c r="AR55" s="5">
        <v>13</v>
      </c>
      <c r="AS55" s="5">
        <v>15</v>
      </c>
      <c r="AT55" s="5">
        <v>11</v>
      </c>
      <c r="AU55" s="5">
        <v>11</v>
      </c>
      <c r="AV55" s="5">
        <v>17</v>
      </c>
      <c r="AX55" s="5">
        <f t="shared" si="3"/>
        <v>0</v>
      </c>
      <c r="AY55" s="5">
        <f t="shared" si="4"/>
        <v>0</v>
      </c>
      <c r="AZ55" s="5">
        <f t="shared" si="5"/>
        <v>0</v>
      </c>
      <c r="BA55" s="5">
        <f t="shared" si="6"/>
        <v>0</v>
      </c>
      <c r="BB55" s="5">
        <f t="shared" si="7"/>
        <v>0</v>
      </c>
      <c r="BC55" s="5">
        <f t="shared" si="8"/>
        <v>0</v>
      </c>
      <c r="BD55" s="5">
        <f t="shared" si="9"/>
        <v>0</v>
      </c>
      <c r="BE55" s="5">
        <f t="shared" si="10"/>
        <v>0</v>
      </c>
      <c r="BF55" s="5">
        <f t="shared" si="11"/>
        <v>0</v>
      </c>
      <c r="BG55" s="5">
        <f t="shared" si="12"/>
        <v>0</v>
      </c>
      <c r="BH55" s="5">
        <f t="shared" si="13"/>
        <v>0</v>
      </c>
    </row>
    <row r="56" spans="2:60" x14ac:dyDescent="0.2">
      <c r="B56" s="5" t="s">
        <v>496</v>
      </c>
      <c r="C56" s="5">
        <v>0</v>
      </c>
      <c r="D56" s="5" t="s">
        <v>498</v>
      </c>
      <c r="E56" s="5" t="s">
        <v>34</v>
      </c>
      <c r="F56" s="5" t="s">
        <v>43</v>
      </c>
      <c r="G56" s="67" t="s">
        <v>189</v>
      </c>
      <c r="H56" s="5">
        <v>33</v>
      </c>
      <c r="I56" s="5">
        <v>38</v>
      </c>
      <c r="J56" s="5">
        <v>37</v>
      </c>
      <c r="K56" s="5">
        <v>39</v>
      </c>
      <c r="L56" s="5">
        <v>38</v>
      </c>
      <c r="M56" s="5">
        <v>31</v>
      </c>
      <c r="N56" s="5">
        <v>22</v>
      </c>
      <c r="O56" s="5">
        <v>21</v>
      </c>
      <c r="P56" s="5">
        <v>24</v>
      </c>
      <c r="Q56" s="5">
        <v>21</v>
      </c>
      <c r="R56" s="5">
        <v>22</v>
      </c>
      <c r="T56" s="5" t="e">
        <f>+H56-byObjPOSEnrOnly!#REF!</f>
        <v>#REF!</v>
      </c>
      <c r="U56" s="5">
        <f>+I56-byObjPOSEnrOnly!D40</f>
        <v>0</v>
      </c>
      <c r="V56" s="5">
        <f>+J56-byObjPOSEnrOnly!E40</f>
        <v>0</v>
      </c>
      <c r="W56" s="5">
        <f>+K56-byObjPOSEnrOnly!F40</f>
        <v>0</v>
      </c>
      <c r="X56" s="5">
        <f>+L56-byObjPOSEnrOnly!G40</f>
        <v>0</v>
      </c>
      <c r="Y56" s="5">
        <f>+M56-byObjPOSEnrOnly!H40</f>
        <v>0</v>
      </c>
      <c r="Z56" s="5">
        <f>+N56-byObjPOSEnrOnly!I40</f>
        <v>0</v>
      </c>
      <c r="AA56" s="5">
        <f>+O56-byObjPOSEnrOnly!J40</f>
        <v>0</v>
      </c>
      <c r="AB56" s="5">
        <f>+P56-byObjPOSEnrOnly!K40</f>
        <v>0</v>
      </c>
      <c r="AC56" s="5">
        <f>+Q56-byObjPOSEnrOnly!L40</f>
        <v>0</v>
      </c>
      <c r="AD56" s="5">
        <f>+R56-byObjPOSEnrOnly!M40</f>
        <v>0</v>
      </c>
      <c r="AF56" s="5" t="str">
        <f t="shared" si="2"/>
        <v/>
      </c>
      <c r="AG56" s="5">
        <v>0</v>
      </c>
      <c r="AH56" s="5" t="s">
        <v>450</v>
      </c>
      <c r="AI56" s="5" t="s">
        <v>34</v>
      </c>
      <c r="AJ56" s="5" t="s">
        <v>43</v>
      </c>
      <c r="AK56" s="5" t="s">
        <v>189</v>
      </c>
      <c r="AL56" s="5">
        <v>33</v>
      </c>
      <c r="AM56" s="5">
        <v>38</v>
      </c>
      <c r="AN56" s="5">
        <v>37</v>
      </c>
      <c r="AO56" s="5">
        <v>39</v>
      </c>
      <c r="AP56" s="5">
        <v>38</v>
      </c>
      <c r="AQ56" s="5">
        <v>31</v>
      </c>
      <c r="AR56" s="5">
        <v>22</v>
      </c>
      <c r="AS56" s="5">
        <v>21</v>
      </c>
      <c r="AT56" s="5">
        <v>24</v>
      </c>
      <c r="AU56" s="5">
        <v>21</v>
      </c>
      <c r="AV56" s="5">
        <v>22</v>
      </c>
      <c r="AX56" s="5">
        <f t="shared" si="3"/>
        <v>0</v>
      </c>
      <c r="AY56" s="5">
        <f t="shared" si="4"/>
        <v>0</v>
      </c>
      <c r="AZ56" s="5">
        <f t="shared" si="5"/>
        <v>0</v>
      </c>
      <c r="BA56" s="5">
        <f t="shared" si="6"/>
        <v>0</v>
      </c>
      <c r="BB56" s="5">
        <f t="shared" si="7"/>
        <v>0</v>
      </c>
      <c r="BC56" s="5">
        <f t="shared" si="8"/>
        <v>0</v>
      </c>
      <c r="BD56" s="5">
        <f t="shared" si="9"/>
        <v>0</v>
      </c>
      <c r="BE56" s="5">
        <f t="shared" si="10"/>
        <v>0</v>
      </c>
      <c r="BF56" s="5">
        <f t="shared" si="11"/>
        <v>0</v>
      </c>
      <c r="BG56" s="5">
        <f t="shared" si="12"/>
        <v>0</v>
      </c>
      <c r="BH56" s="5">
        <f t="shared" si="13"/>
        <v>0</v>
      </c>
    </row>
    <row r="57" spans="2:60" x14ac:dyDescent="0.2">
      <c r="B57" s="5" t="s">
        <v>496</v>
      </c>
      <c r="C57" s="5">
        <v>0</v>
      </c>
      <c r="D57" s="5" t="s">
        <v>498</v>
      </c>
      <c r="E57" s="5" t="s">
        <v>34</v>
      </c>
      <c r="F57" s="5" t="s">
        <v>43</v>
      </c>
      <c r="G57" s="67" t="s">
        <v>190</v>
      </c>
      <c r="H57" s="5">
        <v>0</v>
      </c>
      <c r="I57" s="5">
        <v>0</v>
      </c>
      <c r="J57" s="5">
        <v>0</v>
      </c>
      <c r="K57" s="5">
        <v>2</v>
      </c>
      <c r="L57" s="5">
        <v>47</v>
      </c>
      <c r="M57" s="5">
        <v>60</v>
      </c>
      <c r="N57" s="5">
        <v>51</v>
      </c>
      <c r="O57" s="5">
        <v>38</v>
      </c>
      <c r="P57" s="5">
        <v>35</v>
      </c>
      <c r="Q57" s="5">
        <v>24</v>
      </c>
      <c r="R57" s="5">
        <v>20</v>
      </c>
      <c r="T57" s="5" t="e">
        <f>+H57-byObjPOSEnrOnly!#REF!</f>
        <v>#REF!</v>
      </c>
      <c r="U57" s="5">
        <f>+I57-byObjPOSEnrOnly!D41</f>
        <v>0</v>
      </c>
      <c r="V57" s="5">
        <f>+J57-byObjPOSEnrOnly!E41</f>
        <v>0</v>
      </c>
      <c r="W57" s="5">
        <f>+K57-byObjPOSEnrOnly!F41</f>
        <v>0</v>
      </c>
      <c r="X57" s="5">
        <f>+L57-byObjPOSEnrOnly!G41</f>
        <v>0</v>
      </c>
      <c r="Y57" s="5">
        <f>+M57-byObjPOSEnrOnly!H41</f>
        <v>0</v>
      </c>
      <c r="Z57" s="5">
        <f>+N57-byObjPOSEnrOnly!I41</f>
        <v>0</v>
      </c>
      <c r="AA57" s="5">
        <f>+O57-byObjPOSEnrOnly!J41</f>
        <v>0</v>
      </c>
      <c r="AB57" s="5">
        <f>+P57-byObjPOSEnrOnly!K41</f>
        <v>0</v>
      </c>
      <c r="AC57" s="5">
        <f>+Q57-byObjPOSEnrOnly!L41</f>
        <v>0</v>
      </c>
      <c r="AD57" s="5">
        <f>+R57-byObjPOSEnrOnly!M41</f>
        <v>0</v>
      </c>
      <c r="AF57" s="5" t="str">
        <f t="shared" si="2"/>
        <v/>
      </c>
      <c r="AG57" s="5">
        <v>0</v>
      </c>
      <c r="AH57" s="5" t="s">
        <v>450</v>
      </c>
      <c r="AI57" s="5" t="s">
        <v>34</v>
      </c>
      <c r="AJ57" s="5" t="s">
        <v>43</v>
      </c>
      <c r="AK57" s="5" t="s">
        <v>190</v>
      </c>
      <c r="AL57" s="5">
        <v>0</v>
      </c>
      <c r="AM57" s="5">
        <v>0</v>
      </c>
      <c r="AN57" s="5">
        <v>0</v>
      </c>
      <c r="AO57" s="5">
        <v>2</v>
      </c>
      <c r="AP57" s="5">
        <v>47</v>
      </c>
      <c r="AQ57" s="5">
        <v>60</v>
      </c>
      <c r="AR57" s="5">
        <v>51</v>
      </c>
      <c r="AS57" s="5">
        <v>38</v>
      </c>
      <c r="AT57" s="5">
        <v>35</v>
      </c>
      <c r="AU57" s="5">
        <v>24</v>
      </c>
      <c r="AV57" s="5">
        <v>20</v>
      </c>
      <c r="AX57" s="5">
        <f t="shared" si="3"/>
        <v>0</v>
      </c>
      <c r="AY57" s="5">
        <f t="shared" si="4"/>
        <v>0</v>
      </c>
      <c r="AZ57" s="5">
        <f t="shared" si="5"/>
        <v>0</v>
      </c>
      <c r="BA57" s="5">
        <f t="shared" si="6"/>
        <v>0</v>
      </c>
      <c r="BB57" s="5">
        <f t="shared" si="7"/>
        <v>0</v>
      </c>
      <c r="BC57" s="5">
        <f t="shared" si="8"/>
        <v>0</v>
      </c>
      <c r="BD57" s="5">
        <f t="shared" si="9"/>
        <v>0</v>
      </c>
      <c r="BE57" s="5">
        <f t="shared" si="10"/>
        <v>0</v>
      </c>
      <c r="BF57" s="5">
        <f t="shared" si="11"/>
        <v>0</v>
      </c>
      <c r="BG57" s="5">
        <f t="shared" si="12"/>
        <v>0</v>
      </c>
      <c r="BH57" s="5">
        <f t="shared" si="13"/>
        <v>0</v>
      </c>
    </row>
    <row r="58" spans="2:60" x14ac:dyDescent="0.2">
      <c r="B58" s="5" t="s">
        <v>496</v>
      </c>
      <c r="C58" s="5">
        <v>0</v>
      </c>
      <c r="D58" s="5" t="s">
        <v>498</v>
      </c>
      <c r="E58" s="5" t="s">
        <v>34</v>
      </c>
      <c r="F58" s="5" t="s">
        <v>43</v>
      </c>
      <c r="G58" s="67" t="s">
        <v>15</v>
      </c>
      <c r="H58" s="5">
        <v>708</v>
      </c>
      <c r="I58" s="5">
        <v>808</v>
      </c>
      <c r="J58" s="5">
        <v>800</v>
      </c>
      <c r="K58" s="5">
        <v>851</v>
      </c>
      <c r="L58" s="5">
        <v>913</v>
      </c>
      <c r="M58" s="5">
        <v>917</v>
      </c>
      <c r="N58" s="5">
        <v>890</v>
      </c>
      <c r="O58" s="5">
        <v>894</v>
      </c>
      <c r="P58" s="5">
        <v>864</v>
      </c>
      <c r="Q58" s="5">
        <v>961</v>
      </c>
      <c r="R58" s="5">
        <v>0</v>
      </c>
      <c r="T58" s="5" t="e">
        <f>+H58-byObjPOSEnrOnly!#REF!</f>
        <v>#REF!</v>
      </c>
      <c r="U58" s="5">
        <f>+I58-byObjPOSEnrOnly!D42</f>
        <v>0</v>
      </c>
      <c r="V58" s="5">
        <f>+J58-byObjPOSEnrOnly!E42</f>
        <v>0</v>
      </c>
      <c r="W58" s="5">
        <f>+K58-byObjPOSEnrOnly!F42</f>
        <v>0</v>
      </c>
      <c r="X58" s="5">
        <f>+L58-byObjPOSEnrOnly!G42</f>
        <v>0</v>
      </c>
      <c r="Y58" s="5">
        <f>+M58-byObjPOSEnrOnly!H42</f>
        <v>0</v>
      </c>
      <c r="Z58" s="5">
        <f>+N58-byObjPOSEnrOnly!I42</f>
        <v>0</v>
      </c>
      <c r="AA58" s="5">
        <f>+O58-byObjPOSEnrOnly!J42</f>
        <v>0</v>
      </c>
      <c r="AB58" s="5">
        <f>+P58-byObjPOSEnrOnly!K42</f>
        <v>0</v>
      </c>
      <c r="AC58" s="5">
        <f>+Q58-byObjPOSEnrOnly!L42</f>
        <v>0</v>
      </c>
      <c r="AD58" s="5">
        <f>+R58-byObjPOSEnrOnly!M42</f>
        <v>0</v>
      </c>
      <c r="AF58" s="5" t="str">
        <f t="shared" si="2"/>
        <v/>
      </c>
      <c r="AG58" s="5">
        <v>0</v>
      </c>
      <c r="AH58" s="5" t="s">
        <v>450</v>
      </c>
      <c r="AI58" s="5" t="s">
        <v>34</v>
      </c>
      <c r="AJ58" s="5" t="s">
        <v>43</v>
      </c>
      <c r="AK58" s="5" t="s">
        <v>15</v>
      </c>
      <c r="AL58" s="5">
        <v>708</v>
      </c>
      <c r="AM58" s="5">
        <v>808</v>
      </c>
      <c r="AN58" s="5">
        <v>800</v>
      </c>
      <c r="AO58" s="5">
        <v>851</v>
      </c>
      <c r="AP58" s="5">
        <v>913</v>
      </c>
      <c r="AQ58" s="5">
        <v>917</v>
      </c>
      <c r="AR58" s="5">
        <v>890</v>
      </c>
      <c r="AS58" s="5">
        <v>894</v>
      </c>
      <c r="AT58" s="5">
        <v>864</v>
      </c>
      <c r="AU58" s="5">
        <v>961</v>
      </c>
      <c r="AV58" s="5">
        <v>0</v>
      </c>
      <c r="AX58" s="5">
        <f t="shared" si="3"/>
        <v>0</v>
      </c>
      <c r="AY58" s="5">
        <f t="shared" si="4"/>
        <v>0</v>
      </c>
      <c r="AZ58" s="5">
        <f t="shared" si="5"/>
        <v>0</v>
      </c>
      <c r="BA58" s="5">
        <f t="shared" si="6"/>
        <v>0</v>
      </c>
      <c r="BB58" s="5">
        <f t="shared" si="7"/>
        <v>0</v>
      </c>
      <c r="BC58" s="5">
        <f t="shared" si="8"/>
        <v>0</v>
      </c>
      <c r="BD58" s="5">
        <f t="shared" si="9"/>
        <v>0</v>
      </c>
      <c r="BE58" s="5">
        <f t="shared" si="10"/>
        <v>0</v>
      </c>
      <c r="BF58" s="5">
        <f t="shared" si="11"/>
        <v>0</v>
      </c>
      <c r="BG58" s="5">
        <f t="shared" si="12"/>
        <v>0</v>
      </c>
      <c r="BH58" s="5">
        <f t="shared" si="13"/>
        <v>0</v>
      </c>
    </row>
    <row r="59" spans="2:60" x14ac:dyDescent="0.2">
      <c r="B59" s="5" t="s">
        <v>496</v>
      </c>
      <c r="C59" s="5">
        <v>0</v>
      </c>
      <c r="D59" s="5" t="s">
        <v>498</v>
      </c>
      <c r="E59" s="5" t="s">
        <v>34</v>
      </c>
      <c r="F59" s="5" t="s">
        <v>43</v>
      </c>
      <c r="G59" s="67" t="s">
        <v>542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1</v>
      </c>
      <c r="R59" s="5">
        <v>312</v>
      </c>
      <c r="T59" s="5" t="e">
        <f>+H59-byObjPOSEnrOnly!#REF!</f>
        <v>#REF!</v>
      </c>
      <c r="U59" s="5">
        <f>+I59-byObjPOSEnrOnly!D43</f>
        <v>0</v>
      </c>
      <c r="V59" s="5">
        <f>+J59-byObjPOSEnrOnly!E43</f>
        <v>0</v>
      </c>
      <c r="W59" s="5">
        <f>+K59-byObjPOSEnrOnly!F43</f>
        <v>0</v>
      </c>
      <c r="X59" s="5">
        <f>+L59-byObjPOSEnrOnly!G43</f>
        <v>0</v>
      </c>
      <c r="Y59" s="5">
        <f>+M59-byObjPOSEnrOnly!H43</f>
        <v>0</v>
      </c>
      <c r="Z59" s="5">
        <f>+N59-byObjPOSEnrOnly!I43</f>
        <v>0</v>
      </c>
      <c r="AA59" s="5">
        <f>+O59-byObjPOSEnrOnly!J43</f>
        <v>0</v>
      </c>
      <c r="AB59" s="5">
        <f>+P59-byObjPOSEnrOnly!K43</f>
        <v>0</v>
      </c>
      <c r="AC59" s="5">
        <f>+Q59-byObjPOSEnrOnly!L43</f>
        <v>0</v>
      </c>
      <c r="AD59" s="5">
        <f>+R59-byObjPOSEnrOnly!M43</f>
        <v>0</v>
      </c>
      <c r="AF59" s="5" t="str">
        <f t="shared" si="2"/>
        <v/>
      </c>
      <c r="AG59" s="5">
        <v>0</v>
      </c>
      <c r="AH59" s="5" t="s">
        <v>450</v>
      </c>
      <c r="AI59" s="5" t="s">
        <v>34</v>
      </c>
      <c r="AJ59" s="5" t="s">
        <v>43</v>
      </c>
      <c r="AK59" s="5" t="s">
        <v>542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1</v>
      </c>
      <c r="AV59" s="5">
        <v>312</v>
      </c>
      <c r="AX59" s="5">
        <f t="shared" si="3"/>
        <v>0</v>
      </c>
      <c r="AY59" s="5">
        <f t="shared" si="4"/>
        <v>0</v>
      </c>
      <c r="AZ59" s="5">
        <f t="shared" si="5"/>
        <v>0</v>
      </c>
      <c r="BA59" s="5">
        <f t="shared" si="6"/>
        <v>0</v>
      </c>
      <c r="BB59" s="5">
        <f t="shared" si="7"/>
        <v>0</v>
      </c>
      <c r="BC59" s="5">
        <f t="shared" si="8"/>
        <v>0</v>
      </c>
      <c r="BD59" s="5">
        <f t="shared" si="9"/>
        <v>0</v>
      </c>
      <c r="BE59" s="5">
        <f t="shared" si="10"/>
        <v>0</v>
      </c>
      <c r="BF59" s="5">
        <f t="shared" si="11"/>
        <v>0</v>
      </c>
      <c r="BG59" s="5">
        <f t="shared" si="12"/>
        <v>0</v>
      </c>
      <c r="BH59" s="5">
        <f t="shared" si="13"/>
        <v>0</v>
      </c>
    </row>
    <row r="60" spans="2:60" x14ac:dyDescent="0.2">
      <c r="B60" s="5" t="s">
        <v>496</v>
      </c>
      <c r="C60" s="5">
        <v>0</v>
      </c>
      <c r="D60" s="5" t="s">
        <v>498</v>
      </c>
      <c r="E60" s="5" t="s">
        <v>34</v>
      </c>
      <c r="F60" s="5" t="s">
        <v>43</v>
      </c>
      <c r="G60" s="67" t="s">
        <v>86</v>
      </c>
      <c r="H60" s="5">
        <v>306</v>
      </c>
      <c r="I60" s="5">
        <v>292</v>
      </c>
      <c r="J60" s="5">
        <v>274</v>
      </c>
      <c r="K60" s="5">
        <v>255</v>
      </c>
      <c r="L60" s="5">
        <v>265</v>
      </c>
      <c r="M60" s="5">
        <v>266</v>
      </c>
      <c r="N60" s="5">
        <v>282</v>
      </c>
      <c r="O60" s="5">
        <v>259</v>
      </c>
      <c r="P60" s="5">
        <v>244</v>
      </c>
      <c r="Q60" s="5">
        <v>270</v>
      </c>
      <c r="R60" s="5">
        <v>249</v>
      </c>
      <c r="T60" s="5" t="e">
        <f>+H60-byObjPOSEnrOnly!#REF!</f>
        <v>#REF!</v>
      </c>
      <c r="U60" s="5">
        <f>+I60-byObjPOSEnrOnly!D44</f>
        <v>0</v>
      </c>
      <c r="V60" s="5">
        <f>+J60-byObjPOSEnrOnly!E44</f>
        <v>0</v>
      </c>
      <c r="W60" s="5">
        <f>+K60-byObjPOSEnrOnly!F44</f>
        <v>0</v>
      </c>
      <c r="X60" s="5">
        <f>+L60-byObjPOSEnrOnly!G44</f>
        <v>0</v>
      </c>
      <c r="Y60" s="5">
        <f>+M60-byObjPOSEnrOnly!H44</f>
        <v>0</v>
      </c>
      <c r="Z60" s="5">
        <f>+N60-byObjPOSEnrOnly!I44</f>
        <v>0</v>
      </c>
      <c r="AA60" s="5">
        <f>+O60-byObjPOSEnrOnly!J44</f>
        <v>0</v>
      </c>
      <c r="AB60" s="5">
        <f>+P60-byObjPOSEnrOnly!K44</f>
        <v>0</v>
      </c>
      <c r="AC60" s="5">
        <f>+Q60-byObjPOSEnrOnly!L44</f>
        <v>0</v>
      </c>
      <c r="AD60" s="5">
        <f>+R60-byObjPOSEnrOnly!M44</f>
        <v>0</v>
      </c>
      <c r="AF60" s="5" t="str">
        <f t="shared" si="2"/>
        <v/>
      </c>
      <c r="AG60" s="5">
        <v>0</v>
      </c>
      <c r="AH60" s="5" t="s">
        <v>450</v>
      </c>
      <c r="AI60" s="5" t="s">
        <v>34</v>
      </c>
      <c r="AJ60" s="5" t="s">
        <v>43</v>
      </c>
      <c r="AK60" s="5" t="s">
        <v>86</v>
      </c>
      <c r="AL60" s="5">
        <v>306</v>
      </c>
      <c r="AM60" s="5">
        <v>292</v>
      </c>
      <c r="AN60" s="5">
        <v>274</v>
      </c>
      <c r="AO60" s="5">
        <v>255</v>
      </c>
      <c r="AP60" s="5">
        <v>265</v>
      </c>
      <c r="AQ60" s="5">
        <v>266</v>
      </c>
      <c r="AR60" s="5">
        <v>282</v>
      </c>
      <c r="AS60" s="5">
        <v>259</v>
      </c>
      <c r="AT60" s="5">
        <v>244</v>
      </c>
      <c r="AU60" s="5">
        <v>270</v>
      </c>
      <c r="AV60" s="5">
        <v>249</v>
      </c>
      <c r="AX60" s="5">
        <f t="shared" si="3"/>
        <v>0</v>
      </c>
      <c r="AY60" s="5">
        <f t="shared" si="4"/>
        <v>0</v>
      </c>
      <c r="AZ60" s="5">
        <f t="shared" si="5"/>
        <v>0</v>
      </c>
      <c r="BA60" s="5">
        <f t="shared" si="6"/>
        <v>0</v>
      </c>
      <c r="BB60" s="5">
        <f t="shared" si="7"/>
        <v>0</v>
      </c>
      <c r="BC60" s="5">
        <f t="shared" si="8"/>
        <v>0</v>
      </c>
      <c r="BD60" s="5">
        <f t="shared" si="9"/>
        <v>0</v>
      </c>
      <c r="BE60" s="5">
        <f t="shared" si="10"/>
        <v>0</v>
      </c>
      <c r="BF60" s="5">
        <f t="shared" si="11"/>
        <v>0</v>
      </c>
      <c r="BG60" s="5">
        <f t="shared" si="12"/>
        <v>0</v>
      </c>
      <c r="BH60" s="5">
        <f t="shared" si="13"/>
        <v>0</v>
      </c>
    </row>
    <row r="61" spans="2:60" x14ac:dyDescent="0.2">
      <c r="B61" s="5" t="s">
        <v>496</v>
      </c>
      <c r="C61" s="5">
        <v>0</v>
      </c>
      <c r="D61" s="5" t="s">
        <v>498</v>
      </c>
      <c r="E61" s="5" t="s">
        <v>34</v>
      </c>
      <c r="F61" s="5" t="s">
        <v>43</v>
      </c>
      <c r="G61" s="67" t="s">
        <v>114</v>
      </c>
      <c r="H61" s="5">
        <v>99</v>
      </c>
      <c r="I61" s="5">
        <v>100</v>
      </c>
      <c r="J61" s="5">
        <v>99</v>
      </c>
      <c r="K61" s="5">
        <v>109</v>
      </c>
      <c r="L61" s="5">
        <v>130</v>
      </c>
      <c r="M61" s="5">
        <v>131</v>
      </c>
      <c r="N61" s="5">
        <v>123</v>
      </c>
      <c r="O61" s="5">
        <v>110</v>
      </c>
      <c r="P61" s="5">
        <v>91</v>
      </c>
      <c r="Q61" s="5">
        <v>78</v>
      </c>
      <c r="R61" s="5">
        <v>69</v>
      </c>
      <c r="T61" s="5" t="e">
        <f>+H61-byObjPOSEnrOnly!#REF!</f>
        <v>#REF!</v>
      </c>
      <c r="U61" s="5">
        <f>+I61-byObjPOSEnrOnly!D45</f>
        <v>0</v>
      </c>
      <c r="V61" s="5">
        <f>+J61-byObjPOSEnrOnly!E45</f>
        <v>0</v>
      </c>
      <c r="W61" s="5">
        <f>+K61-byObjPOSEnrOnly!F45</f>
        <v>0</v>
      </c>
      <c r="X61" s="5">
        <f>+L61-byObjPOSEnrOnly!G45</f>
        <v>0</v>
      </c>
      <c r="Y61" s="5">
        <f>+M61-byObjPOSEnrOnly!H45</f>
        <v>0</v>
      </c>
      <c r="Z61" s="5">
        <f>+N61-byObjPOSEnrOnly!I45</f>
        <v>0</v>
      </c>
      <c r="AA61" s="5">
        <f>+O61-byObjPOSEnrOnly!J45</f>
        <v>0</v>
      </c>
      <c r="AB61" s="5">
        <f>+P61-byObjPOSEnrOnly!K45</f>
        <v>0</v>
      </c>
      <c r="AC61" s="5">
        <f>+Q61-byObjPOSEnrOnly!L45</f>
        <v>0</v>
      </c>
      <c r="AD61" s="5">
        <f>+R61-byObjPOSEnrOnly!M45</f>
        <v>0</v>
      </c>
      <c r="AF61" s="5" t="str">
        <f t="shared" si="2"/>
        <v/>
      </c>
      <c r="AG61" s="5">
        <v>0</v>
      </c>
      <c r="AH61" s="5" t="s">
        <v>450</v>
      </c>
      <c r="AI61" s="5" t="s">
        <v>34</v>
      </c>
      <c r="AJ61" s="5" t="s">
        <v>43</v>
      </c>
      <c r="AK61" s="5" t="s">
        <v>114</v>
      </c>
      <c r="AL61" s="5">
        <v>99</v>
      </c>
      <c r="AM61" s="5">
        <v>100</v>
      </c>
      <c r="AN61" s="5">
        <v>99</v>
      </c>
      <c r="AO61" s="5">
        <v>109</v>
      </c>
      <c r="AP61" s="5">
        <v>130</v>
      </c>
      <c r="AQ61" s="5">
        <v>131</v>
      </c>
      <c r="AR61" s="5">
        <v>123</v>
      </c>
      <c r="AS61" s="5">
        <v>110</v>
      </c>
      <c r="AT61" s="5">
        <v>91</v>
      </c>
      <c r="AU61" s="5">
        <v>78</v>
      </c>
      <c r="AV61" s="5">
        <v>69</v>
      </c>
      <c r="AX61" s="5">
        <f t="shared" si="3"/>
        <v>0</v>
      </c>
      <c r="AY61" s="5">
        <f t="shared" si="4"/>
        <v>0</v>
      </c>
      <c r="AZ61" s="5">
        <f t="shared" si="5"/>
        <v>0</v>
      </c>
      <c r="BA61" s="5">
        <f t="shared" si="6"/>
        <v>0</v>
      </c>
      <c r="BB61" s="5">
        <f t="shared" si="7"/>
        <v>0</v>
      </c>
      <c r="BC61" s="5">
        <f t="shared" si="8"/>
        <v>0</v>
      </c>
      <c r="BD61" s="5">
        <f t="shared" si="9"/>
        <v>0</v>
      </c>
      <c r="BE61" s="5">
        <f t="shared" si="10"/>
        <v>0</v>
      </c>
      <c r="BF61" s="5">
        <f t="shared" si="11"/>
        <v>0</v>
      </c>
      <c r="BG61" s="5">
        <f t="shared" si="12"/>
        <v>0</v>
      </c>
      <c r="BH61" s="5">
        <f t="shared" si="13"/>
        <v>0</v>
      </c>
    </row>
    <row r="62" spans="2:60" x14ac:dyDescent="0.2">
      <c r="B62" s="5" t="s">
        <v>496</v>
      </c>
      <c r="C62" s="5">
        <v>0</v>
      </c>
      <c r="D62" s="5" t="s">
        <v>498</v>
      </c>
      <c r="E62" s="5" t="s">
        <v>34</v>
      </c>
      <c r="F62" s="5" t="s">
        <v>43</v>
      </c>
      <c r="G62" s="67" t="s">
        <v>16</v>
      </c>
      <c r="H62" s="5">
        <v>430</v>
      </c>
      <c r="I62" s="5">
        <v>374</v>
      </c>
      <c r="J62" s="5">
        <v>319</v>
      </c>
      <c r="K62" s="5">
        <v>283</v>
      </c>
      <c r="L62" s="5">
        <v>213</v>
      </c>
      <c r="M62" s="5">
        <v>198</v>
      </c>
      <c r="N62" s="5">
        <v>224</v>
      </c>
      <c r="O62" s="5">
        <v>224</v>
      </c>
      <c r="P62" s="5">
        <v>213</v>
      </c>
      <c r="Q62" s="5">
        <v>209</v>
      </c>
      <c r="R62" s="5">
        <v>244</v>
      </c>
      <c r="T62" s="5" t="e">
        <f>+H62-byObjPOSEnrOnly!#REF!</f>
        <v>#REF!</v>
      </c>
      <c r="U62" s="5">
        <f>+I62-byObjPOSEnrOnly!D46</f>
        <v>0</v>
      </c>
      <c r="V62" s="5">
        <f>+J62-byObjPOSEnrOnly!E46</f>
        <v>0</v>
      </c>
      <c r="W62" s="5">
        <f>+K62-byObjPOSEnrOnly!F46</f>
        <v>0</v>
      </c>
      <c r="X62" s="5">
        <f>+L62-byObjPOSEnrOnly!G46</f>
        <v>0</v>
      </c>
      <c r="Y62" s="5">
        <f>+M62-byObjPOSEnrOnly!H46</f>
        <v>0</v>
      </c>
      <c r="Z62" s="5">
        <f>+N62-byObjPOSEnrOnly!I46</f>
        <v>0</v>
      </c>
      <c r="AA62" s="5">
        <f>+O62-byObjPOSEnrOnly!J46</f>
        <v>0</v>
      </c>
      <c r="AB62" s="5">
        <f>+P62-byObjPOSEnrOnly!K46</f>
        <v>0</v>
      </c>
      <c r="AC62" s="5">
        <f>+Q62-byObjPOSEnrOnly!L46</f>
        <v>0</v>
      </c>
      <c r="AD62" s="5">
        <f>+R62-byObjPOSEnrOnly!M46</f>
        <v>0</v>
      </c>
      <c r="AF62" s="5" t="str">
        <f t="shared" si="2"/>
        <v/>
      </c>
      <c r="AG62" s="5">
        <v>0</v>
      </c>
      <c r="AH62" s="5" t="s">
        <v>450</v>
      </c>
      <c r="AI62" s="5" t="s">
        <v>34</v>
      </c>
      <c r="AJ62" s="5" t="s">
        <v>43</v>
      </c>
      <c r="AK62" s="5" t="s">
        <v>16</v>
      </c>
      <c r="AL62" s="5">
        <v>430</v>
      </c>
      <c r="AM62" s="5">
        <v>374</v>
      </c>
      <c r="AN62" s="5">
        <v>319</v>
      </c>
      <c r="AO62" s="5">
        <v>283</v>
      </c>
      <c r="AP62" s="5">
        <v>213</v>
      </c>
      <c r="AQ62" s="5">
        <v>198</v>
      </c>
      <c r="AR62" s="5">
        <v>224</v>
      </c>
      <c r="AS62" s="5">
        <v>224</v>
      </c>
      <c r="AT62" s="5">
        <v>213</v>
      </c>
      <c r="AU62" s="5">
        <v>209</v>
      </c>
      <c r="AV62" s="5">
        <v>244</v>
      </c>
      <c r="AX62" s="5">
        <f t="shared" si="3"/>
        <v>0</v>
      </c>
      <c r="AY62" s="5">
        <f t="shared" si="4"/>
        <v>0</v>
      </c>
      <c r="AZ62" s="5">
        <f t="shared" si="5"/>
        <v>0</v>
      </c>
      <c r="BA62" s="5">
        <f t="shared" si="6"/>
        <v>0</v>
      </c>
      <c r="BB62" s="5">
        <f t="shared" si="7"/>
        <v>0</v>
      </c>
      <c r="BC62" s="5">
        <f t="shared" si="8"/>
        <v>0</v>
      </c>
      <c r="BD62" s="5">
        <f t="shared" si="9"/>
        <v>0</v>
      </c>
      <c r="BE62" s="5">
        <f t="shared" si="10"/>
        <v>0</v>
      </c>
      <c r="BF62" s="5">
        <f t="shared" si="11"/>
        <v>0</v>
      </c>
      <c r="BG62" s="5">
        <f t="shared" si="12"/>
        <v>0</v>
      </c>
      <c r="BH62" s="5">
        <f t="shared" si="13"/>
        <v>0</v>
      </c>
    </row>
    <row r="63" spans="2:60" x14ac:dyDescent="0.2">
      <c r="B63" s="5" t="s">
        <v>496</v>
      </c>
      <c r="C63" s="5">
        <v>0</v>
      </c>
      <c r="D63" s="5" t="s">
        <v>498</v>
      </c>
      <c r="E63" s="5" t="s">
        <v>34</v>
      </c>
      <c r="F63" s="5" t="s">
        <v>43</v>
      </c>
      <c r="G63" s="67" t="s">
        <v>176</v>
      </c>
      <c r="H63" s="5">
        <v>120</v>
      </c>
      <c r="I63" s="5">
        <v>165</v>
      </c>
      <c r="J63" s="5">
        <v>134</v>
      </c>
      <c r="K63" s="5">
        <v>134</v>
      </c>
      <c r="L63" s="5">
        <v>150</v>
      </c>
      <c r="M63" s="5">
        <v>136</v>
      </c>
      <c r="N63" s="5">
        <v>124</v>
      </c>
      <c r="O63" s="5">
        <v>107</v>
      </c>
      <c r="P63" s="5">
        <v>107</v>
      </c>
      <c r="Q63" s="5">
        <v>100</v>
      </c>
      <c r="R63" s="5">
        <v>91</v>
      </c>
      <c r="T63" s="5" t="e">
        <f>+H63-byObjPOSEnrOnly!#REF!</f>
        <v>#REF!</v>
      </c>
      <c r="U63" s="5">
        <f>+I63-byObjPOSEnrOnly!D47</f>
        <v>0</v>
      </c>
      <c r="V63" s="5">
        <f>+J63-byObjPOSEnrOnly!E47</f>
        <v>0</v>
      </c>
      <c r="W63" s="5">
        <f>+K63-byObjPOSEnrOnly!F47</f>
        <v>0</v>
      </c>
      <c r="X63" s="5">
        <f>+L63-byObjPOSEnrOnly!G47</f>
        <v>0</v>
      </c>
      <c r="Y63" s="5">
        <f>+M63-byObjPOSEnrOnly!H47</f>
        <v>0</v>
      </c>
      <c r="Z63" s="5">
        <f>+N63-byObjPOSEnrOnly!I47</f>
        <v>0</v>
      </c>
      <c r="AA63" s="5">
        <f>+O63-byObjPOSEnrOnly!J47</f>
        <v>0</v>
      </c>
      <c r="AB63" s="5">
        <f>+P63-byObjPOSEnrOnly!K47</f>
        <v>0</v>
      </c>
      <c r="AC63" s="5">
        <f>+Q63-byObjPOSEnrOnly!L47</f>
        <v>0</v>
      </c>
      <c r="AD63" s="5">
        <f>+R63-byObjPOSEnrOnly!M47</f>
        <v>0</v>
      </c>
      <c r="AF63" s="5" t="str">
        <f t="shared" si="2"/>
        <v/>
      </c>
      <c r="AG63" s="5">
        <v>0</v>
      </c>
      <c r="AH63" s="5" t="s">
        <v>450</v>
      </c>
      <c r="AI63" s="5" t="s">
        <v>34</v>
      </c>
      <c r="AJ63" s="5" t="s">
        <v>43</v>
      </c>
      <c r="AK63" s="5" t="s">
        <v>176</v>
      </c>
      <c r="AL63" s="5">
        <v>120</v>
      </c>
      <c r="AM63" s="5">
        <v>165</v>
      </c>
      <c r="AN63" s="5">
        <v>134</v>
      </c>
      <c r="AO63" s="5">
        <v>134</v>
      </c>
      <c r="AP63" s="5">
        <v>150</v>
      </c>
      <c r="AQ63" s="5">
        <v>136</v>
      </c>
      <c r="AR63" s="5">
        <v>124</v>
      </c>
      <c r="AS63" s="5">
        <v>107</v>
      </c>
      <c r="AT63" s="5">
        <v>107</v>
      </c>
      <c r="AU63" s="5">
        <v>100</v>
      </c>
      <c r="AV63" s="5">
        <v>91</v>
      </c>
      <c r="AX63" s="5">
        <f t="shared" si="3"/>
        <v>0</v>
      </c>
      <c r="AY63" s="5">
        <f t="shared" si="4"/>
        <v>0</v>
      </c>
      <c r="AZ63" s="5">
        <f t="shared" si="5"/>
        <v>0</v>
      </c>
      <c r="BA63" s="5">
        <f t="shared" si="6"/>
        <v>0</v>
      </c>
      <c r="BB63" s="5">
        <f t="shared" si="7"/>
        <v>0</v>
      </c>
      <c r="BC63" s="5">
        <f t="shared" si="8"/>
        <v>0</v>
      </c>
      <c r="BD63" s="5">
        <f t="shared" si="9"/>
        <v>0</v>
      </c>
      <c r="BE63" s="5">
        <f t="shared" si="10"/>
        <v>0</v>
      </c>
      <c r="BF63" s="5">
        <f t="shared" si="11"/>
        <v>0</v>
      </c>
      <c r="BG63" s="5">
        <f t="shared" si="12"/>
        <v>0</v>
      </c>
      <c r="BH63" s="5">
        <f t="shared" si="13"/>
        <v>0</v>
      </c>
    </row>
    <row r="64" spans="2:60" x14ac:dyDescent="0.2">
      <c r="B64" s="5" t="s">
        <v>496</v>
      </c>
      <c r="C64" s="5">
        <v>0</v>
      </c>
      <c r="D64" s="5" t="s">
        <v>498</v>
      </c>
      <c r="E64" s="5" t="s">
        <v>34</v>
      </c>
      <c r="F64" s="5" t="s">
        <v>43</v>
      </c>
      <c r="G64" s="67" t="s">
        <v>171</v>
      </c>
      <c r="H64" s="5">
        <v>271</v>
      </c>
      <c r="I64" s="5">
        <v>227</v>
      </c>
      <c r="J64" s="5">
        <v>219</v>
      </c>
      <c r="K64" s="5">
        <v>201</v>
      </c>
      <c r="L64" s="5">
        <v>146</v>
      </c>
      <c r="M64" s="5">
        <v>114</v>
      </c>
      <c r="N64" s="5">
        <v>99</v>
      </c>
      <c r="O64" s="5">
        <v>89</v>
      </c>
      <c r="P64" s="5">
        <v>71</v>
      </c>
      <c r="Q64" s="5">
        <v>70</v>
      </c>
      <c r="R64" s="5">
        <v>57</v>
      </c>
      <c r="T64" s="5" t="e">
        <f>+H64-byObjPOSEnrOnly!#REF!</f>
        <v>#REF!</v>
      </c>
      <c r="U64" s="5">
        <f>+I64-byObjPOSEnrOnly!D48</f>
        <v>0</v>
      </c>
      <c r="V64" s="5">
        <f>+J64-byObjPOSEnrOnly!E48</f>
        <v>0</v>
      </c>
      <c r="W64" s="5">
        <f>+K64-byObjPOSEnrOnly!F48</f>
        <v>0</v>
      </c>
      <c r="X64" s="5">
        <f>+L64-byObjPOSEnrOnly!G48</f>
        <v>0</v>
      </c>
      <c r="Y64" s="5">
        <f>+M64-byObjPOSEnrOnly!H48</f>
        <v>0</v>
      </c>
      <c r="Z64" s="5">
        <f>+N64-byObjPOSEnrOnly!I48</f>
        <v>0</v>
      </c>
      <c r="AA64" s="5">
        <f>+O64-byObjPOSEnrOnly!J48</f>
        <v>0</v>
      </c>
      <c r="AB64" s="5">
        <f>+P64-byObjPOSEnrOnly!K48</f>
        <v>0</v>
      </c>
      <c r="AC64" s="5">
        <f>+Q64-byObjPOSEnrOnly!L48</f>
        <v>0</v>
      </c>
      <c r="AD64" s="5">
        <f>+R64-byObjPOSEnrOnly!M48</f>
        <v>0</v>
      </c>
      <c r="AF64" s="5" t="str">
        <f t="shared" si="2"/>
        <v/>
      </c>
      <c r="AG64" s="5">
        <v>0</v>
      </c>
      <c r="AH64" s="5" t="s">
        <v>450</v>
      </c>
      <c r="AI64" s="5" t="s">
        <v>34</v>
      </c>
      <c r="AJ64" s="5" t="s">
        <v>43</v>
      </c>
      <c r="AK64" s="5" t="s">
        <v>171</v>
      </c>
      <c r="AL64" s="5">
        <v>271</v>
      </c>
      <c r="AM64" s="5">
        <v>227</v>
      </c>
      <c r="AN64" s="5">
        <v>219</v>
      </c>
      <c r="AO64" s="5">
        <v>201</v>
      </c>
      <c r="AP64" s="5">
        <v>146</v>
      </c>
      <c r="AQ64" s="5">
        <v>114</v>
      </c>
      <c r="AR64" s="5">
        <v>99</v>
      </c>
      <c r="AS64" s="5">
        <v>89</v>
      </c>
      <c r="AT64" s="5">
        <v>71</v>
      </c>
      <c r="AU64" s="5">
        <v>70</v>
      </c>
      <c r="AV64" s="5">
        <v>57</v>
      </c>
      <c r="AX64" s="5">
        <f t="shared" si="3"/>
        <v>0</v>
      </c>
      <c r="AY64" s="5">
        <f t="shared" si="4"/>
        <v>0</v>
      </c>
      <c r="AZ64" s="5">
        <f t="shared" si="5"/>
        <v>0</v>
      </c>
      <c r="BA64" s="5">
        <f t="shared" si="6"/>
        <v>0</v>
      </c>
      <c r="BB64" s="5">
        <f t="shared" si="7"/>
        <v>0</v>
      </c>
      <c r="BC64" s="5">
        <f t="shared" si="8"/>
        <v>0</v>
      </c>
      <c r="BD64" s="5">
        <f t="shared" si="9"/>
        <v>0</v>
      </c>
      <c r="BE64" s="5">
        <f t="shared" si="10"/>
        <v>0</v>
      </c>
      <c r="BF64" s="5">
        <f t="shared" si="11"/>
        <v>0</v>
      </c>
      <c r="BG64" s="5">
        <f t="shared" si="12"/>
        <v>0</v>
      </c>
      <c r="BH64" s="5">
        <f t="shared" si="13"/>
        <v>0</v>
      </c>
    </row>
    <row r="65" spans="2:60" x14ac:dyDescent="0.2">
      <c r="B65" s="5" t="s">
        <v>496</v>
      </c>
      <c r="C65" s="5">
        <v>0</v>
      </c>
      <c r="D65" s="5" t="s">
        <v>498</v>
      </c>
      <c r="E65" s="5" t="s">
        <v>34</v>
      </c>
      <c r="F65" s="5" t="s">
        <v>43</v>
      </c>
      <c r="G65" s="67" t="s">
        <v>95</v>
      </c>
      <c r="H65" s="5">
        <v>9</v>
      </c>
      <c r="I65" s="5">
        <v>14</v>
      </c>
      <c r="J65" s="5">
        <v>11</v>
      </c>
      <c r="K65" s="5">
        <v>11</v>
      </c>
      <c r="L65" s="5">
        <v>11</v>
      </c>
      <c r="M65" s="5">
        <v>8</v>
      </c>
      <c r="N65" s="5">
        <v>7</v>
      </c>
      <c r="O65" s="5">
        <v>8</v>
      </c>
      <c r="P65" s="5">
        <v>7</v>
      </c>
      <c r="Q65" s="5">
        <v>6</v>
      </c>
      <c r="R65" s="5">
        <v>7</v>
      </c>
      <c r="T65" s="5" t="e">
        <f>+H65-byObjPOSEnrOnly!#REF!</f>
        <v>#REF!</v>
      </c>
      <c r="U65" s="5">
        <f>+I65-byObjPOSEnrOnly!D49</f>
        <v>0</v>
      </c>
      <c r="V65" s="5">
        <f>+J65-byObjPOSEnrOnly!E49</f>
        <v>0</v>
      </c>
      <c r="W65" s="5">
        <f>+K65-byObjPOSEnrOnly!F49</f>
        <v>0</v>
      </c>
      <c r="X65" s="5">
        <f>+L65-byObjPOSEnrOnly!G49</f>
        <v>0</v>
      </c>
      <c r="Y65" s="5">
        <f>+M65-byObjPOSEnrOnly!H49</f>
        <v>0</v>
      </c>
      <c r="Z65" s="5">
        <f>+N65-byObjPOSEnrOnly!I49</f>
        <v>0</v>
      </c>
      <c r="AA65" s="5">
        <f>+O65-byObjPOSEnrOnly!J49</f>
        <v>0</v>
      </c>
      <c r="AB65" s="5">
        <f>+P65-byObjPOSEnrOnly!K49</f>
        <v>0</v>
      </c>
      <c r="AC65" s="5">
        <f>+Q65-byObjPOSEnrOnly!L49</f>
        <v>0</v>
      </c>
      <c r="AD65" s="5">
        <f>+R65-byObjPOSEnrOnly!M49</f>
        <v>0</v>
      </c>
      <c r="AF65" s="5" t="str">
        <f t="shared" si="2"/>
        <v/>
      </c>
      <c r="AG65" s="5">
        <v>0</v>
      </c>
      <c r="AH65" s="5" t="s">
        <v>450</v>
      </c>
      <c r="AI65" s="5" t="s">
        <v>34</v>
      </c>
      <c r="AJ65" s="5" t="s">
        <v>43</v>
      </c>
      <c r="AK65" s="5" t="s">
        <v>95</v>
      </c>
      <c r="AL65" s="5">
        <v>9</v>
      </c>
      <c r="AM65" s="5">
        <v>14</v>
      </c>
      <c r="AN65" s="5">
        <v>11</v>
      </c>
      <c r="AO65" s="5">
        <v>11</v>
      </c>
      <c r="AP65" s="5">
        <v>11</v>
      </c>
      <c r="AQ65" s="5">
        <v>8</v>
      </c>
      <c r="AR65" s="5">
        <v>7</v>
      </c>
      <c r="AS65" s="5">
        <v>8</v>
      </c>
      <c r="AT65" s="5">
        <v>7</v>
      </c>
      <c r="AU65" s="5">
        <v>6</v>
      </c>
      <c r="AV65" s="5">
        <v>7</v>
      </c>
      <c r="AX65" s="5">
        <f t="shared" si="3"/>
        <v>0</v>
      </c>
      <c r="AY65" s="5">
        <f t="shared" si="4"/>
        <v>0</v>
      </c>
      <c r="AZ65" s="5">
        <f t="shared" si="5"/>
        <v>0</v>
      </c>
      <c r="BA65" s="5">
        <f t="shared" si="6"/>
        <v>0</v>
      </c>
      <c r="BB65" s="5">
        <f t="shared" si="7"/>
        <v>0</v>
      </c>
      <c r="BC65" s="5">
        <f t="shared" si="8"/>
        <v>0</v>
      </c>
      <c r="BD65" s="5">
        <f t="shared" si="9"/>
        <v>0</v>
      </c>
      <c r="BE65" s="5">
        <f t="shared" si="10"/>
        <v>0</v>
      </c>
      <c r="BF65" s="5">
        <f t="shared" si="11"/>
        <v>0</v>
      </c>
      <c r="BG65" s="5">
        <f t="shared" si="12"/>
        <v>0</v>
      </c>
      <c r="BH65" s="5">
        <f t="shared" si="13"/>
        <v>0</v>
      </c>
    </row>
    <row r="66" spans="2:60" x14ac:dyDescent="0.2">
      <c r="B66" s="5" t="s">
        <v>496</v>
      </c>
      <c r="C66" s="5">
        <v>0</v>
      </c>
      <c r="D66" s="5" t="s">
        <v>498</v>
      </c>
      <c r="E66" s="5" t="s">
        <v>34</v>
      </c>
      <c r="F66" s="5" t="s">
        <v>43</v>
      </c>
      <c r="G66" s="67" t="s">
        <v>170</v>
      </c>
      <c r="H66" s="5">
        <v>379</v>
      </c>
      <c r="I66" s="5">
        <v>407</v>
      </c>
      <c r="J66" s="5">
        <v>601</v>
      </c>
      <c r="K66" s="5">
        <v>639</v>
      </c>
      <c r="L66" s="5">
        <v>608</v>
      </c>
      <c r="M66" s="5">
        <v>583</v>
      </c>
      <c r="N66" s="5">
        <v>499</v>
      </c>
      <c r="O66" s="5">
        <v>450</v>
      </c>
      <c r="P66" s="5">
        <v>382</v>
      </c>
      <c r="Q66" s="5">
        <v>389</v>
      </c>
      <c r="R66" s="5">
        <v>392</v>
      </c>
      <c r="T66" s="5" t="e">
        <f>+H66-byObjPOSEnrOnly!#REF!</f>
        <v>#REF!</v>
      </c>
      <c r="U66" s="5">
        <f>+I66-byObjPOSEnrOnly!D50</f>
        <v>0</v>
      </c>
      <c r="V66" s="5">
        <f>+J66-byObjPOSEnrOnly!E50</f>
        <v>0</v>
      </c>
      <c r="W66" s="5">
        <f>+K66-byObjPOSEnrOnly!F50</f>
        <v>0</v>
      </c>
      <c r="X66" s="5">
        <f>+L66-byObjPOSEnrOnly!G50</f>
        <v>0</v>
      </c>
      <c r="Y66" s="5">
        <f>+M66-byObjPOSEnrOnly!H50</f>
        <v>0</v>
      </c>
      <c r="Z66" s="5">
        <f>+N66-byObjPOSEnrOnly!I50</f>
        <v>0</v>
      </c>
      <c r="AA66" s="5">
        <f>+O66-byObjPOSEnrOnly!J50</f>
        <v>0</v>
      </c>
      <c r="AB66" s="5">
        <f>+P66-byObjPOSEnrOnly!K50</f>
        <v>0</v>
      </c>
      <c r="AC66" s="5">
        <f>+Q66-byObjPOSEnrOnly!L50</f>
        <v>0</v>
      </c>
      <c r="AD66" s="5">
        <f>+R66-byObjPOSEnrOnly!M50</f>
        <v>0</v>
      </c>
      <c r="AF66" s="5" t="str">
        <f t="shared" si="2"/>
        <v/>
      </c>
      <c r="AG66" s="5">
        <v>0</v>
      </c>
      <c r="AH66" s="5" t="s">
        <v>450</v>
      </c>
      <c r="AI66" s="5" t="s">
        <v>34</v>
      </c>
      <c r="AJ66" s="5" t="s">
        <v>43</v>
      </c>
      <c r="AK66" s="5" t="s">
        <v>170</v>
      </c>
      <c r="AL66" s="5">
        <v>379</v>
      </c>
      <c r="AM66" s="5">
        <v>407</v>
      </c>
      <c r="AN66" s="5">
        <v>601</v>
      </c>
      <c r="AO66" s="5">
        <v>639</v>
      </c>
      <c r="AP66" s="5">
        <v>608</v>
      </c>
      <c r="AQ66" s="5">
        <v>583</v>
      </c>
      <c r="AR66" s="5">
        <v>499</v>
      </c>
      <c r="AS66" s="5">
        <v>450</v>
      </c>
      <c r="AT66" s="5">
        <v>382</v>
      </c>
      <c r="AU66" s="5">
        <v>389</v>
      </c>
      <c r="AV66" s="5">
        <v>392</v>
      </c>
      <c r="AX66" s="5">
        <f t="shared" si="3"/>
        <v>0</v>
      </c>
      <c r="AY66" s="5">
        <f t="shared" si="4"/>
        <v>0</v>
      </c>
      <c r="AZ66" s="5">
        <f t="shared" si="5"/>
        <v>0</v>
      </c>
      <c r="BA66" s="5">
        <f t="shared" si="6"/>
        <v>0</v>
      </c>
      <c r="BB66" s="5">
        <f t="shared" si="7"/>
        <v>0</v>
      </c>
      <c r="BC66" s="5">
        <f t="shared" si="8"/>
        <v>0</v>
      </c>
      <c r="BD66" s="5">
        <f t="shared" si="9"/>
        <v>0</v>
      </c>
      <c r="BE66" s="5">
        <f t="shared" si="10"/>
        <v>0</v>
      </c>
      <c r="BF66" s="5">
        <f t="shared" si="11"/>
        <v>0</v>
      </c>
      <c r="BG66" s="5">
        <f t="shared" si="12"/>
        <v>0</v>
      </c>
      <c r="BH66" s="5">
        <f t="shared" si="13"/>
        <v>0</v>
      </c>
    </row>
    <row r="67" spans="2:60" x14ac:dyDescent="0.2">
      <c r="B67" s="5" t="s">
        <v>496</v>
      </c>
      <c r="C67" s="5">
        <v>0</v>
      </c>
      <c r="D67" s="5" t="s">
        <v>498</v>
      </c>
      <c r="E67" s="5" t="s">
        <v>34</v>
      </c>
      <c r="F67" s="5" t="s">
        <v>43</v>
      </c>
      <c r="G67" s="67" t="s">
        <v>161</v>
      </c>
      <c r="H67" s="5">
        <v>95</v>
      </c>
      <c r="I67" s="5">
        <v>91</v>
      </c>
      <c r="J67" s="5">
        <v>79</v>
      </c>
      <c r="K67" s="5">
        <v>78</v>
      </c>
      <c r="L67" s="5">
        <v>80</v>
      </c>
      <c r="M67" s="5">
        <v>74</v>
      </c>
      <c r="N67" s="5">
        <v>75</v>
      </c>
      <c r="O67" s="5">
        <v>64</v>
      </c>
      <c r="P67" s="5">
        <v>55</v>
      </c>
      <c r="Q67" s="5">
        <v>59</v>
      </c>
      <c r="R67" s="5">
        <v>66</v>
      </c>
      <c r="T67" s="5" t="e">
        <f>+H67-byObjPOSEnrOnly!#REF!</f>
        <v>#REF!</v>
      </c>
      <c r="U67" s="5">
        <f>+I67-byObjPOSEnrOnly!D51</f>
        <v>0</v>
      </c>
      <c r="V67" s="5">
        <f>+J67-byObjPOSEnrOnly!E51</f>
        <v>0</v>
      </c>
      <c r="W67" s="5">
        <f>+K67-byObjPOSEnrOnly!F51</f>
        <v>0</v>
      </c>
      <c r="X67" s="5">
        <f>+L67-byObjPOSEnrOnly!G51</f>
        <v>0</v>
      </c>
      <c r="Y67" s="5">
        <f>+M67-byObjPOSEnrOnly!H51</f>
        <v>0</v>
      </c>
      <c r="Z67" s="5">
        <f>+N67-byObjPOSEnrOnly!I51</f>
        <v>0</v>
      </c>
      <c r="AA67" s="5">
        <f>+O67-byObjPOSEnrOnly!J51</f>
        <v>0</v>
      </c>
      <c r="AB67" s="5">
        <f>+P67-byObjPOSEnrOnly!K51</f>
        <v>0</v>
      </c>
      <c r="AC67" s="5">
        <f>+Q67-byObjPOSEnrOnly!L51</f>
        <v>0</v>
      </c>
      <c r="AD67" s="5">
        <f>+R67-byObjPOSEnrOnly!M51</f>
        <v>0</v>
      </c>
      <c r="AF67" s="5" t="str">
        <f t="shared" si="2"/>
        <v/>
      </c>
      <c r="AG67" s="5">
        <v>0</v>
      </c>
      <c r="AH67" s="5" t="s">
        <v>450</v>
      </c>
      <c r="AI67" s="5" t="s">
        <v>34</v>
      </c>
      <c r="AJ67" s="5" t="s">
        <v>43</v>
      </c>
      <c r="AK67" s="5" t="s">
        <v>161</v>
      </c>
      <c r="AL67" s="5">
        <v>95</v>
      </c>
      <c r="AM67" s="5">
        <v>91</v>
      </c>
      <c r="AN67" s="5">
        <v>79</v>
      </c>
      <c r="AO67" s="5">
        <v>78</v>
      </c>
      <c r="AP67" s="5">
        <v>80</v>
      </c>
      <c r="AQ67" s="5">
        <v>74</v>
      </c>
      <c r="AR67" s="5">
        <v>75</v>
      </c>
      <c r="AS67" s="5">
        <v>64</v>
      </c>
      <c r="AT67" s="5">
        <v>55</v>
      </c>
      <c r="AU67" s="5">
        <v>59</v>
      </c>
      <c r="AV67" s="5">
        <v>66</v>
      </c>
      <c r="AX67" s="5">
        <f t="shared" si="3"/>
        <v>0</v>
      </c>
      <c r="AY67" s="5">
        <f t="shared" si="4"/>
        <v>0</v>
      </c>
      <c r="AZ67" s="5">
        <f t="shared" si="5"/>
        <v>0</v>
      </c>
      <c r="BA67" s="5">
        <f t="shared" si="6"/>
        <v>0</v>
      </c>
      <c r="BB67" s="5">
        <f t="shared" si="7"/>
        <v>0</v>
      </c>
      <c r="BC67" s="5">
        <f t="shared" si="8"/>
        <v>0</v>
      </c>
      <c r="BD67" s="5">
        <f t="shared" si="9"/>
        <v>0</v>
      </c>
      <c r="BE67" s="5">
        <f t="shared" si="10"/>
        <v>0</v>
      </c>
      <c r="BF67" s="5">
        <f t="shared" si="11"/>
        <v>0</v>
      </c>
      <c r="BG67" s="5">
        <f t="shared" si="12"/>
        <v>0</v>
      </c>
      <c r="BH67" s="5">
        <f t="shared" si="13"/>
        <v>0</v>
      </c>
    </row>
    <row r="68" spans="2:60" x14ac:dyDescent="0.2">
      <c r="B68" s="5" t="s">
        <v>496</v>
      </c>
      <c r="C68" s="5">
        <v>0</v>
      </c>
      <c r="D68" s="5" t="s">
        <v>498</v>
      </c>
      <c r="E68" s="5" t="s">
        <v>34</v>
      </c>
      <c r="F68" s="5" t="s">
        <v>43</v>
      </c>
      <c r="G68" s="67" t="s">
        <v>107</v>
      </c>
      <c r="H68" s="5">
        <v>147</v>
      </c>
      <c r="I68" s="5">
        <v>215</v>
      </c>
      <c r="J68" s="5">
        <v>269</v>
      </c>
      <c r="K68" s="5">
        <v>276</v>
      </c>
      <c r="L68" s="5">
        <v>302</v>
      </c>
      <c r="M68" s="5">
        <v>265</v>
      </c>
      <c r="N68" s="5">
        <v>209</v>
      </c>
      <c r="O68" s="5">
        <v>194</v>
      </c>
      <c r="P68" s="5">
        <v>157</v>
      </c>
      <c r="Q68" s="5">
        <v>148</v>
      </c>
      <c r="R68" s="5">
        <v>109</v>
      </c>
      <c r="T68" s="5" t="e">
        <f>+H68-byObjPOSEnrOnly!#REF!</f>
        <v>#REF!</v>
      </c>
      <c r="U68" s="5">
        <f>+I68-byObjPOSEnrOnly!D52</f>
        <v>0</v>
      </c>
      <c r="V68" s="5">
        <f>+J68-byObjPOSEnrOnly!E52</f>
        <v>0</v>
      </c>
      <c r="W68" s="5">
        <f>+K68-byObjPOSEnrOnly!F52</f>
        <v>0</v>
      </c>
      <c r="X68" s="5">
        <f>+L68-byObjPOSEnrOnly!G52</f>
        <v>0</v>
      </c>
      <c r="Y68" s="5">
        <f>+M68-byObjPOSEnrOnly!H52</f>
        <v>0</v>
      </c>
      <c r="Z68" s="5">
        <f>+N68-byObjPOSEnrOnly!I52</f>
        <v>0</v>
      </c>
      <c r="AA68" s="5">
        <f>+O68-byObjPOSEnrOnly!J52</f>
        <v>0</v>
      </c>
      <c r="AB68" s="5">
        <f>+P68-byObjPOSEnrOnly!K52</f>
        <v>0</v>
      </c>
      <c r="AC68" s="5">
        <f>+Q68-byObjPOSEnrOnly!L52</f>
        <v>0</v>
      </c>
      <c r="AD68" s="5">
        <f>+R68-byObjPOSEnrOnly!M52</f>
        <v>0</v>
      </c>
      <c r="AF68" s="5" t="str">
        <f t="shared" si="2"/>
        <v/>
      </c>
      <c r="AG68" s="5">
        <v>0</v>
      </c>
      <c r="AH68" s="5" t="s">
        <v>450</v>
      </c>
      <c r="AI68" s="5" t="s">
        <v>34</v>
      </c>
      <c r="AJ68" s="5" t="s">
        <v>43</v>
      </c>
      <c r="AK68" s="5" t="s">
        <v>107</v>
      </c>
      <c r="AL68" s="5">
        <v>147</v>
      </c>
      <c r="AM68" s="5">
        <v>215</v>
      </c>
      <c r="AN68" s="5">
        <v>269</v>
      </c>
      <c r="AO68" s="5">
        <v>276</v>
      </c>
      <c r="AP68" s="5">
        <v>302</v>
      </c>
      <c r="AQ68" s="5">
        <v>265</v>
      </c>
      <c r="AR68" s="5">
        <v>209</v>
      </c>
      <c r="AS68" s="5">
        <v>194</v>
      </c>
      <c r="AT68" s="5">
        <v>157</v>
      </c>
      <c r="AU68" s="5">
        <v>148</v>
      </c>
      <c r="AV68" s="5">
        <v>109</v>
      </c>
      <c r="AX68" s="5">
        <f t="shared" si="3"/>
        <v>0</v>
      </c>
      <c r="AY68" s="5">
        <f t="shared" si="4"/>
        <v>0</v>
      </c>
      <c r="AZ68" s="5">
        <f t="shared" si="5"/>
        <v>0</v>
      </c>
      <c r="BA68" s="5">
        <f t="shared" si="6"/>
        <v>0</v>
      </c>
      <c r="BB68" s="5">
        <f t="shared" si="7"/>
        <v>0</v>
      </c>
      <c r="BC68" s="5">
        <f t="shared" si="8"/>
        <v>0</v>
      </c>
      <c r="BD68" s="5">
        <f t="shared" si="9"/>
        <v>0</v>
      </c>
      <c r="BE68" s="5">
        <f t="shared" si="10"/>
        <v>0</v>
      </c>
      <c r="BF68" s="5">
        <f t="shared" si="11"/>
        <v>0</v>
      </c>
      <c r="BG68" s="5">
        <f t="shared" si="12"/>
        <v>0</v>
      </c>
      <c r="BH68" s="5">
        <f t="shared" si="13"/>
        <v>0</v>
      </c>
    </row>
    <row r="69" spans="2:60" x14ac:dyDescent="0.2">
      <c r="B69" s="5" t="s">
        <v>496</v>
      </c>
      <c r="C69" s="5">
        <v>0</v>
      </c>
      <c r="D69" s="5" t="s">
        <v>498</v>
      </c>
      <c r="E69" s="5" t="s">
        <v>34</v>
      </c>
      <c r="F69" s="5" t="s">
        <v>43</v>
      </c>
      <c r="G69" s="67" t="s">
        <v>241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16</v>
      </c>
      <c r="O69" s="5">
        <v>18</v>
      </c>
      <c r="P69" s="5">
        <v>20</v>
      </c>
      <c r="Q69" s="5">
        <v>23</v>
      </c>
      <c r="R69" s="5">
        <v>17</v>
      </c>
      <c r="T69" s="5" t="e">
        <f>+H69-byObjPOSEnrOnly!#REF!</f>
        <v>#REF!</v>
      </c>
      <c r="U69" s="5">
        <f>+I69-byObjPOSEnrOnly!D53</f>
        <v>0</v>
      </c>
      <c r="V69" s="5">
        <f>+J69-byObjPOSEnrOnly!E53</f>
        <v>0</v>
      </c>
      <c r="W69" s="5">
        <f>+K69-byObjPOSEnrOnly!F53</f>
        <v>0</v>
      </c>
      <c r="X69" s="5">
        <f>+L69-byObjPOSEnrOnly!G53</f>
        <v>0</v>
      </c>
      <c r="Y69" s="5">
        <f>+M69-byObjPOSEnrOnly!H53</f>
        <v>0</v>
      </c>
      <c r="Z69" s="5">
        <f>+N69-byObjPOSEnrOnly!I53</f>
        <v>0</v>
      </c>
      <c r="AA69" s="5">
        <f>+O69-byObjPOSEnrOnly!J53</f>
        <v>0</v>
      </c>
      <c r="AB69" s="5">
        <f>+P69-byObjPOSEnrOnly!K53</f>
        <v>0</v>
      </c>
      <c r="AC69" s="5">
        <f>+Q69-byObjPOSEnrOnly!L53</f>
        <v>0</v>
      </c>
      <c r="AD69" s="5">
        <f>+R69-byObjPOSEnrOnly!M53</f>
        <v>0</v>
      </c>
      <c r="AF69" s="5" t="str">
        <f t="shared" si="2"/>
        <v/>
      </c>
      <c r="AG69" s="5">
        <v>0</v>
      </c>
      <c r="AH69" s="5" t="s">
        <v>450</v>
      </c>
      <c r="AI69" s="5" t="s">
        <v>34</v>
      </c>
      <c r="AJ69" s="5" t="s">
        <v>43</v>
      </c>
      <c r="AK69" s="5" t="s">
        <v>241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16</v>
      </c>
      <c r="AS69" s="5">
        <v>18</v>
      </c>
      <c r="AT69" s="5">
        <v>20</v>
      </c>
      <c r="AU69" s="5">
        <v>23</v>
      </c>
      <c r="AV69" s="5">
        <v>17</v>
      </c>
      <c r="AX69" s="5">
        <f t="shared" si="3"/>
        <v>0</v>
      </c>
      <c r="AY69" s="5">
        <f t="shared" si="4"/>
        <v>0</v>
      </c>
      <c r="AZ69" s="5">
        <f t="shared" si="5"/>
        <v>0</v>
      </c>
      <c r="BA69" s="5">
        <f t="shared" si="6"/>
        <v>0</v>
      </c>
      <c r="BB69" s="5">
        <f t="shared" si="7"/>
        <v>0</v>
      </c>
      <c r="BC69" s="5">
        <f t="shared" si="8"/>
        <v>0</v>
      </c>
      <c r="BD69" s="5">
        <f t="shared" si="9"/>
        <v>0</v>
      </c>
      <c r="BE69" s="5">
        <f t="shared" si="10"/>
        <v>0</v>
      </c>
      <c r="BF69" s="5">
        <f t="shared" si="11"/>
        <v>0</v>
      </c>
      <c r="BG69" s="5">
        <f t="shared" si="12"/>
        <v>0</v>
      </c>
      <c r="BH69" s="5">
        <f t="shared" si="13"/>
        <v>0</v>
      </c>
    </row>
    <row r="70" spans="2:60" x14ac:dyDescent="0.2">
      <c r="B70" s="5" t="s">
        <v>496</v>
      </c>
      <c r="C70" s="5">
        <v>0</v>
      </c>
      <c r="D70" s="5" t="s">
        <v>498</v>
      </c>
      <c r="E70" s="5" t="s">
        <v>34</v>
      </c>
      <c r="F70" s="5" t="s">
        <v>43</v>
      </c>
      <c r="G70" s="67" t="s">
        <v>7</v>
      </c>
      <c r="H70" s="5">
        <v>34</v>
      </c>
      <c r="I70" s="5">
        <v>38</v>
      </c>
      <c r="J70" s="5">
        <v>30</v>
      </c>
      <c r="K70" s="5">
        <v>40</v>
      </c>
      <c r="L70" s="5">
        <v>30</v>
      </c>
      <c r="M70" s="5">
        <v>28</v>
      </c>
      <c r="N70" s="5">
        <v>46</v>
      </c>
      <c r="O70" s="5">
        <v>46</v>
      </c>
      <c r="P70" s="5">
        <v>61</v>
      </c>
      <c r="Q70" s="5">
        <v>59</v>
      </c>
      <c r="R70" s="5">
        <v>53</v>
      </c>
      <c r="T70" s="5" t="e">
        <f>+H70-byObjPOSEnrOnly!#REF!</f>
        <v>#REF!</v>
      </c>
      <c r="U70" s="5">
        <f>+I70-byObjPOSEnrOnly!D54</f>
        <v>0</v>
      </c>
      <c r="V70" s="5">
        <f>+J70-byObjPOSEnrOnly!E54</f>
        <v>0</v>
      </c>
      <c r="W70" s="5">
        <f>+K70-byObjPOSEnrOnly!F54</f>
        <v>0</v>
      </c>
      <c r="X70" s="5">
        <f>+L70-byObjPOSEnrOnly!G54</f>
        <v>0</v>
      </c>
      <c r="Y70" s="5">
        <f>+M70-byObjPOSEnrOnly!H54</f>
        <v>0</v>
      </c>
      <c r="Z70" s="5">
        <f>+N70-byObjPOSEnrOnly!I54</f>
        <v>0</v>
      </c>
      <c r="AA70" s="5">
        <f>+O70-byObjPOSEnrOnly!J54</f>
        <v>0</v>
      </c>
      <c r="AB70" s="5">
        <f>+P70-byObjPOSEnrOnly!K54</f>
        <v>0</v>
      </c>
      <c r="AC70" s="5">
        <f>+Q70-byObjPOSEnrOnly!L54</f>
        <v>0</v>
      </c>
      <c r="AD70" s="5">
        <f>+R70-byObjPOSEnrOnly!M54</f>
        <v>0</v>
      </c>
      <c r="AF70" s="5" t="str">
        <f t="shared" si="2"/>
        <v/>
      </c>
      <c r="AG70" s="5">
        <v>0</v>
      </c>
      <c r="AH70" s="5" t="s">
        <v>450</v>
      </c>
      <c r="AI70" s="5" t="s">
        <v>34</v>
      </c>
      <c r="AJ70" s="5" t="s">
        <v>43</v>
      </c>
      <c r="AK70" s="5" t="s">
        <v>7</v>
      </c>
      <c r="AL70" s="5">
        <v>34</v>
      </c>
      <c r="AM70" s="5">
        <v>38</v>
      </c>
      <c r="AN70" s="5">
        <v>30</v>
      </c>
      <c r="AO70" s="5">
        <v>40</v>
      </c>
      <c r="AP70" s="5">
        <v>30</v>
      </c>
      <c r="AQ70" s="5">
        <v>28</v>
      </c>
      <c r="AR70" s="5">
        <v>46</v>
      </c>
      <c r="AS70" s="5">
        <v>46</v>
      </c>
      <c r="AT70" s="5">
        <v>61</v>
      </c>
      <c r="AU70" s="5">
        <v>59</v>
      </c>
      <c r="AV70" s="5">
        <v>53</v>
      </c>
      <c r="AX70" s="5">
        <f t="shared" si="3"/>
        <v>0</v>
      </c>
      <c r="AY70" s="5">
        <f t="shared" si="4"/>
        <v>0</v>
      </c>
      <c r="AZ70" s="5">
        <f t="shared" si="5"/>
        <v>0</v>
      </c>
      <c r="BA70" s="5">
        <f t="shared" si="6"/>
        <v>0</v>
      </c>
      <c r="BB70" s="5">
        <f t="shared" si="7"/>
        <v>0</v>
      </c>
      <c r="BC70" s="5">
        <f t="shared" si="8"/>
        <v>0</v>
      </c>
      <c r="BD70" s="5">
        <f t="shared" si="9"/>
        <v>0</v>
      </c>
      <c r="BE70" s="5">
        <f t="shared" si="10"/>
        <v>0</v>
      </c>
      <c r="BF70" s="5">
        <f t="shared" si="11"/>
        <v>0</v>
      </c>
      <c r="BG70" s="5">
        <f t="shared" si="12"/>
        <v>0</v>
      </c>
      <c r="BH70" s="5">
        <f t="shared" si="13"/>
        <v>0</v>
      </c>
    </row>
    <row r="71" spans="2:60" x14ac:dyDescent="0.2">
      <c r="B71" s="5" t="s">
        <v>496</v>
      </c>
      <c r="C71" s="5">
        <v>0</v>
      </c>
      <c r="D71" s="5" t="s">
        <v>498</v>
      </c>
      <c r="E71" s="5" t="s">
        <v>34</v>
      </c>
      <c r="F71" s="5" t="s">
        <v>43</v>
      </c>
      <c r="G71" s="67" t="s">
        <v>242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46</v>
      </c>
      <c r="O71" s="5">
        <v>54</v>
      </c>
      <c r="P71" s="5">
        <v>66</v>
      </c>
      <c r="Q71" s="5">
        <v>50</v>
      </c>
      <c r="R71" s="5">
        <v>51</v>
      </c>
      <c r="T71" s="5" t="e">
        <f>+H71-byObjPOSEnrOnly!#REF!</f>
        <v>#REF!</v>
      </c>
      <c r="U71" s="5">
        <f>+I71-byObjPOSEnrOnly!D55</f>
        <v>0</v>
      </c>
      <c r="V71" s="5">
        <f>+J71-byObjPOSEnrOnly!E55</f>
        <v>0</v>
      </c>
      <c r="W71" s="5">
        <f>+K71-byObjPOSEnrOnly!F55</f>
        <v>0</v>
      </c>
      <c r="X71" s="5">
        <f>+L71-byObjPOSEnrOnly!G55</f>
        <v>0</v>
      </c>
      <c r="Y71" s="5">
        <f>+M71-byObjPOSEnrOnly!H55</f>
        <v>0</v>
      </c>
      <c r="Z71" s="5">
        <f>+N71-byObjPOSEnrOnly!I55</f>
        <v>0</v>
      </c>
      <c r="AA71" s="5">
        <f>+O71-byObjPOSEnrOnly!J55</f>
        <v>0</v>
      </c>
      <c r="AB71" s="5">
        <f>+P71-byObjPOSEnrOnly!K55</f>
        <v>0</v>
      </c>
      <c r="AC71" s="5">
        <f>+Q71-byObjPOSEnrOnly!L55</f>
        <v>0</v>
      </c>
      <c r="AD71" s="5">
        <f>+R71-byObjPOSEnrOnly!M55</f>
        <v>0</v>
      </c>
      <c r="AF71" s="5" t="str">
        <f t="shared" si="2"/>
        <v/>
      </c>
      <c r="AG71" s="5">
        <v>0</v>
      </c>
      <c r="AH71" s="5" t="s">
        <v>450</v>
      </c>
      <c r="AI71" s="5" t="s">
        <v>34</v>
      </c>
      <c r="AJ71" s="5" t="s">
        <v>43</v>
      </c>
      <c r="AK71" s="5" t="s">
        <v>242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46</v>
      </c>
      <c r="AS71" s="5">
        <v>54</v>
      </c>
      <c r="AT71" s="5">
        <v>66</v>
      </c>
      <c r="AU71" s="5">
        <v>50</v>
      </c>
      <c r="AV71" s="5">
        <v>51</v>
      </c>
      <c r="AX71" s="5">
        <f t="shared" si="3"/>
        <v>0</v>
      </c>
      <c r="AY71" s="5">
        <f t="shared" si="4"/>
        <v>0</v>
      </c>
      <c r="AZ71" s="5">
        <f t="shared" si="5"/>
        <v>0</v>
      </c>
      <c r="BA71" s="5">
        <f t="shared" si="6"/>
        <v>0</v>
      </c>
      <c r="BB71" s="5">
        <f t="shared" si="7"/>
        <v>0</v>
      </c>
      <c r="BC71" s="5">
        <f t="shared" si="8"/>
        <v>0</v>
      </c>
      <c r="BD71" s="5">
        <f t="shared" si="9"/>
        <v>0</v>
      </c>
      <c r="BE71" s="5">
        <f t="shared" si="10"/>
        <v>0</v>
      </c>
      <c r="BF71" s="5">
        <f t="shared" si="11"/>
        <v>0</v>
      </c>
      <c r="BG71" s="5">
        <f t="shared" si="12"/>
        <v>0</v>
      </c>
      <c r="BH71" s="5">
        <f t="shared" si="13"/>
        <v>0</v>
      </c>
    </row>
    <row r="72" spans="2:60" x14ac:dyDescent="0.2">
      <c r="B72" s="5" t="s">
        <v>496</v>
      </c>
      <c r="C72" s="5">
        <v>0</v>
      </c>
      <c r="D72" s="5" t="s">
        <v>498</v>
      </c>
      <c r="E72" s="5" t="s">
        <v>34</v>
      </c>
      <c r="F72" s="5" t="s">
        <v>43</v>
      </c>
      <c r="G72" s="67" t="s">
        <v>97</v>
      </c>
      <c r="H72" s="5">
        <v>82</v>
      </c>
      <c r="I72" s="5">
        <v>82</v>
      </c>
      <c r="J72" s="5">
        <v>83</v>
      </c>
      <c r="K72" s="5">
        <v>98</v>
      </c>
      <c r="L72" s="5">
        <v>91</v>
      </c>
      <c r="M72" s="5">
        <v>110</v>
      </c>
      <c r="N72" s="5">
        <v>94</v>
      </c>
      <c r="O72" s="5">
        <v>82</v>
      </c>
      <c r="P72" s="5">
        <v>63</v>
      </c>
      <c r="Q72" s="5">
        <v>67</v>
      </c>
      <c r="R72" s="5">
        <v>57</v>
      </c>
      <c r="T72" s="5" t="e">
        <f>+H72-byObjPOSEnrOnly!#REF!</f>
        <v>#REF!</v>
      </c>
      <c r="U72" s="5">
        <f>+I72-byObjPOSEnrOnly!D60</f>
        <v>0</v>
      </c>
      <c r="V72" s="5">
        <f>+J72-byObjPOSEnrOnly!E60</f>
        <v>0</v>
      </c>
      <c r="W72" s="5">
        <f>+K72-byObjPOSEnrOnly!F60</f>
        <v>0</v>
      </c>
      <c r="X72" s="5">
        <f>+L72-byObjPOSEnrOnly!G60</f>
        <v>0</v>
      </c>
      <c r="Y72" s="5">
        <f>+M72-byObjPOSEnrOnly!H60</f>
        <v>0</v>
      </c>
      <c r="Z72" s="5">
        <f>+N72-byObjPOSEnrOnly!I60</f>
        <v>0</v>
      </c>
      <c r="AA72" s="5">
        <f>+O72-byObjPOSEnrOnly!J60</f>
        <v>0</v>
      </c>
      <c r="AB72" s="5">
        <f>+P72-byObjPOSEnrOnly!K60</f>
        <v>0</v>
      </c>
      <c r="AC72" s="5">
        <f>+Q72-byObjPOSEnrOnly!L60</f>
        <v>0</v>
      </c>
      <c r="AD72" s="5">
        <f>+R72-byObjPOSEnrOnly!M60</f>
        <v>0</v>
      </c>
      <c r="AF72" s="5" t="str">
        <f t="shared" si="2"/>
        <v/>
      </c>
      <c r="AG72" s="5">
        <v>0</v>
      </c>
      <c r="AH72" s="5" t="s">
        <v>450</v>
      </c>
      <c r="AI72" s="5" t="s">
        <v>34</v>
      </c>
      <c r="AJ72" s="5" t="s">
        <v>43</v>
      </c>
      <c r="AK72" s="5" t="s">
        <v>97</v>
      </c>
      <c r="AL72" s="5">
        <v>82</v>
      </c>
      <c r="AM72" s="5">
        <v>82</v>
      </c>
      <c r="AN72" s="5">
        <v>83</v>
      </c>
      <c r="AO72" s="5">
        <v>98</v>
      </c>
      <c r="AP72" s="5">
        <v>91</v>
      </c>
      <c r="AQ72" s="5">
        <v>110</v>
      </c>
      <c r="AR72" s="5">
        <v>94</v>
      </c>
      <c r="AS72" s="5">
        <v>82</v>
      </c>
      <c r="AT72" s="5">
        <v>63</v>
      </c>
      <c r="AU72" s="5">
        <v>67</v>
      </c>
      <c r="AV72" s="5">
        <v>57</v>
      </c>
      <c r="AX72" s="5">
        <f t="shared" si="3"/>
        <v>0</v>
      </c>
      <c r="AY72" s="5">
        <f t="shared" si="4"/>
        <v>0</v>
      </c>
      <c r="AZ72" s="5">
        <f t="shared" si="5"/>
        <v>0</v>
      </c>
      <c r="BA72" s="5">
        <f t="shared" si="6"/>
        <v>0</v>
      </c>
      <c r="BB72" s="5">
        <f t="shared" si="7"/>
        <v>0</v>
      </c>
      <c r="BC72" s="5">
        <f t="shared" si="8"/>
        <v>0</v>
      </c>
      <c r="BD72" s="5">
        <f t="shared" si="9"/>
        <v>0</v>
      </c>
      <c r="BE72" s="5">
        <f t="shared" si="10"/>
        <v>0</v>
      </c>
      <c r="BF72" s="5">
        <f t="shared" si="11"/>
        <v>0</v>
      </c>
      <c r="BG72" s="5">
        <f t="shared" si="12"/>
        <v>0</v>
      </c>
      <c r="BH72" s="5">
        <f t="shared" si="13"/>
        <v>0</v>
      </c>
    </row>
    <row r="73" spans="2:60" x14ac:dyDescent="0.2">
      <c r="B73" s="5" t="s">
        <v>496</v>
      </c>
      <c r="C73" s="5">
        <v>0</v>
      </c>
      <c r="D73" s="5" t="s">
        <v>498</v>
      </c>
      <c r="E73" s="5" t="s">
        <v>34</v>
      </c>
      <c r="F73" s="5" t="s">
        <v>43</v>
      </c>
      <c r="G73" s="67" t="s">
        <v>142</v>
      </c>
      <c r="H73" s="5">
        <v>11</v>
      </c>
      <c r="I73" s="5">
        <v>16</v>
      </c>
      <c r="J73" s="5">
        <v>24</v>
      </c>
      <c r="K73" s="5">
        <v>28</v>
      </c>
      <c r="L73" s="5">
        <v>28</v>
      </c>
      <c r="M73" s="5">
        <v>26</v>
      </c>
      <c r="N73" s="5">
        <v>26</v>
      </c>
      <c r="O73" s="5">
        <v>24</v>
      </c>
      <c r="P73" s="5">
        <v>23</v>
      </c>
      <c r="Q73" s="5">
        <v>30</v>
      </c>
      <c r="R73" s="5">
        <v>32</v>
      </c>
      <c r="T73" s="5" t="e">
        <f>+H73-byObjPOSEnrOnly!#REF!</f>
        <v>#REF!</v>
      </c>
      <c r="U73" s="5">
        <f>+I73-byObjPOSEnrOnly!D61</f>
        <v>0</v>
      </c>
      <c r="V73" s="5">
        <f>+J73-byObjPOSEnrOnly!E61</f>
        <v>0</v>
      </c>
      <c r="W73" s="5">
        <f>+K73-byObjPOSEnrOnly!F61</f>
        <v>0</v>
      </c>
      <c r="X73" s="5">
        <f>+L73-byObjPOSEnrOnly!G61</f>
        <v>0</v>
      </c>
      <c r="Y73" s="5">
        <f>+M73-byObjPOSEnrOnly!H61</f>
        <v>0</v>
      </c>
      <c r="Z73" s="5">
        <f>+N73-byObjPOSEnrOnly!I61</f>
        <v>0</v>
      </c>
      <c r="AA73" s="5">
        <f>+O73-byObjPOSEnrOnly!J61</f>
        <v>0</v>
      </c>
      <c r="AB73" s="5">
        <f>+P73-byObjPOSEnrOnly!K61</f>
        <v>0</v>
      </c>
      <c r="AC73" s="5">
        <f>+Q73-byObjPOSEnrOnly!L61</f>
        <v>0</v>
      </c>
      <c r="AD73" s="5">
        <f>+R73-byObjPOSEnrOnly!M61</f>
        <v>0</v>
      </c>
      <c r="AF73" s="5" t="str">
        <f t="shared" si="2"/>
        <v/>
      </c>
      <c r="AG73" s="5">
        <v>0</v>
      </c>
      <c r="AH73" s="5" t="s">
        <v>450</v>
      </c>
      <c r="AI73" s="5" t="s">
        <v>34</v>
      </c>
      <c r="AJ73" s="5" t="s">
        <v>43</v>
      </c>
      <c r="AK73" s="5" t="s">
        <v>142</v>
      </c>
      <c r="AL73" s="5">
        <v>11</v>
      </c>
      <c r="AM73" s="5">
        <v>16</v>
      </c>
      <c r="AN73" s="5">
        <v>24</v>
      </c>
      <c r="AO73" s="5">
        <v>28</v>
      </c>
      <c r="AP73" s="5">
        <v>28</v>
      </c>
      <c r="AQ73" s="5">
        <v>26</v>
      </c>
      <c r="AR73" s="5">
        <v>26</v>
      </c>
      <c r="AS73" s="5">
        <v>24</v>
      </c>
      <c r="AT73" s="5">
        <v>23</v>
      </c>
      <c r="AU73" s="5">
        <v>30</v>
      </c>
      <c r="AV73" s="5">
        <v>32</v>
      </c>
      <c r="AX73" s="5">
        <f t="shared" si="3"/>
        <v>0</v>
      </c>
      <c r="AY73" s="5">
        <f t="shared" si="4"/>
        <v>0</v>
      </c>
      <c r="AZ73" s="5">
        <f t="shared" si="5"/>
        <v>0</v>
      </c>
      <c r="BA73" s="5">
        <f t="shared" si="6"/>
        <v>0</v>
      </c>
      <c r="BB73" s="5">
        <f t="shared" si="7"/>
        <v>0</v>
      </c>
      <c r="BC73" s="5">
        <f t="shared" si="8"/>
        <v>0</v>
      </c>
      <c r="BD73" s="5">
        <f t="shared" si="9"/>
        <v>0</v>
      </c>
      <c r="BE73" s="5">
        <f t="shared" si="10"/>
        <v>0</v>
      </c>
      <c r="BF73" s="5">
        <f t="shared" si="11"/>
        <v>0</v>
      </c>
      <c r="BG73" s="5">
        <f t="shared" si="12"/>
        <v>0</v>
      </c>
      <c r="BH73" s="5">
        <f t="shared" si="13"/>
        <v>0</v>
      </c>
    </row>
    <row r="74" spans="2:60" x14ac:dyDescent="0.2">
      <c r="B74" s="5" t="s">
        <v>496</v>
      </c>
      <c r="C74" s="5">
        <v>0</v>
      </c>
      <c r="D74" s="5" t="s">
        <v>498</v>
      </c>
      <c r="E74" s="5" t="s">
        <v>34</v>
      </c>
      <c r="F74" s="5" t="s">
        <v>43</v>
      </c>
      <c r="G74" s="67" t="s">
        <v>111</v>
      </c>
      <c r="H74" s="5">
        <v>402</v>
      </c>
      <c r="I74" s="5">
        <v>363</v>
      </c>
      <c r="J74" s="5">
        <v>302</v>
      </c>
      <c r="K74" s="5">
        <v>332</v>
      </c>
      <c r="L74" s="5">
        <v>410</v>
      </c>
      <c r="M74" s="5">
        <v>435</v>
      </c>
      <c r="N74" s="5">
        <v>461</v>
      </c>
      <c r="O74" s="5">
        <v>421</v>
      </c>
      <c r="P74" s="5">
        <v>474</v>
      </c>
      <c r="Q74" s="5">
        <v>467</v>
      </c>
      <c r="R74" s="5">
        <v>409</v>
      </c>
      <c r="T74" s="5" t="e">
        <f>+H74-byObjPOSEnrOnly!#REF!</f>
        <v>#REF!</v>
      </c>
      <c r="U74" s="5">
        <f>+I74-byObjPOSEnrOnly!D62</f>
        <v>0</v>
      </c>
      <c r="V74" s="5">
        <f>+J74-byObjPOSEnrOnly!E62</f>
        <v>0</v>
      </c>
      <c r="W74" s="5">
        <f>+K74-byObjPOSEnrOnly!F62</f>
        <v>0</v>
      </c>
      <c r="X74" s="5">
        <f>+L74-byObjPOSEnrOnly!G62</f>
        <v>0</v>
      </c>
      <c r="Y74" s="5">
        <f>+M74-byObjPOSEnrOnly!H62</f>
        <v>0</v>
      </c>
      <c r="Z74" s="5">
        <f>+N74-byObjPOSEnrOnly!I62</f>
        <v>0</v>
      </c>
      <c r="AA74" s="5">
        <f>+O74-byObjPOSEnrOnly!J62</f>
        <v>0</v>
      </c>
      <c r="AB74" s="5">
        <f>+P74-byObjPOSEnrOnly!K62</f>
        <v>0</v>
      </c>
      <c r="AC74" s="5">
        <f>+Q74-byObjPOSEnrOnly!L62</f>
        <v>0</v>
      </c>
      <c r="AD74" s="5">
        <f>+R74-byObjPOSEnrOnly!M62</f>
        <v>0</v>
      </c>
      <c r="AF74" s="5" t="str">
        <f t="shared" si="2"/>
        <v/>
      </c>
      <c r="AG74" s="5">
        <v>0</v>
      </c>
      <c r="AH74" s="5" t="s">
        <v>450</v>
      </c>
      <c r="AI74" s="5" t="s">
        <v>34</v>
      </c>
      <c r="AJ74" s="5" t="s">
        <v>43</v>
      </c>
      <c r="AK74" s="5" t="s">
        <v>111</v>
      </c>
      <c r="AL74" s="5">
        <v>402</v>
      </c>
      <c r="AM74" s="5">
        <v>363</v>
      </c>
      <c r="AN74" s="5">
        <v>302</v>
      </c>
      <c r="AO74" s="5">
        <v>332</v>
      </c>
      <c r="AP74" s="5">
        <v>410</v>
      </c>
      <c r="AQ74" s="5">
        <v>435</v>
      </c>
      <c r="AR74" s="5">
        <v>461</v>
      </c>
      <c r="AS74" s="5">
        <v>421</v>
      </c>
      <c r="AT74" s="5">
        <v>474</v>
      </c>
      <c r="AU74" s="5">
        <v>467</v>
      </c>
      <c r="AV74" s="5">
        <v>409</v>
      </c>
      <c r="AX74" s="5">
        <f t="shared" si="3"/>
        <v>0</v>
      </c>
      <c r="AY74" s="5">
        <f t="shared" si="4"/>
        <v>0</v>
      </c>
      <c r="AZ74" s="5">
        <f t="shared" si="5"/>
        <v>0</v>
      </c>
      <c r="BA74" s="5">
        <f t="shared" si="6"/>
        <v>0</v>
      </c>
      <c r="BB74" s="5">
        <f t="shared" si="7"/>
        <v>0</v>
      </c>
      <c r="BC74" s="5">
        <f t="shared" si="8"/>
        <v>0</v>
      </c>
      <c r="BD74" s="5">
        <f t="shared" si="9"/>
        <v>0</v>
      </c>
      <c r="BE74" s="5">
        <f t="shared" si="10"/>
        <v>0</v>
      </c>
      <c r="BF74" s="5">
        <f t="shared" si="11"/>
        <v>0</v>
      </c>
      <c r="BG74" s="5">
        <f t="shared" si="12"/>
        <v>0</v>
      </c>
      <c r="BH74" s="5">
        <f t="shared" si="13"/>
        <v>0</v>
      </c>
    </row>
    <row r="75" spans="2:60" x14ac:dyDescent="0.2">
      <c r="B75" s="5" t="s">
        <v>496</v>
      </c>
      <c r="C75" s="5">
        <v>0</v>
      </c>
      <c r="D75" s="5" t="s">
        <v>498</v>
      </c>
      <c r="E75" s="5" t="s">
        <v>34</v>
      </c>
      <c r="F75" s="5" t="s">
        <v>43</v>
      </c>
      <c r="G75" s="67" t="s">
        <v>205</v>
      </c>
      <c r="H75" s="5">
        <v>4</v>
      </c>
      <c r="I75" s="5">
        <v>4</v>
      </c>
      <c r="J75" s="5">
        <v>4</v>
      </c>
      <c r="K75" s="5">
        <v>4</v>
      </c>
      <c r="L75" s="5">
        <v>3</v>
      </c>
      <c r="M75" s="5">
        <v>2</v>
      </c>
      <c r="N75" s="5">
        <v>1</v>
      </c>
      <c r="O75" s="5">
        <v>1</v>
      </c>
      <c r="P75" s="5">
        <v>1</v>
      </c>
      <c r="Q75" s="5">
        <v>0</v>
      </c>
      <c r="R75" s="5">
        <v>0</v>
      </c>
      <c r="T75" s="5" t="e">
        <f>+H75-byObjPOSEnrOnly!#REF!</f>
        <v>#REF!</v>
      </c>
      <c r="U75" s="5">
        <f>+I75-byObjPOSEnrOnly!D63</f>
        <v>0</v>
      </c>
      <c r="V75" s="5">
        <f>+J75-byObjPOSEnrOnly!E63</f>
        <v>0</v>
      </c>
      <c r="W75" s="5">
        <f>+K75-byObjPOSEnrOnly!F63</f>
        <v>0</v>
      </c>
      <c r="X75" s="5">
        <f>+L75-byObjPOSEnrOnly!G63</f>
        <v>0</v>
      </c>
      <c r="Y75" s="5">
        <f>+M75-byObjPOSEnrOnly!H63</f>
        <v>0</v>
      </c>
      <c r="Z75" s="5">
        <f>+N75-byObjPOSEnrOnly!I63</f>
        <v>0</v>
      </c>
      <c r="AA75" s="5">
        <f>+O75-byObjPOSEnrOnly!J63</f>
        <v>0</v>
      </c>
      <c r="AB75" s="5">
        <f>+P75-byObjPOSEnrOnly!K63</f>
        <v>0</v>
      </c>
      <c r="AC75" s="5">
        <f>+Q75-byObjPOSEnrOnly!L63</f>
        <v>0</v>
      </c>
      <c r="AD75" s="5">
        <f>+R75-byObjPOSEnrOnly!M63</f>
        <v>0</v>
      </c>
      <c r="AF75" s="5" t="str">
        <f t="shared" si="2"/>
        <v/>
      </c>
      <c r="AG75" s="5">
        <v>0</v>
      </c>
      <c r="AH75" s="5" t="s">
        <v>450</v>
      </c>
      <c r="AI75" s="5" t="s">
        <v>34</v>
      </c>
      <c r="AJ75" s="5" t="s">
        <v>43</v>
      </c>
      <c r="AK75" s="5" t="s">
        <v>205</v>
      </c>
      <c r="AL75" s="5">
        <v>4</v>
      </c>
      <c r="AM75" s="5">
        <v>4</v>
      </c>
      <c r="AN75" s="5">
        <v>4</v>
      </c>
      <c r="AO75" s="5">
        <v>4</v>
      </c>
      <c r="AP75" s="5">
        <v>3</v>
      </c>
      <c r="AQ75" s="5">
        <v>2</v>
      </c>
      <c r="AR75" s="5">
        <v>1</v>
      </c>
      <c r="AS75" s="5">
        <v>1</v>
      </c>
      <c r="AT75" s="5">
        <v>1</v>
      </c>
      <c r="AU75" s="5">
        <v>0</v>
      </c>
      <c r="AV75" s="5">
        <v>0</v>
      </c>
      <c r="AX75" s="5">
        <f t="shared" si="3"/>
        <v>0</v>
      </c>
      <c r="AY75" s="5">
        <f t="shared" si="4"/>
        <v>0</v>
      </c>
      <c r="AZ75" s="5">
        <f t="shared" si="5"/>
        <v>0</v>
      </c>
      <c r="BA75" s="5">
        <f t="shared" si="6"/>
        <v>0</v>
      </c>
      <c r="BB75" s="5">
        <f t="shared" si="7"/>
        <v>0</v>
      </c>
      <c r="BC75" s="5">
        <f t="shared" si="8"/>
        <v>0</v>
      </c>
      <c r="BD75" s="5">
        <f t="shared" si="9"/>
        <v>0</v>
      </c>
      <c r="BE75" s="5">
        <f t="shared" si="10"/>
        <v>0</v>
      </c>
      <c r="BF75" s="5">
        <f t="shared" si="11"/>
        <v>0</v>
      </c>
      <c r="BG75" s="5">
        <f t="shared" si="12"/>
        <v>0</v>
      </c>
      <c r="BH75" s="5">
        <f t="shared" si="13"/>
        <v>0</v>
      </c>
    </row>
    <row r="76" spans="2:60" x14ac:dyDescent="0.2">
      <c r="B76" s="5" t="s">
        <v>496</v>
      </c>
      <c r="C76" s="5">
        <v>0</v>
      </c>
      <c r="D76" s="5" t="s">
        <v>498</v>
      </c>
      <c r="E76" s="5" t="s">
        <v>34</v>
      </c>
      <c r="F76" s="5" t="s">
        <v>43</v>
      </c>
      <c r="G76" s="67" t="s">
        <v>18</v>
      </c>
      <c r="H76" s="5">
        <v>1184</v>
      </c>
      <c r="I76" s="5">
        <v>1124</v>
      </c>
      <c r="J76" s="5">
        <v>1077</v>
      </c>
      <c r="K76" s="5">
        <v>1142</v>
      </c>
      <c r="L76" s="5">
        <v>1071</v>
      </c>
      <c r="M76" s="5">
        <v>1029</v>
      </c>
      <c r="N76" s="5">
        <v>1060</v>
      </c>
      <c r="O76" s="5">
        <v>1088</v>
      </c>
      <c r="P76" s="5">
        <v>1159</v>
      </c>
      <c r="Q76" s="5">
        <v>1196</v>
      </c>
      <c r="R76" s="5">
        <v>1184</v>
      </c>
      <c r="T76" s="5" t="e">
        <f>+H76-byObjPOSEnrOnly!#REF!</f>
        <v>#REF!</v>
      </c>
      <c r="U76" s="5">
        <f>+I76-byObjPOSEnrOnly!D64</f>
        <v>0</v>
      </c>
      <c r="V76" s="5">
        <f>+J76-byObjPOSEnrOnly!E64</f>
        <v>0</v>
      </c>
      <c r="W76" s="5">
        <f>+K76-byObjPOSEnrOnly!F64</f>
        <v>0</v>
      </c>
      <c r="X76" s="5">
        <f>+L76-byObjPOSEnrOnly!G64</f>
        <v>0</v>
      </c>
      <c r="Y76" s="5">
        <f>+M76-byObjPOSEnrOnly!H64</f>
        <v>0</v>
      </c>
      <c r="Z76" s="5">
        <f>+N76-byObjPOSEnrOnly!I64</f>
        <v>0</v>
      </c>
      <c r="AA76" s="5">
        <f>+O76-byObjPOSEnrOnly!J64</f>
        <v>0</v>
      </c>
      <c r="AB76" s="5">
        <f>+P76-byObjPOSEnrOnly!K64</f>
        <v>0</v>
      </c>
      <c r="AC76" s="5">
        <f>+Q76-byObjPOSEnrOnly!L64</f>
        <v>0</v>
      </c>
      <c r="AD76" s="5">
        <f>+R76-byObjPOSEnrOnly!M64</f>
        <v>0</v>
      </c>
      <c r="AF76" s="5" t="str">
        <f t="shared" si="2"/>
        <v/>
      </c>
      <c r="AG76" s="5">
        <v>0</v>
      </c>
      <c r="AH76" s="5" t="s">
        <v>450</v>
      </c>
      <c r="AI76" s="5" t="s">
        <v>34</v>
      </c>
      <c r="AJ76" s="5" t="s">
        <v>43</v>
      </c>
      <c r="AK76" s="5" t="s">
        <v>18</v>
      </c>
      <c r="AL76" s="5">
        <v>1184</v>
      </c>
      <c r="AM76" s="5">
        <v>1124</v>
      </c>
      <c r="AN76" s="5">
        <v>1077</v>
      </c>
      <c r="AO76" s="5">
        <v>1142</v>
      </c>
      <c r="AP76" s="5">
        <v>1071</v>
      </c>
      <c r="AQ76" s="5">
        <v>1029</v>
      </c>
      <c r="AR76" s="5">
        <v>1060</v>
      </c>
      <c r="AS76" s="5">
        <v>1088</v>
      </c>
      <c r="AT76" s="5">
        <v>1159</v>
      </c>
      <c r="AU76" s="5">
        <v>1196</v>
      </c>
      <c r="AV76" s="5">
        <v>1184</v>
      </c>
      <c r="AX76" s="5">
        <f t="shared" si="3"/>
        <v>0</v>
      </c>
      <c r="AY76" s="5">
        <f t="shared" si="4"/>
        <v>0</v>
      </c>
      <c r="AZ76" s="5">
        <f t="shared" si="5"/>
        <v>0</v>
      </c>
      <c r="BA76" s="5">
        <f t="shared" si="6"/>
        <v>0</v>
      </c>
      <c r="BB76" s="5">
        <f t="shared" si="7"/>
        <v>0</v>
      </c>
      <c r="BC76" s="5">
        <f t="shared" si="8"/>
        <v>0</v>
      </c>
      <c r="BD76" s="5">
        <f t="shared" si="9"/>
        <v>0</v>
      </c>
      <c r="BE76" s="5">
        <f t="shared" si="10"/>
        <v>0</v>
      </c>
      <c r="BF76" s="5">
        <f t="shared" si="11"/>
        <v>0</v>
      </c>
      <c r="BG76" s="5">
        <f t="shared" si="12"/>
        <v>0</v>
      </c>
      <c r="BH76" s="5">
        <f t="shared" si="13"/>
        <v>0</v>
      </c>
    </row>
    <row r="77" spans="2:60" x14ac:dyDescent="0.2">
      <c r="B77" s="5" t="s">
        <v>496</v>
      </c>
      <c r="C77" s="5">
        <v>0</v>
      </c>
      <c r="D77" s="5" t="s">
        <v>498</v>
      </c>
      <c r="E77" s="5" t="s">
        <v>34</v>
      </c>
      <c r="F77" s="5" t="s">
        <v>43</v>
      </c>
      <c r="G77" s="67" t="s">
        <v>243</v>
      </c>
      <c r="H77" s="5">
        <v>0</v>
      </c>
      <c r="I77" s="5">
        <v>0</v>
      </c>
      <c r="J77" s="5">
        <v>0</v>
      </c>
      <c r="K77" s="5">
        <v>14</v>
      </c>
      <c r="L77" s="5">
        <v>32</v>
      </c>
      <c r="M77" s="5">
        <v>83</v>
      </c>
      <c r="N77" s="5">
        <v>116</v>
      </c>
      <c r="O77" s="5">
        <v>138</v>
      </c>
      <c r="P77" s="5">
        <v>136</v>
      </c>
      <c r="Q77" s="5">
        <v>119</v>
      </c>
      <c r="R77" s="5">
        <v>99</v>
      </c>
      <c r="T77" s="5" t="e">
        <f>+H77-byObjPOSEnrOnly!#REF!</f>
        <v>#REF!</v>
      </c>
      <c r="U77" s="5">
        <f>+I77-byObjPOSEnrOnly!D65</f>
        <v>0</v>
      </c>
      <c r="V77" s="5">
        <f>+J77-byObjPOSEnrOnly!E65</f>
        <v>0</v>
      </c>
      <c r="W77" s="5">
        <f>+K77-byObjPOSEnrOnly!F65</f>
        <v>0</v>
      </c>
      <c r="X77" s="5">
        <f>+L77-byObjPOSEnrOnly!G65</f>
        <v>0</v>
      </c>
      <c r="Y77" s="5">
        <f>+M77-byObjPOSEnrOnly!H65</f>
        <v>0</v>
      </c>
      <c r="Z77" s="5">
        <f>+N77-byObjPOSEnrOnly!I65</f>
        <v>0</v>
      </c>
      <c r="AA77" s="5">
        <f>+O77-byObjPOSEnrOnly!J65</f>
        <v>0</v>
      </c>
      <c r="AB77" s="5">
        <f>+P77-byObjPOSEnrOnly!K65</f>
        <v>0</v>
      </c>
      <c r="AC77" s="5">
        <f>+Q77-byObjPOSEnrOnly!L65</f>
        <v>0</v>
      </c>
      <c r="AD77" s="5">
        <f>+R77-byObjPOSEnrOnly!M65</f>
        <v>0</v>
      </c>
      <c r="AF77" s="5" t="str">
        <f t="shared" si="2"/>
        <v/>
      </c>
      <c r="AG77" s="5">
        <v>0</v>
      </c>
      <c r="AH77" s="5" t="s">
        <v>450</v>
      </c>
      <c r="AI77" s="5" t="s">
        <v>34</v>
      </c>
      <c r="AJ77" s="5" t="s">
        <v>43</v>
      </c>
      <c r="AK77" s="5" t="s">
        <v>243</v>
      </c>
      <c r="AL77" s="5">
        <v>0</v>
      </c>
      <c r="AM77" s="5">
        <v>0</v>
      </c>
      <c r="AN77" s="5">
        <v>0</v>
      </c>
      <c r="AO77" s="5">
        <v>14</v>
      </c>
      <c r="AP77" s="5">
        <v>32</v>
      </c>
      <c r="AQ77" s="5">
        <v>83</v>
      </c>
      <c r="AR77" s="5">
        <v>116</v>
      </c>
      <c r="AS77" s="5">
        <v>138</v>
      </c>
      <c r="AT77" s="5">
        <v>136</v>
      </c>
      <c r="AU77" s="5">
        <v>119</v>
      </c>
      <c r="AV77" s="5">
        <v>99</v>
      </c>
      <c r="AX77" s="5">
        <f t="shared" si="3"/>
        <v>0</v>
      </c>
      <c r="AY77" s="5">
        <f t="shared" si="4"/>
        <v>0</v>
      </c>
      <c r="AZ77" s="5">
        <f t="shared" si="5"/>
        <v>0</v>
      </c>
      <c r="BA77" s="5">
        <f t="shared" si="6"/>
        <v>0</v>
      </c>
      <c r="BB77" s="5">
        <f t="shared" si="7"/>
        <v>0</v>
      </c>
      <c r="BC77" s="5">
        <f t="shared" si="8"/>
        <v>0</v>
      </c>
      <c r="BD77" s="5">
        <f t="shared" si="9"/>
        <v>0</v>
      </c>
      <c r="BE77" s="5">
        <f t="shared" si="10"/>
        <v>0</v>
      </c>
      <c r="BF77" s="5">
        <f t="shared" si="11"/>
        <v>0</v>
      </c>
      <c r="BG77" s="5">
        <f t="shared" si="12"/>
        <v>0</v>
      </c>
      <c r="BH77" s="5">
        <f t="shared" si="13"/>
        <v>0</v>
      </c>
    </row>
    <row r="78" spans="2:60" x14ac:dyDescent="0.2">
      <c r="B78" s="5" t="s">
        <v>496</v>
      </c>
      <c r="C78" s="5">
        <v>0</v>
      </c>
      <c r="D78" s="5" t="s">
        <v>498</v>
      </c>
      <c r="E78" s="5" t="s">
        <v>34</v>
      </c>
      <c r="F78" s="5" t="s">
        <v>43</v>
      </c>
      <c r="G78" s="67" t="s">
        <v>135</v>
      </c>
      <c r="H78" s="5">
        <v>45</v>
      </c>
      <c r="I78" s="5">
        <v>28</v>
      </c>
      <c r="J78" s="5">
        <v>32</v>
      </c>
      <c r="K78" s="5">
        <v>38</v>
      </c>
      <c r="L78" s="5">
        <v>33</v>
      </c>
      <c r="M78" s="5">
        <v>36</v>
      </c>
      <c r="N78" s="5">
        <v>24</v>
      </c>
      <c r="O78" s="5">
        <v>25</v>
      </c>
      <c r="P78" s="5">
        <v>21</v>
      </c>
      <c r="Q78" s="5">
        <v>18</v>
      </c>
      <c r="R78" s="5">
        <v>12</v>
      </c>
      <c r="T78" s="5" t="e">
        <f>+H78-byObjPOSEnrOnly!#REF!</f>
        <v>#REF!</v>
      </c>
      <c r="U78" s="5">
        <f>+I78-byObjPOSEnrOnly!D66</f>
        <v>0</v>
      </c>
      <c r="V78" s="5">
        <f>+J78-byObjPOSEnrOnly!E66</f>
        <v>0</v>
      </c>
      <c r="W78" s="5">
        <f>+K78-byObjPOSEnrOnly!F66</f>
        <v>0</v>
      </c>
      <c r="X78" s="5">
        <f>+L78-byObjPOSEnrOnly!G66</f>
        <v>0</v>
      </c>
      <c r="Y78" s="5">
        <f>+M78-byObjPOSEnrOnly!H66</f>
        <v>0</v>
      </c>
      <c r="Z78" s="5">
        <f>+N78-byObjPOSEnrOnly!I66</f>
        <v>0</v>
      </c>
      <c r="AA78" s="5">
        <f>+O78-byObjPOSEnrOnly!J66</f>
        <v>0</v>
      </c>
      <c r="AB78" s="5">
        <f>+P78-byObjPOSEnrOnly!K66</f>
        <v>0</v>
      </c>
      <c r="AC78" s="5">
        <f>+Q78-byObjPOSEnrOnly!L66</f>
        <v>0</v>
      </c>
      <c r="AD78" s="5">
        <f>+R78-byObjPOSEnrOnly!M66</f>
        <v>0</v>
      </c>
      <c r="AF78" s="5" t="str">
        <f t="shared" si="2"/>
        <v/>
      </c>
      <c r="AG78" s="5">
        <v>0</v>
      </c>
      <c r="AH78" s="5" t="s">
        <v>450</v>
      </c>
      <c r="AI78" s="5" t="s">
        <v>34</v>
      </c>
      <c r="AJ78" s="5" t="s">
        <v>43</v>
      </c>
      <c r="AK78" s="5" t="s">
        <v>135</v>
      </c>
      <c r="AL78" s="5">
        <v>45</v>
      </c>
      <c r="AM78" s="5">
        <v>28</v>
      </c>
      <c r="AN78" s="5">
        <v>32</v>
      </c>
      <c r="AO78" s="5">
        <v>38</v>
      </c>
      <c r="AP78" s="5">
        <v>33</v>
      </c>
      <c r="AQ78" s="5">
        <v>36</v>
      </c>
      <c r="AR78" s="5">
        <v>24</v>
      </c>
      <c r="AS78" s="5">
        <v>25</v>
      </c>
      <c r="AT78" s="5">
        <v>21</v>
      </c>
      <c r="AU78" s="5">
        <v>18</v>
      </c>
      <c r="AV78" s="5">
        <v>12</v>
      </c>
      <c r="AX78" s="5">
        <f t="shared" si="3"/>
        <v>0</v>
      </c>
      <c r="AY78" s="5">
        <f t="shared" si="4"/>
        <v>0</v>
      </c>
      <c r="AZ78" s="5">
        <f t="shared" si="5"/>
        <v>0</v>
      </c>
      <c r="BA78" s="5">
        <f t="shared" si="6"/>
        <v>0</v>
      </c>
      <c r="BB78" s="5">
        <f t="shared" si="7"/>
        <v>0</v>
      </c>
      <c r="BC78" s="5">
        <f t="shared" si="8"/>
        <v>0</v>
      </c>
      <c r="BD78" s="5">
        <f t="shared" si="9"/>
        <v>0</v>
      </c>
      <c r="BE78" s="5">
        <f t="shared" si="10"/>
        <v>0</v>
      </c>
      <c r="BF78" s="5">
        <f t="shared" si="11"/>
        <v>0</v>
      </c>
      <c r="BG78" s="5">
        <f t="shared" si="12"/>
        <v>0</v>
      </c>
      <c r="BH78" s="5">
        <f t="shared" si="13"/>
        <v>0</v>
      </c>
    </row>
    <row r="79" spans="2:60" x14ac:dyDescent="0.2">
      <c r="B79" s="5" t="s">
        <v>496</v>
      </c>
      <c r="C79" s="5">
        <v>0</v>
      </c>
      <c r="D79" s="5" t="s">
        <v>498</v>
      </c>
      <c r="E79" s="5" t="s">
        <v>34</v>
      </c>
      <c r="F79" s="5" t="s">
        <v>43</v>
      </c>
      <c r="G79" s="67" t="s">
        <v>168</v>
      </c>
      <c r="H79" s="5">
        <v>32</v>
      </c>
      <c r="I79" s="5">
        <v>23</v>
      </c>
      <c r="J79" s="5">
        <v>25</v>
      </c>
      <c r="K79" s="5">
        <v>20</v>
      </c>
      <c r="L79" s="5">
        <v>24</v>
      </c>
      <c r="M79" s="5">
        <v>31</v>
      </c>
      <c r="N79" s="5">
        <v>29</v>
      </c>
      <c r="O79" s="5">
        <v>21</v>
      </c>
      <c r="P79" s="5">
        <v>12</v>
      </c>
      <c r="Q79" s="5">
        <v>11</v>
      </c>
      <c r="R79" s="5">
        <v>14</v>
      </c>
      <c r="T79" s="5" t="e">
        <f>+H79-byObjPOSEnrOnly!#REF!</f>
        <v>#REF!</v>
      </c>
      <c r="U79" s="5">
        <f>+I79-byObjPOSEnrOnly!D67</f>
        <v>0</v>
      </c>
      <c r="V79" s="5">
        <f>+J79-byObjPOSEnrOnly!E67</f>
        <v>0</v>
      </c>
      <c r="W79" s="5">
        <f>+K79-byObjPOSEnrOnly!F67</f>
        <v>0</v>
      </c>
      <c r="X79" s="5">
        <f>+L79-byObjPOSEnrOnly!G67</f>
        <v>0</v>
      </c>
      <c r="Y79" s="5">
        <f>+M79-byObjPOSEnrOnly!H67</f>
        <v>0</v>
      </c>
      <c r="Z79" s="5">
        <f>+N79-byObjPOSEnrOnly!I67</f>
        <v>0</v>
      </c>
      <c r="AA79" s="5">
        <f>+O79-byObjPOSEnrOnly!J67</f>
        <v>0</v>
      </c>
      <c r="AB79" s="5">
        <f>+P79-byObjPOSEnrOnly!K67</f>
        <v>0</v>
      </c>
      <c r="AC79" s="5">
        <f>+Q79-byObjPOSEnrOnly!L67</f>
        <v>0</v>
      </c>
      <c r="AD79" s="5">
        <f>+R79-byObjPOSEnrOnly!M67</f>
        <v>0</v>
      </c>
      <c r="AF79" s="5" t="str">
        <f t="shared" si="2"/>
        <v/>
      </c>
      <c r="AG79" s="5">
        <v>0</v>
      </c>
      <c r="AH79" s="5" t="s">
        <v>450</v>
      </c>
      <c r="AI79" s="5" t="s">
        <v>34</v>
      </c>
      <c r="AJ79" s="5" t="s">
        <v>43</v>
      </c>
      <c r="AK79" s="5" t="s">
        <v>168</v>
      </c>
      <c r="AL79" s="5">
        <v>32</v>
      </c>
      <c r="AM79" s="5">
        <v>23</v>
      </c>
      <c r="AN79" s="5">
        <v>25</v>
      </c>
      <c r="AO79" s="5">
        <v>20</v>
      </c>
      <c r="AP79" s="5">
        <v>24</v>
      </c>
      <c r="AQ79" s="5">
        <v>31</v>
      </c>
      <c r="AR79" s="5">
        <v>29</v>
      </c>
      <c r="AS79" s="5">
        <v>21</v>
      </c>
      <c r="AT79" s="5">
        <v>12</v>
      </c>
      <c r="AU79" s="5">
        <v>11</v>
      </c>
      <c r="AV79" s="5">
        <v>14</v>
      </c>
      <c r="AX79" s="5">
        <f t="shared" si="3"/>
        <v>0</v>
      </c>
      <c r="AY79" s="5">
        <f t="shared" si="4"/>
        <v>0</v>
      </c>
      <c r="AZ79" s="5">
        <f t="shared" si="5"/>
        <v>0</v>
      </c>
      <c r="BA79" s="5">
        <f t="shared" si="6"/>
        <v>0</v>
      </c>
      <c r="BB79" s="5">
        <f t="shared" si="7"/>
        <v>0</v>
      </c>
      <c r="BC79" s="5">
        <f t="shared" si="8"/>
        <v>0</v>
      </c>
      <c r="BD79" s="5">
        <f t="shared" si="9"/>
        <v>0</v>
      </c>
      <c r="BE79" s="5">
        <f t="shared" si="10"/>
        <v>0</v>
      </c>
      <c r="BF79" s="5">
        <f t="shared" si="11"/>
        <v>0</v>
      </c>
      <c r="BG79" s="5">
        <f t="shared" si="12"/>
        <v>0</v>
      </c>
      <c r="BH79" s="5">
        <f t="shared" si="13"/>
        <v>0</v>
      </c>
    </row>
    <row r="80" spans="2:60" x14ac:dyDescent="0.2">
      <c r="B80" s="5" t="s">
        <v>496</v>
      </c>
      <c r="C80" s="5">
        <v>0</v>
      </c>
      <c r="D80" s="5" t="s">
        <v>498</v>
      </c>
      <c r="E80" s="5" t="s">
        <v>34</v>
      </c>
      <c r="F80" s="5" t="s">
        <v>43</v>
      </c>
      <c r="G80" s="67" t="s">
        <v>186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17</v>
      </c>
      <c r="O80" s="5">
        <v>16</v>
      </c>
      <c r="P80" s="5">
        <v>18</v>
      </c>
      <c r="Q80" s="5">
        <v>17</v>
      </c>
      <c r="R80" s="5">
        <v>12</v>
      </c>
      <c r="T80" s="5" t="e">
        <f>+H80-byObjPOSEnrOnly!#REF!</f>
        <v>#REF!</v>
      </c>
      <c r="U80" s="5">
        <f>+I80-byObjPOSEnrOnly!D68</f>
        <v>0</v>
      </c>
      <c r="V80" s="5">
        <f>+J80-byObjPOSEnrOnly!E68</f>
        <v>0</v>
      </c>
      <c r="W80" s="5">
        <f>+K80-byObjPOSEnrOnly!F68</f>
        <v>0</v>
      </c>
      <c r="X80" s="5">
        <f>+L80-byObjPOSEnrOnly!G68</f>
        <v>0</v>
      </c>
      <c r="Y80" s="5">
        <f>+M80-byObjPOSEnrOnly!H68</f>
        <v>0</v>
      </c>
      <c r="Z80" s="5">
        <f>+N80-byObjPOSEnrOnly!I68</f>
        <v>0</v>
      </c>
      <c r="AA80" s="5">
        <f>+O80-byObjPOSEnrOnly!J68</f>
        <v>0</v>
      </c>
      <c r="AB80" s="5">
        <f>+P80-byObjPOSEnrOnly!K68</f>
        <v>0</v>
      </c>
      <c r="AC80" s="5">
        <f>+Q80-byObjPOSEnrOnly!L68</f>
        <v>0</v>
      </c>
      <c r="AD80" s="5">
        <f>+R80-byObjPOSEnrOnly!M68</f>
        <v>0</v>
      </c>
      <c r="AF80" s="5" t="str">
        <f t="shared" si="2"/>
        <v/>
      </c>
      <c r="AG80" s="5">
        <v>0</v>
      </c>
      <c r="AH80" s="5" t="s">
        <v>450</v>
      </c>
      <c r="AI80" s="5" t="s">
        <v>34</v>
      </c>
      <c r="AJ80" s="5" t="s">
        <v>43</v>
      </c>
      <c r="AK80" s="5" t="s">
        <v>186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17</v>
      </c>
      <c r="AS80" s="5">
        <v>16</v>
      </c>
      <c r="AT80" s="5">
        <v>18</v>
      </c>
      <c r="AU80" s="5">
        <v>17</v>
      </c>
      <c r="AV80" s="5">
        <v>12</v>
      </c>
      <c r="AX80" s="5">
        <f t="shared" si="3"/>
        <v>0</v>
      </c>
      <c r="AY80" s="5">
        <f t="shared" si="4"/>
        <v>0</v>
      </c>
      <c r="AZ80" s="5">
        <f t="shared" si="5"/>
        <v>0</v>
      </c>
      <c r="BA80" s="5">
        <f t="shared" si="6"/>
        <v>0</v>
      </c>
      <c r="BB80" s="5">
        <f t="shared" si="7"/>
        <v>0</v>
      </c>
      <c r="BC80" s="5">
        <f t="shared" si="8"/>
        <v>0</v>
      </c>
      <c r="BD80" s="5">
        <f t="shared" si="9"/>
        <v>0</v>
      </c>
      <c r="BE80" s="5">
        <f t="shared" si="10"/>
        <v>0</v>
      </c>
      <c r="BF80" s="5">
        <f t="shared" si="11"/>
        <v>0</v>
      </c>
      <c r="BG80" s="5">
        <f t="shared" si="12"/>
        <v>0</v>
      </c>
      <c r="BH80" s="5">
        <f t="shared" si="13"/>
        <v>0</v>
      </c>
    </row>
    <row r="81" spans="2:60" x14ac:dyDescent="0.2">
      <c r="B81" s="5" t="s">
        <v>496</v>
      </c>
      <c r="C81" s="5">
        <v>0</v>
      </c>
      <c r="D81" s="5" t="s">
        <v>498</v>
      </c>
      <c r="E81" s="5" t="s">
        <v>34</v>
      </c>
      <c r="F81" s="5" t="s">
        <v>43</v>
      </c>
      <c r="G81" s="67" t="s">
        <v>511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69</v>
      </c>
      <c r="P81" s="5">
        <v>103</v>
      </c>
      <c r="Q81" s="5">
        <v>137</v>
      </c>
      <c r="R81" s="5">
        <v>176</v>
      </c>
      <c r="T81" s="5" t="e">
        <f>+H81-byObjPOSEnrOnly!#REF!</f>
        <v>#REF!</v>
      </c>
      <c r="U81" s="5">
        <f>+I81-byObjPOSEnrOnly!D69</f>
        <v>0</v>
      </c>
      <c r="V81" s="5">
        <f>+J81-byObjPOSEnrOnly!E69</f>
        <v>0</v>
      </c>
      <c r="W81" s="5">
        <f>+K81-byObjPOSEnrOnly!F69</f>
        <v>0</v>
      </c>
      <c r="X81" s="5">
        <f>+L81-byObjPOSEnrOnly!G69</f>
        <v>0</v>
      </c>
      <c r="Y81" s="5">
        <f>+M81-byObjPOSEnrOnly!H69</f>
        <v>0</v>
      </c>
      <c r="Z81" s="5">
        <f>+N81-byObjPOSEnrOnly!I69</f>
        <v>0</v>
      </c>
      <c r="AA81" s="5">
        <f>+O81-byObjPOSEnrOnly!J69</f>
        <v>0</v>
      </c>
      <c r="AB81" s="5">
        <f>+P81-byObjPOSEnrOnly!K69</f>
        <v>0</v>
      </c>
      <c r="AC81" s="5">
        <f>+Q81-byObjPOSEnrOnly!L69</f>
        <v>0</v>
      </c>
      <c r="AD81" s="5">
        <f>+R81-byObjPOSEnrOnly!M69</f>
        <v>0</v>
      </c>
      <c r="AF81" s="5" t="str">
        <f t="shared" si="2"/>
        <v/>
      </c>
      <c r="AG81" s="5">
        <v>0</v>
      </c>
      <c r="AH81" s="5" t="s">
        <v>450</v>
      </c>
      <c r="AI81" s="5" t="s">
        <v>34</v>
      </c>
      <c r="AJ81" s="5" t="s">
        <v>43</v>
      </c>
      <c r="AK81" s="5" t="s">
        <v>511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69</v>
      </c>
      <c r="AT81" s="5">
        <v>103</v>
      </c>
      <c r="AU81" s="5">
        <v>137</v>
      </c>
      <c r="AV81" s="5">
        <v>176</v>
      </c>
      <c r="AX81" s="5">
        <f t="shared" si="3"/>
        <v>0</v>
      </c>
      <c r="AY81" s="5">
        <f t="shared" si="4"/>
        <v>0</v>
      </c>
      <c r="AZ81" s="5">
        <f t="shared" si="5"/>
        <v>0</v>
      </c>
      <c r="BA81" s="5">
        <f t="shared" si="6"/>
        <v>0</v>
      </c>
      <c r="BB81" s="5">
        <f t="shared" si="7"/>
        <v>0</v>
      </c>
      <c r="BC81" s="5">
        <f t="shared" si="8"/>
        <v>0</v>
      </c>
      <c r="BD81" s="5">
        <f t="shared" si="9"/>
        <v>0</v>
      </c>
      <c r="BE81" s="5">
        <f t="shared" si="10"/>
        <v>0</v>
      </c>
      <c r="BF81" s="5">
        <f t="shared" si="11"/>
        <v>0</v>
      </c>
      <c r="BG81" s="5">
        <f t="shared" si="12"/>
        <v>0</v>
      </c>
      <c r="BH81" s="5">
        <f t="shared" si="13"/>
        <v>0</v>
      </c>
    </row>
    <row r="82" spans="2:60" x14ac:dyDescent="0.2">
      <c r="B82" s="5" t="s">
        <v>496</v>
      </c>
      <c r="C82" s="5">
        <v>0</v>
      </c>
      <c r="D82" s="5" t="s">
        <v>498</v>
      </c>
      <c r="E82" s="5" t="s">
        <v>34</v>
      </c>
      <c r="F82" s="5" t="s">
        <v>43</v>
      </c>
      <c r="G82" s="67" t="s">
        <v>201</v>
      </c>
      <c r="H82" s="5">
        <v>0</v>
      </c>
      <c r="I82" s="5">
        <v>0</v>
      </c>
      <c r="J82" s="5">
        <v>0</v>
      </c>
      <c r="K82" s="5">
        <v>0</v>
      </c>
      <c r="L82" s="5">
        <v>4</v>
      </c>
      <c r="M82" s="5">
        <v>28</v>
      </c>
      <c r="N82" s="5">
        <v>31</v>
      </c>
      <c r="O82" s="5">
        <v>42</v>
      </c>
      <c r="P82" s="5">
        <v>49</v>
      </c>
      <c r="Q82" s="5">
        <v>37</v>
      </c>
      <c r="R82" s="5">
        <v>29</v>
      </c>
      <c r="T82" s="5" t="e">
        <f>+H82-byObjPOSEnrOnly!#REF!</f>
        <v>#REF!</v>
      </c>
      <c r="U82" s="5">
        <f>+I82-byObjPOSEnrOnly!D70</f>
        <v>0</v>
      </c>
      <c r="V82" s="5">
        <f>+J82-byObjPOSEnrOnly!E70</f>
        <v>0</v>
      </c>
      <c r="W82" s="5">
        <f>+K82-byObjPOSEnrOnly!F70</f>
        <v>0</v>
      </c>
      <c r="X82" s="5">
        <f>+L82-byObjPOSEnrOnly!G70</f>
        <v>0</v>
      </c>
      <c r="Y82" s="5">
        <f>+M82-byObjPOSEnrOnly!H70</f>
        <v>0</v>
      </c>
      <c r="Z82" s="5">
        <f>+N82-byObjPOSEnrOnly!I70</f>
        <v>0</v>
      </c>
      <c r="AA82" s="5">
        <f>+O82-byObjPOSEnrOnly!J70</f>
        <v>0</v>
      </c>
      <c r="AB82" s="5">
        <f>+P82-byObjPOSEnrOnly!K70</f>
        <v>0</v>
      </c>
      <c r="AC82" s="5">
        <f>+Q82-byObjPOSEnrOnly!L70</f>
        <v>0</v>
      </c>
      <c r="AD82" s="5">
        <f>+R82-byObjPOSEnrOnly!M70</f>
        <v>0</v>
      </c>
      <c r="AF82" s="5" t="str">
        <f t="shared" si="2"/>
        <v/>
      </c>
      <c r="AG82" s="5">
        <v>0</v>
      </c>
      <c r="AH82" s="5" t="s">
        <v>450</v>
      </c>
      <c r="AI82" s="5" t="s">
        <v>34</v>
      </c>
      <c r="AJ82" s="5" t="s">
        <v>43</v>
      </c>
      <c r="AK82" s="5" t="s">
        <v>201</v>
      </c>
      <c r="AL82" s="5">
        <v>0</v>
      </c>
      <c r="AM82" s="5">
        <v>0</v>
      </c>
      <c r="AN82" s="5">
        <v>0</v>
      </c>
      <c r="AO82" s="5">
        <v>0</v>
      </c>
      <c r="AP82" s="5">
        <v>4</v>
      </c>
      <c r="AQ82" s="5">
        <v>28</v>
      </c>
      <c r="AR82" s="5">
        <v>31</v>
      </c>
      <c r="AS82" s="5">
        <v>42</v>
      </c>
      <c r="AT82" s="5">
        <v>49</v>
      </c>
      <c r="AU82" s="5">
        <v>37</v>
      </c>
      <c r="AV82" s="5">
        <v>29</v>
      </c>
      <c r="AX82" s="5">
        <f t="shared" si="3"/>
        <v>0</v>
      </c>
      <c r="AY82" s="5">
        <f t="shared" si="4"/>
        <v>0</v>
      </c>
      <c r="AZ82" s="5">
        <f t="shared" si="5"/>
        <v>0</v>
      </c>
      <c r="BA82" s="5">
        <f t="shared" si="6"/>
        <v>0</v>
      </c>
      <c r="BB82" s="5">
        <f t="shared" si="7"/>
        <v>0</v>
      </c>
      <c r="BC82" s="5">
        <f t="shared" si="8"/>
        <v>0</v>
      </c>
      <c r="BD82" s="5">
        <f t="shared" si="9"/>
        <v>0</v>
      </c>
      <c r="BE82" s="5">
        <f t="shared" si="10"/>
        <v>0</v>
      </c>
      <c r="BF82" s="5">
        <f t="shared" si="11"/>
        <v>0</v>
      </c>
      <c r="BG82" s="5">
        <f t="shared" si="12"/>
        <v>0</v>
      </c>
      <c r="BH82" s="5">
        <f t="shared" si="13"/>
        <v>0</v>
      </c>
    </row>
    <row r="83" spans="2:60" x14ac:dyDescent="0.2">
      <c r="B83" s="5" t="s">
        <v>496</v>
      </c>
      <c r="C83" s="5">
        <v>0</v>
      </c>
      <c r="D83" s="5" t="s">
        <v>498</v>
      </c>
      <c r="E83" s="5" t="s">
        <v>34</v>
      </c>
      <c r="F83" s="5" t="s">
        <v>43</v>
      </c>
      <c r="G83" s="67" t="s">
        <v>244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44</v>
      </c>
      <c r="O83" s="5">
        <v>45</v>
      </c>
      <c r="P83" s="5">
        <v>60</v>
      </c>
      <c r="Q83" s="5">
        <v>71</v>
      </c>
      <c r="R83" s="5">
        <v>67</v>
      </c>
      <c r="T83" s="5" t="e">
        <f>+H83-byObjPOSEnrOnly!#REF!</f>
        <v>#REF!</v>
      </c>
      <c r="U83" s="5">
        <f>+I83-byObjPOSEnrOnly!D71</f>
        <v>0</v>
      </c>
      <c r="V83" s="5">
        <f>+J83-byObjPOSEnrOnly!E71</f>
        <v>0</v>
      </c>
      <c r="W83" s="5">
        <f>+K83-byObjPOSEnrOnly!F71</f>
        <v>0</v>
      </c>
      <c r="X83" s="5">
        <f>+L83-byObjPOSEnrOnly!G71</f>
        <v>0</v>
      </c>
      <c r="Y83" s="5">
        <f>+M83-byObjPOSEnrOnly!H71</f>
        <v>0</v>
      </c>
      <c r="Z83" s="5">
        <f>+N83-byObjPOSEnrOnly!I71</f>
        <v>0</v>
      </c>
      <c r="AA83" s="5">
        <f>+O83-byObjPOSEnrOnly!J71</f>
        <v>0</v>
      </c>
      <c r="AB83" s="5">
        <f>+P83-byObjPOSEnrOnly!K71</f>
        <v>0</v>
      </c>
      <c r="AC83" s="5">
        <f>+Q83-byObjPOSEnrOnly!L71</f>
        <v>0</v>
      </c>
      <c r="AD83" s="5">
        <f>+R83-byObjPOSEnrOnly!M71</f>
        <v>0</v>
      </c>
      <c r="AF83" s="5" t="str">
        <f t="shared" si="2"/>
        <v/>
      </c>
      <c r="AG83" s="5">
        <v>0</v>
      </c>
      <c r="AH83" s="5" t="s">
        <v>450</v>
      </c>
      <c r="AI83" s="5" t="s">
        <v>34</v>
      </c>
      <c r="AJ83" s="5" t="s">
        <v>43</v>
      </c>
      <c r="AK83" s="5" t="s">
        <v>244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44</v>
      </c>
      <c r="AS83" s="5">
        <v>45</v>
      </c>
      <c r="AT83" s="5">
        <v>60</v>
      </c>
      <c r="AU83" s="5">
        <v>71</v>
      </c>
      <c r="AV83" s="5">
        <v>67</v>
      </c>
      <c r="AX83" s="5">
        <f t="shared" si="3"/>
        <v>0</v>
      </c>
      <c r="AY83" s="5">
        <f t="shared" si="4"/>
        <v>0</v>
      </c>
      <c r="AZ83" s="5">
        <f t="shared" si="5"/>
        <v>0</v>
      </c>
      <c r="BA83" s="5">
        <f t="shared" si="6"/>
        <v>0</v>
      </c>
      <c r="BB83" s="5">
        <f t="shared" si="7"/>
        <v>0</v>
      </c>
      <c r="BC83" s="5">
        <f t="shared" si="8"/>
        <v>0</v>
      </c>
      <c r="BD83" s="5">
        <f t="shared" si="9"/>
        <v>0</v>
      </c>
      <c r="BE83" s="5">
        <f t="shared" si="10"/>
        <v>0</v>
      </c>
      <c r="BF83" s="5">
        <f t="shared" si="11"/>
        <v>0</v>
      </c>
      <c r="BG83" s="5">
        <f t="shared" si="12"/>
        <v>0</v>
      </c>
      <c r="BH83" s="5">
        <f t="shared" si="13"/>
        <v>0</v>
      </c>
    </row>
    <row r="84" spans="2:60" x14ac:dyDescent="0.2">
      <c r="B84" s="5" t="s">
        <v>496</v>
      </c>
      <c r="C84" s="5">
        <v>0</v>
      </c>
      <c r="D84" s="5" t="s">
        <v>498</v>
      </c>
      <c r="E84" s="5" t="s">
        <v>34</v>
      </c>
      <c r="F84" s="5" t="s">
        <v>43</v>
      </c>
      <c r="G84" s="67" t="s">
        <v>13</v>
      </c>
      <c r="H84" s="5">
        <v>122</v>
      </c>
      <c r="I84" s="5">
        <v>112</v>
      </c>
      <c r="J84" s="5">
        <v>118</v>
      </c>
      <c r="K84" s="5">
        <v>104</v>
      </c>
      <c r="L84" s="5">
        <v>106</v>
      </c>
      <c r="M84" s="5">
        <v>104</v>
      </c>
      <c r="N84" s="5">
        <v>115</v>
      </c>
      <c r="O84" s="5">
        <v>103</v>
      </c>
      <c r="P84" s="5">
        <v>80</v>
      </c>
      <c r="Q84" s="5">
        <v>75</v>
      </c>
      <c r="R84" s="5">
        <v>91</v>
      </c>
      <c r="T84" s="5" t="e">
        <f>+H84-byObjPOSEnrOnly!#REF!</f>
        <v>#REF!</v>
      </c>
      <c r="U84" s="5">
        <f>+I84-byObjPOSEnrOnly!D72</f>
        <v>0</v>
      </c>
      <c r="V84" s="5">
        <f>+J84-byObjPOSEnrOnly!E72</f>
        <v>0</v>
      </c>
      <c r="W84" s="5">
        <f>+K84-byObjPOSEnrOnly!F72</f>
        <v>0</v>
      </c>
      <c r="X84" s="5">
        <f>+L84-byObjPOSEnrOnly!G72</f>
        <v>0</v>
      </c>
      <c r="Y84" s="5">
        <f>+M84-byObjPOSEnrOnly!H72</f>
        <v>0</v>
      </c>
      <c r="Z84" s="5">
        <f>+N84-byObjPOSEnrOnly!I72</f>
        <v>0</v>
      </c>
      <c r="AA84" s="5">
        <f>+O84-byObjPOSEnrOnly!J72</f>
        <v>0</v>
      </c>
      <c r="AB84" s="5">
        <f>+P84-byObjPOSEnrOnly!K72</f>
        <v>0</v>
      </c>
      <c r="AC84" s="5">
        <f>+Q84-byObjPOSEnrOnly!L72</f>
        <v>0</v>
      </c>
      <c r="AD84" s="5">
        <f>+R84-byObjPOSEnrOnly!M72</f>
        <v>0</v>
      </c>
      <c r="AF84" s="5" t="str">
        <f t="shared" si="2"/>
        <v/>
      </c>
      <c r="AG84" s="5">
        <v>0</v>
      </c>
      <c r="AH84" s="5" t="s">
        <v>450</v>
      </c>
      <c r="AI84" s="5" t="s">
        <v>34</v>
      </c>
      <c r="AJ84" s="5" t="s">
        <v>43</v>
      </c>
      <c r="AK84" s="5" t="s">
        <v>13</v>
      </c>
      <c r="AL84" s="5">
        <v>122</v>
      </c>
      <c r="AM84" s="5">
        <v>112</v>
      </c>
      <c r="AN84" s="5">
        <v>118</v>
      </c>
      <c r="AO84" s="5">
        <v>104</v>
      </c>
      <c r="AP84" s="5">
        <v>106</v>
      </c>
      <c r="AQ84" s="5">
        <v>104</v>
      </c>
      <c r="AR84" s="5">
        <v>115</v>
      </c>
      <c r="AS84" s="5">
        <v>103</v>
      </c>
      <c r="AT84" s="5">
        <v>80</v>
      </c>
      <c r="AU84" s="5">
        <v>75</v>
      </c>
      <c r="AV84" s="5">
        <v>91</v>
      </c>
      <c r="AX84" s="5">
        <f t="shared" si="3"/>
        <v>0</v>
      </c>
      <c r="AY84" s="5">
        <f t="shared" si="4"/>
        <v>0</v>
      </c>
      <c r="AZ84" s="5">
        <f t="shared" si="5"/>
        <v>0</v>
      </c>
      <c r="BA84" s="5">
        <f t="shared" si="6"/>
        <v>0</v>
      </c>
      <c r="BB84" s="5">
        <f t="shared" si="7"/>
        <v>0</v>
      </c>
      <c r="BC84" s="5">
        <f t="shared" si="8"/>
        <v>0</v>
      </c>
      <c r="BD84" s="5">
        <f t="shared" si="9"/>
        <v>0</v>
      </c>
      <c r="BE84" s="5">
        <f t="shared" si="10"/>
        <v>0</v>
      </c>
      <c r="BF84" s="5">
        <f t="shared" si="11"/>
        <v>0</v>
      </c>
      <c r="BG84" s="5">
        <f t="shared" si="12"/>
        <v>0</v>
      </c>
      <c r="BH84" s="5">
        <f t="shared" si="13"/>
        <v>0</v>
      </c>
    </row>
    <row r="85" spans="2:60" x14ac:dyDescent="0.2">
      <c r="B85" s="5" t="s">
        <v>496</v>
      </c>
      <c r="C85" s="5">
        <v>0</v>
      </c>
      <c r="D85" s="5" t="s">
        <v>498</v>
      </c>
      <c r="E85" s="5" t="s">
        <v>34</v>
      </c>
      <c r="F85" s="5" t="s">
        <v>43</v>
      </c>
      <c r="G85" s="67" t="s">
        <v>118</v>
      </c>
      <c r="H85" s="5">
        <v>257</v>
      </c>
      <c r="I85" s="5">
        <v>276</v>
      </c>
      <c r="J85" s="5">
        <v>294</v>
      </c>
      <c r="K85" s="5">
        <v>226</v>
      </c>
      <c r="L85" s="5">
        <v>184</v>
      </c>
      <c r="M85" s="5">
        <v>152</v>
      </c>
      <c r="N85" s="5">
        <v>116</v>
      </c>
      <c r="O85" s="5">
        <v>108</v>
      </c>
      <c r="P85" s="5">
        <v>125</v>
      </c>
      <c r="Q85" s="5">
        <v>119</v>
      </c>
      <c r="R85" s="5">
        <v>102</v>
      </c>
      <c r="T85" s="5" t="e">
        <f>+H85-byObjPOSEnrOnly!#REF!</f>
        <v>#REF!</v>
      </c>
      <c r="U85" s="5">
        <f>+I85-byObjPOSEnrOnly!D73</f>
        <v>0</v>
      </c>
      <c r="V85" s="5">
        <f>+J85-byObjPOSEnrOnly!E73</f>
        <v>0</v>
      </c>
      <c r="W85" s="5">
        <f>+K85-byObjPOSEnrOnly!F73</f>
        <v>0</v>
      </c>
      <c r="X85" s="5">
        <f>+L85-byObjPOSEnrOnly!G73</f>
        <v>0</v>
      </c>
      <c r="Y85" s="5">
        <f>+M85-byObjPOSEnrOnly!H73</f>
        <v>0</v>
      </c>
      <c r="Z85" s="5">
        <f>+N85-byObjPOSEnrOnly!I73</f>
        <v>0</v>
      </c>
      <c r="AA85" s="5">
        <f>+O85-byObjPOSEnrOnly!J73</f>
        <v>0</v>
      </c>
      <c r="AB85" s="5">
        <f>+P85-byObjPOSEnrOnly!K73</f>
        <v>0</v>
      </c>
      <c r="AC85" s="5">
        <f>+Q85-byObjPOSEnrOnly!L73</f>
        <v>0</v>
      </c>
      <c r="AD85" s="5">
        <f>+R85-byObjPOSEnrOnly!M73</f>
        <v>0</v>
      </c>
      <c r="AF85" s="5" t="str">
        <f t="shared" si="2"/>
        <v/>
      </c>
      <c r="AG85" s="5">
        <v>0</v>
      </c>
      <c r="AH85" s="5" t="s">
        <v>450</v>
      </c>
      <c r="AI85" s="5" t="s">
        <v>34</v>
      </c>
      <c r="AJ85" s="5" t="s">
        <v>43</v>
      </c>
      <c r="AK85" s="5" t="s">
        <v>118</v>
      </c>
      <c r="AL85" s="5">
        <v>257</v>
      </c>
      <c r="AM85" s="5">
        <v>276</v>
      </c>
      <c r="AN85" s="5">
        <v>294</v>
      </c>
      <c r="AO85" s="5">
        <v>226</v>
      </c>
      <c r="AP85" s="5">
        <v>184</v>
      </c>
      <c r="AQ85" s="5">
        <v>152</v>
      </c>
      <c r="AR85" s="5">
        <v>116</v>
      </c>
      <c r="AS85" s="5">
        <v>108</v>
      </c>
      <c r="AT85" s="5">
        <v>125</v>
      </c>
      <c r="AU85" s="5">
        <v>119</v>
      </c>
      <c r="AV85" s="5">
        <v>102</v>
      </c>
      <c r="AX85" s="5">
        <f t="shared" si="3"/>
        <v>0</v>
      </c>
      <c r="AY85" s="5">
        <f t="shared" si="4"/>
        <v>0</v>
      </c>
      <c r="AZ85" s="5">
        <f t="shared" si="5"/>
        <v>0</v>
      </c>
      <c r="BA85" s="5">
        <f t="shared" si="6"/>
        <v>0</v>
      </c>
      <c r="BB85" s="5">
        <f t="shared" si="7"/>
        <v>0</v>
      </c>
      <c r="BC85" s="5">
        <f t="shared" si="8"/>
        <v>0</v>
      </c>
      <c r="BD85" s="5">
        <f t="shared" si="9"/>
        <v>0</v>
      </c>
      <c r="BE85" s="5">
        <f t="shared" si="10"/>
        <v>0</v>
      </c>
      <c r="BF85" s="5">
        <f t="shared" si="11"/>
        <v>0</v>
      </c>
      <c r="BG85" s="5">
        <f t="shared" si="12"/>
        <v>0</v>
      </c>
      <c r="BH85" s="5">
        <f t="shared" si="13"/>
        <v>0</v>
      </c>
    </row>
    <row r="86" spans="2:60" x14ac:dyDescent="0.2">
      <c r="B86" s="5" t="s">
        <v>496</v>
      </c>
      <c r="C86" s="5">
        <v>0</v>
      </c>
      <c r="D86" s="5" t="s">
        <v>498</v>
      </c>
      <c r="E86" s="5" t="s">
        <v>34</v>
      </c>
      <c r="F86" s="5" t="s">
        <v>43</v>
      </c>
      <c r="G86" s="67" t="s">
        <v>113</v>
      </c>
      <c r="H86" s="5">
        <v>288</v>
      </c>
      <c r="I86" s="5">
        <v>272</v>
      </c>
      <c r="J86" s="5">
        <v>272</v>
      </c>
      <c r="K86" s="5">
        <v>223</v>
      </c>
      <c r="L86" s="5">
        <v>231</v>
      </c>
      <c r="M86" s="5">
        <v>216</v>
      </c>
      <c r="N86" s="5">
        <v>198</v>
      </c>
      <c r="O86" s="5">
        <v>189</v>
      </c>
      <c r="P86" s="5">
        <v>148</v>
      </c>
      <c r="Q86" s="5">
        <v>114</v>
      </c>
      <c r="R86" s="5">
        <v>119</v>
      </c>
      <c r="T86" s="5" t="e">
        <f>+H86-byObjPOSEnrOnly!#REF!</f>
        <v>#REF!</v>
      </c>
      <c r="U86" s="5">
        <f>+I86-byObjPOSEnrOnly!D74</f>
        <v>0</v>
      </c>
      <c r="V86" s="5">
        <f>+J86-byObjPOSEnrOnly!E74</f>
        <v>0</v>
      </c>
      <c r="W86" s="5">
        <f>+K86-byObjPOSEnrOnly!F74</f>
        <v>0</v>
      </c>
      <c r="X86" s="5">
        <f>+L86-byObjPOSEnrOnly!G74</f>
        <v>0</v>
      </c>
      <c r="Y86" s="5">
        <f>+M86-byObjPOSEnrOnly!H74</f>
        <v>0</v>
      </c>
      <c r="Z86" s="5">
        <f>+N86-byObjPOSEnrOnly!I74</f>
        <v>0</v>
      </c>
      <c r="AA86" s="5">
        <f>+O86-byObjPOSEnrOnly!J74</f>
        <v>0</v>
      </c>
      <c r="AB86" s="5">
        <f>+P86-byObjPOSEnrOnly!K74</f>
        <v>0</v>
      </c>
      <c r="AC86" s="5">
        <f>+Q86-byObjPOSEnrOnly!L74</f>
        <v>0</v>
      </c>
      <c r="AD86" s="5">
        <f>+R86-byObjPOSEnrOnly!M74</f>
        <v>0</v>
      </c>
      <c r="AF86" s="5" t="str">
        <f t="shared" si="2"/>
        <v/>
      </c>
      <c r="AG86" s="5">
        <v>0</v>
      </c>
      <c r="AH86" s="5" t="s">
        <v>450</v>
      </c>
      <c r="AI86" s="5" t="s">
        <v>34</v>
      </c>
      <c r="AJ86" s="5" t="s">
        <v>43</v>
      </c>
      <c r="AK86" s="5" t="s">
        <v>113</v>
      </c>
      <c r="AL86" s="5">
        <v>288</v>
      </c>
      <c r="AM86" s="5">
        <v>272</v>
      </c>
      <c r="AN86" s="5">
        <v>272</v>
      </c>
      <c r="AO86" s="5">
        <v>223</v>
      </c>
      <c r="AP86" s="5">
        <v>231</v>
      </c>
      <c r="AQ86" s="5">
        <v>216</v>
      </c>
      <c r="AR86" s="5">
        <v>198</v>
      </c>
      <c r="AS86" s="5">
        <v>189</v>
      </c>
      <c r="AT86" s="5">
        <v>148</v>
      </c>
      <c r="AU86" s="5">
        <v>114</v>
      </c>
      <c r="AV86" s="5">
        <v>119</v>
      </c>
      <c r="AX86" s="5">
        <f t="shared" si="3"/>
        <v>0</v>
      </c>
      <c r="AY86" s="5">
        <f t="shared" si="4"/>
        <v>0</v>
      </c>
      <c r="AZ86" s="5">
        <f t="shared" si="5"/>
        <v>0</v>
      </c>
      <c r="BA86" s="5">
        <f t="shared" si="6"/>
        <v>0</v>
      </c>
      <c r="BB86" s="5">
        <f t="shared" si="7"/>
        <v>0</v>
      </c>
      <c r="BC86" s="5">
        <f t="shared" si="8"/>
        <v>0</v>
      </c>
      <c r="BD86" s="5">
        <f t="shared" si="9"/>
        <v>0</v>
      </c>
      <c r="BE86" s="5">
        <f t="shared" si="10"/>
        <v>0</v>
      </c>
      <c r="BF86" s="5">
        <f t="shared" si="11"/>
        <v>0</v>
      </c>
      <c r="BG86" s="5">
        <f t="shared" si="12"/>
        <v>0</v>
      </c>
      <c r="BH86" s="5">
        <f t="shared" si="13"/>
        <v>0</v>
      </c>
    </row>
    <row r="87" spans="2:60" x14ac:dyDescent="0.2">
      <c r="B87" s="5" t="s">
        <v>496</v>
      </c>
      <c r="C87" s="5">
        <v>0</v>
      </c>
      <c r="D87" s="5" t="s">
        <v>498</v>
      </c>
      <c r="E87" s="5" t="s">
        <v>34</v>
      </c>
      <c r="F87" s="5" t="s">
        <v>43</v>
      </c>
      <c r="G87" s="67" t="s">
        <v>191</v>
      </c>
      <c r="H87" s="5">
        <v>289</v>
      </c>
      <c r="I87" s="5">
        <v>264</v>
      </c>
      <c r="J87" s="5">
        <v>252</v>
      </c>
      <c r="K87" s="5">
        <v>242</v>
      </c>
      <c r="L87" s="5">
        <v>276</v>
      </c>
      <c r="M87" s="5">
        <v>305</v>
      </c>
      <c r="N87" s="5">
        <v>301</v>
      </c>
      <c r="O87" s="5">
        <v>314</v>
      </c>
      <c r="P87" s="5">
        <v>297</v>
      </c>
      <c r="Q87" s="5">
        <v>274</v>
      </c>
      <c r="R87" s="5">
        <v>273</v>
      </c>
      <c r="T87" s="5" t="e">
        <f>+H87-byObjPOSEnrOnly!#REF!</f>
        <v>#REF!</v>
      </c>
      <c r="U87" s="5">
        <f>+I87-byObjPOSEnrOnly!D75</f>
        <v>0</v>
      </c>
      <c r="V87" s="5">
        <f>+J87-byObjPOSEnrOnly!E75</f>
        <v>0</v>
      </c>
      <c r="W87" s="5">
        <f>+K87-byObjPOSEnrOnly!F75</f>
        <v>0</v>
      </c>
      <c r="X87" s="5">
        <f>+L87-byObjPOSEnrOnly!G75</f>
        <v>0</v>
      </c>
      <c r="Y87" s="5">
        <f>+M87-byObjPOSEnrOnly!H75</f>
        <v>0</v>
      </c>
      <c r="Z87" s="5">
        <f>+N87-byObjPOSEnrOnly!I75</f>
        <v>0</v>
      </c>
      <c r="AA87" s="5">
        <f>+O87-byObjPOSEnrOnly!J75</f>
        <v>0</v>
      </c>
      <c r="AB87" s="5">
        <f>+P87-byObjPOSEnrOnly!K75</f>
        <v>0</v>
      </c>
      <c r="AC87" s="5">
        <f>+Q87-byObjPOSEnrOnly!L75</f>
        <v>0</v>
      </c>
      <c r="AD87" s="5">
        <f>+R87-byObjPOSEnrOnly!M75</f>
        <v>0</v>
      </c>
      <c r="AF87" s="5" t="str">
        <f t="shared" ref="AF87:AF149" si="14">IF(AK87&lt;&gt;G87,"x","")</f>
        <v/>
      </c>
      <c r="AG87" s="5">
        <v>0</v>
      </c>
      <c r="AH87" s="5" t="s">
        <v>450</v>
      </c>
      <c r="AI87" s="5" t="s">
        <v>34</v>
      </c>
      <c r="AJ87" s="5" t="s">
        <v>43</v>
      </c>
      <c r="AK87" s="5" t="s">
        <v>191</v>
      </c>
      <c r="AL87" s="5">
        <v>289</v>
      </c>
      <c r="AM87" s="5">
        <v>264</v>
      </c>
      <c r="AN87" s="5">
        <v>252</v>
      </c>
      <c r="AO87" s="5">
        <v>242</v>
      </c>
      <c r="AP87" s="5">
        <v>276</v>
      </c>
      <c r="AQ87" s="5">
        <v>305</v>
      </c>
      <c r="AR87" s="5">
        <v>301</v>
      </c>
      <c r="AS87" s="5">
        <v>314</v>
      </c>
      <c r="AT87" s="5">
        <v>297</v>
      </c>
      <c r="AU87" s="5">
        <v>274</v>
      </c>
      <c r="AV87" s="5">
        <v>273</v>
      </c>
      <c r="AX87" s="5">
        <f t="shared" ref="AX87:AX149" si="15">+AL87-H87</f>
        <v>0</v>
      </c>
      <c r="AY87" s="5">
        <f t="shared" ref="AY87:AY149" si="16">+AM87-I87</f>
        <v>0</v>
      </c>
      <c r="AZ87" s="5">
        <f t="shared" ref="AZ87:AZ149" si="17">+AN87-J87</f>
        <v>0</v>
      </c>
      <c r="BA87" s="5">
        <f t="shared" ref="BA87:BA149" si="18">+AO87-K87</f>
        <v>0</v>
      </c>
      <c r="BB87" s="5">
        <f t="shared" ref="BB87:BB149" si="19">+AP87-L87</f>
        <v>0</v>
      </c>
      <c r="BC87" s="5">
        <f t="shared" ref="BC87:BC149" si="20">+AQ87-M87</f>
        <v>0</v>
      </c>
      <c r="BD87" s="5">
        <f t="shared" ref="BD87:BD149" si="21">+AR87-N87</f>
        <v>0</v>
      </c>
      <c r="BE87" s="5">
        <f t="shared" ref="BE87:BE149" si="22">+AS87-O87</f>
        <v>0</v>
      </c>
      <c r="BF87" s="5">
        <f t="shared" ref="BF87:BF149" si="23">+AT87-P87</f>
        <v>0</v>
      </c>
      <c r="BG87" s="5">
        <f t="shared" ref="BG87:BG149" si="24">+AU87-Q87</f>
        <v>0</v>
      </c>
      <c r="BH87" s="5">
        <f t="shared" ref="BH87:BH149" si="25">+AV87-R87</f>
        <v>0</v>
      </c>
    </row>
    <row r="88" spans="2:60" x14ac:dyDescent="0.2">
      <c r="B88" s="5" t="s">
        <v>496</v>
      </c>
      <c r="C88" s="5">
        <v>0</v>
      </c>
      <c r="D88" s="5" t="s">
        <v>498</v>
      </c>
      <c r="E88" s="5" t="s">
        <v>34</v>
      </c>
      <c r="F88" s="5" t="s">
        <v>43</v>
      </c>
      <c r="G88" s="67" t="s">
        <v>572</v>
      </c>
      <c r="H88" s="5">
        <v>146</v>
      </c>
      <c r="I88" s="5">
        <v>140</v>
      </c>
      <c r="J88" s="5">
        <v>101</v>
      </c>
      <c r="K88" s="5">
        <v>73</v>
      </c>
      <c r="L88" s="5">
        <v>77</v>
      </c>
      <c r="M88" s="5">
        <v>69</v>
      </c>
      <c r="N88" s="5">
        <v>51</v>
      </c>
      <c r="O88" s="5">
        <v>51</v>
      </c>
      <c r="P88" s="5">
        <v>52</v>
      </c>
      <c r="Q88" s="5">
        <v>72</v>
      </c>
      <c r="R88" s="5">
        <v>80</v>
      </c>
      <c r="T88" s="5" t="e">
        <f>+H88-byObjPOSEnrOnly!#REF!</f>
        <v>#REF!</v>
      </c>
      <c r="U88" s="5">
        <f>+I88-byObjPOSEnrOnly!D76</f>
        <v>0</v>
      </c>
      <c r="V88" s="5">
        <f>+J88-byObjPOSEnrOnly!E76</f>
        <v>0</v>
      </c>
      <c r="W88" s="5">
        <f>+K88-byObjPOSEnrOnly!F76</f>
        <v>0</v>
      </c>
      <c r="X88" s="5">
        <f>+L88-byObjPOSEnrOnly!G76</f>
        <v>0</v>
      </c>
      <c r="Y88" s="5">
        <f>+M88-byObjPOSEnrOnly!H76</f>
        <v>0</v>
      </c>
      <c r="Z88" s="5">
        <f>+N88-byObjPOSEnrOnly!I76</f>
        <v>0</v>
      </c>
      <c r="AA88" s="5">
        <f>+O88-byObjPOSEnrOnly!J76</f>
        <v>0</v>
      </c>
      <c r="AB88" s="5">
        <f>+P88-byObjPOSEnrOnly!K76</f>
        <v>0</v>
      </c>
      <c r="AC88" s="5">
        <f>+Q88-byObjPOSEnrOnly!L76</f>
        <v>0</v>
      </c>
      <c r="AD88" s="5">
        <f>+R88-byObjPOSEnrOnly!M76</f>
        <v>0</v>
      </c>
      <c r="AF88" s="5" t="str">
        <f t="shared" si="14"/>
        <v/>
      </c>
      <c r="AG88" s="5">
        <v>0</v>
      </c>
      <c r="AH88" s="5" t="s">
        <v>450</v>
      </c>
      <c r="AI88" s="5" t="s">
        <v>34</v>
      </c>
      <c r="AJ88" s="5" t="s">
        <v>43</v>
      </c>
      <c r="AK88" s="5" t="s">
        <v>572</v>
      </c>
      <c r="AL88" s="5">
        <v>146</v>
      </c>
      <c r="AM88" s="5">
        <v>140</v>
      </c>
      <c r="AN88" s="5">
        <v>101</v>
      </c>
      <c r="AO88" s="5">
        <v>73</v>
      </c>
      <c r="AP88" s="5">
        <v>77</v>
      </c>
      <c r="AQ88" s="5">
        <v>69</v>
      </c>
      <c r="AR88" s="5">
        <v>51</v>
      </c>
      <c r="AS88" s="5">
        <v>51</v>
      </c>
      <c r="AT88" s="5">
        <v>52</v>
      </c>
      <c r="AU88" s="5">
        <v>72</v>
      </c>
      <c r="AV88" s="5">
        <v>80</v>
      </c>
      <c r="AX88" s="5">
        <f t="shared" si="15"/>
        <v>0</v>
      </c>
      <c r="AY88" s="5">
        <f t="shared" si="16"/>
        <v>0</v>
      </c>
      <c r="AZ88" s="5">
        <f t="shared" si="17"/>
        <v>0</v>
      </c>
      <c r="BA88" s="5">
        <f t="shared" si="18"/>
        <v>0</v>
      </c>
      <c r="BB88" s="5">
        <f t="shared" si="19"/>
        <v>0</v>
      </c>
      <c r="BC88" s="5">
        <f t="shared" si="20"/>
        <v>0</v>
      </c>
      <c r="BD88" s="5">
        <f t="shared" si="21"/>
        <v>0</v>
      </c>
      <c r="BE88" s="5">
        <f t="shared" si="22"/>
        <v>0</v>
      </c>
      <c r="BF88" s="5">
        <f t="shared" si="23"/>
        <v>0</v>
      </c>
      <c r="BG88" s="5">
        <f t="shared" si="24"/>
        <v>0</v>
      </c>
      <c r="BH88" s="5">
        <f t="shared" si="25"/>
        <v>0</v>
      </c>
    </row>
    <row r="89" spans="2:60" x14ac:dyDescent="0.2">
      <c r="B89" s="5" t="s">
        <v>496</v>
      </c>
      <c r="C89" s="5">
        <v>0</v>
      </c>
      <c r="D89" s="5" t="s">
        <v>498</v>
      </c>
      <c r="E89" s="5" t="s">
        <v>34</v>
      </c>
      <c r="F89" s="5" t="s">
        <v>43</v>
      </c>
      <c r="G89" s="67" t="s">
        <v>130</v>
      </c>
      <c r="H89" s="5">
        <v>201</v>
      </c>
      <c r="I89" s="5">
        <v>189</v>
      </c>
      <c r="J89" s="5">
        <v>195</v>
      </c>
      <c r="K89" s="5">
        <v>171</v>
      </c>
      <c r="L89" s="5">
        <v>183</v>
      </c>
      <c r="M89" s="5">
        <v>193</v>
      </c>
      <c r="N89" s="5">
        <v>177</v>
      </c>
      <c r="O89" s="5">
        <v>175</v>
      </c>
      <c r="P89" s="5">
        <v>161</v>
      </c>
      <c r="Q89" s="5">
        <v>144</v>
      </c>
      <c r="R89" s="5">
        <v>132</v>
      </c>
      <c r="T89" s="5" t="e">
        <f>+H89-byObjPOSEnrOnly!#REF!</f>
        <v>#REF!</v>
      </c>
      <c r="U89" s="5">
        <f>+I89-byObjPOSEnrOnly!D77</f>
        <v>0</v>
      </c>
      <c r="V89" s="5">
        <f>+J89-byObjPOSEnrOnly!E77</f>
        <v>0</v>
      </c>
      <c r="W89" s="5">
        <f>+K89-byObjPOSEnrOnly!F77</f>
        <v>0</v>
      </c>
      <c r="X89" s="5">
        <f>+L89-byObjPOSEnrOnly!G77</f>
        <v>0</v>
      </c>
      <c r="Y89" s="5">
        <f>+M89-byObjPOSEnrOnly!H77</f>
        <v>0</v>
      </c>
      <c r="Z89" s="5">
        <f>+N89-byObjPOSEnrOnly!I77</f>
        <v>0</v>
      </c>
      <c r="AA89" s="5">
        <f>+O89-byObjPOSEnrOnly!J77</f>
        <v>0</v>
      </c>
      <c r="AB89" s="5">
        <f>+P89-byObjPOSEnrOnly!K77</f>
        <v>0</v>
      </c>
      <c r="AC89" s="5">
        <f>+Q89-byObjPOSEnrOnly!L77</f>
        <v>0</v>
      </c>
      <c r="AD89" s="5">
        <f>+R89-byObjPOSEnrOnly!M77</f>
        <v>0</v>
      </c>
      <c r="AF89" s="5" t="str">
        <f t="shared" si="14"/>
        <v/>
      </c>
      <c r="AG89" s="5">
        <v>0</v>
      </c>
      <c r="AH89" s="5" t="s">
        <v>450</v>
      </c>
      <c r="AI89" s="5" t="s">
        <v>34</v>
      </c>
      <c r="AJ89" s="5" t="s">
        <v>43</v>
      </c>
      <c r="AK89" s="5" t="s">
        <v>130</v>
      </c>
      <c r="AL89" s="5">
        <v>201</v>
      </c>
      <c r="AM89" s="5">
        <v>189</v>
      </c>
      <c r="AN89" s="5">
        <v>195</v>
      </c>
      <c r="AO89" s="5">
        <v>171</v>
      </c>
      <c r="AP89" s="5">
        <v>183</v>
      </c>
      <c r="AQ89" s="5">
        <v>193</v>
      </c>
      <c r="AR89" s="5">
        <v>177</v>
      </c>
      <c r="AS89" s="5">
        <v>175</v>
      </c>
      <c r="AT89" s="5">
        <v>161</v>
      </c>
      <c r="AU89" s="5">
        <v>144</v>
      </c>
      <c r="AV89" s="5">
        <v>132</v>
      </c>
      <c r="AX89" s="5">
        <f t="shared" si="15"/>
        <v>0</v>
      </c>
      <c r="AY89" s="5">
        <f t="shared" si="16"/>
        <v>0</v>
      </c>
      <c r="AZ89" s="5">
        <f t="shared" si="17"/>
        <v>0</v>
      </c>
      <c r="BA89" s="5">
        <f t="shared" si="18"/>
        <v>0</v>
      </c>
      <c r="BB89" s="5">
        <f t="shared" si="19"/>
        <v>0</v>
      </c>
      <c r="BC89" s="5">
        <f t="shared" si="20"/>
        <v>0</v>
      </c>
      <c r="BD89" s="5">
        <f t="shared" si="21"/>
        <v>0</v>
      </c>
      <c r="BE89" s="5">
        <f t="shared" si="22"/>
        <v>0</v>
      </c>
      <c r="BF89" s="5">
        <f t="shared" si="23"/>
        <v>0</v>
      </c>
      <c r="BG89" s="5">
        <f t="shared" si="24"/>
        <v>0</v>
      </c>
      <c r="BH89" s="5">
        <f t="shared" si="25"/>
        <v>0</v>
      </c>
    </row>
    <row r="90" spans="2:60" x14ac:dyDescent="0.2">
      <c r="B90" s="5" t="s">
        <v>496</v>
      </c>
      <c r="C90" s="5">
        <v>0</v>
      </c>
      <c r="D90" s="5" t="s">
        <v>498</v>
      </c>
      <c r="E90" s="5" t="s">
        <v>34</v>
      </c>
      <c r="F90" s="5" t="s">
        <v>43</v>
      </c>
      <c r="G90" s="67" t="s">
        <v>543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7</v>
      </c>
      <c r="R90" s="5">
        <v>23</v>
      </c>
      <c r="T90" s="5" t="e">
        <f>+H90-byObjPOSEnrOnly!#REF!</f>
        <v>#REF!</v>
      </c>
      <c r="U90" s="5">
        <f>+I90-byObjPOSEnrOnly!D78</f>
        <v>0</v>
      </c>
      <c r="V90" s="5">
        <f>+J90-byObjPOSEnrOnly!E78</f>
        <v>0</v>
      </c>
      <c r="W90" s="5">
        <f>+K90-byObjPOSEnrOnly!F78</f>
        <v>0</v>
      </c>
      <c r="X90" s="5">
        <f>+L90-byObjPOSEnrOnly!G78</f>
        <v>0</v>
      </c>
      <c r="Y90" s="5">
        <f>+M90-byObjPOSEnrOnly!H78</f>
        <v>0</v>
      </c>
      <c r="Z90" s="5">
        <f>+N90-byObjPOSEnrOnly!I78</f>
        <v>0</v>
      </c>
      <c r="AA90" s="5">
        <f>+O90-byObjPOSEnrOnly!J78</f>
        <v>0</v>
      </c>
      <c r="AB90" s="5">
        <f>+P90-byObjPOSEnrOnly!K78</f>
        <v>0</v>
      </c>
      <c r="AC90" s="5">
        <f>+Q90-byObjPOSEnrOnly!L78</f>
        <v>0</v>
      </c>
      <c r="AD90" s="5">
        <f>+R90-byObjPOSEnrOnly!M78</f>
        <v>0</v>
      </c>
      <c r="AF90" s="5" t="str">
        <f t="shared" si="14"/>
        <v/>
      </c>
      <c r="AG90" s="5">
        <v>0</v>
      </c>
      <c r="AH90" s="5" t="s">
        <v>450</v>
      </c>
      <c r="AI90" s="5" t="s">
        <v>34</v>
      </c>
      <c r="AJ90" s="5" t="s">
        <v>43</v>
      </c>
      <c r="AK90" s="5" t="s">
        <v>543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7</v>
      </c>
      <c r="AV90" s="5">
        <v>23</v>
      </c>
      <c r="AX90" s="5">
        <f t="shared" si="15"/>
        <v>0</v>
      </c>
      <c r="AY90" s="5">
        <f t="shared" si="16"/>
        <v>0</v>
      </c>
      <c r="AZ90" s="5">
        <f t="shared" si="17"/>
        <v>0</v>
      </c>
      <c r="BA90" s="5">
        <f t="shared" si="18"/>
        <v>0</v>
      </c>
      <c r="BB90" s="5">
        <f t="shared" si="19"/>
        <v>0</v>
      </c>
      <c r="BC90" s="5">
        <f t="shared" si="20"/>
        <v>0</v>
      </c>
      <c r="BD90" s="5">
        <f t="shared" si="21"/>
        <v>0</v>
      </c>
      <c r="BE90" s="5">
        <f t="shared" si="22"/>
        <v>0</v>
      </c>
      <c r="BF90" s="5">
        <f t="shared" si="23"/>
        <v>0</v>
      </c>
      <c r="BG90" s="5">
        <f t="shared" si="24"/>
        <v>0</v>
      </c>
      <c r="BH90" s="5">
        <f t="shared" si="25"/>
        <v>0</v>
      </c>
    </row>
    <row r="91" spans="2:60" x14ac:dyDescent="0.2">
      <c r="B91" s="5" t="s">
        <v>496</v>
      </c>
      <c r="C91" s="5">
        <v>0</v>
      </c>
      <c r="D91" s="5" t="s">
        <v>498</v>
      </c>
      <c r="E91" s="5" t="s">
        <v>34</v>
      </c>
      <c r="F91" s="5" t="s">
        <v>43</v>
      </c>
      <c r="G91" s="67" t="s">
        <v>513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14</v>
      </c>
      <c r="O91" s="5">
        <v>10</v>
      </c>
      <c r="P91" s="5">
        <v>11</v>
      </c>
      <c r="Q91" s="5">
        <v>8</v>
      </c>
      <c r="R91" s="5">
        <v>13</v>
      </c>
      <c r="T91" s="5" t="e">
        <f>+H91-byObjPOSEnrOnly!#REF!</f>
        <v>#REF!</v>
      </c>
      <c r="U91" s="5">
        <f>+I91-byObjPOSEnrOnly!D79</f>
        <v>0</v>
      </c>
      <c r="V91" s="5">
        <f>+J91-byObjPOSEnrOnly!E79</f>
        <v>0</v>
      </c>
      <c r="W91" s="5">
        <f>+K91-byObjPOSEnrOnly!F79</f>
        <v>0</v>
      </c>
      <c r="X91" s="5">
        <f>+L91-byObjPOSEnrOnly!G79</f>
        <v>0</v>
      </c>
      <c r="Y91" s="5">
        <f>+M91-byObjPOSEnrOnly!H79</f>
        <v>0</v>
      </c>
      <c r="Z91" s="5">
        <f>+N91-byObjPOSEnrOnly!I79</f>
        <v>0</v>
      </c>
      <c r="AA91" s="5">
        <f>+O91-byObjPOSEnrOnly!J79</f>
        <v>0</v>
      </c>
      <c r="AB91" s="5">
        <f>+P91-byObjPOSEnrOnly!K79</f>
        <v>0</v>
      </c>
      <c r="AC91" s="5">
        <f>+Q91-byObjPOSEnrOnly!L79</f>
        <v>0</v>
      </c>
      <c r="AD91" s="5">
        <f>+R91-byObjPOSEnrOnly!M79</f>
        <v>0</v>
      </c>
      <c r="AF91" s="5" t="str">
        <f t="shared" si="14"/>
        <v/>
      </c>
      <c r="AG91" s="5">
        <v>0</v>
      </c>
      <c r="AH91" s="5" t="s">
        <v>450</v>
      </c>
      <c r="AI91" s="5" t="s">
        <v>34</v>
      </c>
      <c r="AJ91" s="5" t="s">
        <v>43</v>
      </c>
      <c r="AK91" s="5" t="s">
        <v>513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14</v>
      </c>
      <c r="AS91" s="5">
        <v>10</v>
      </c>
      <c r="AT91" s="5">
        <v>11</v>
      </c>
      <c r="AU91" s="5">
        <v>8</v>
      </c>
      <c r="AV91" s="5">
        <v>13</v>
      </c>
      <c r="AX91" s="5">
        <f t="shared" si="15"/>
        <v>0</v>
      </c>
      <c r="AY91" s="5">
        <f t="shared" si="16"/>
        <v>0</v>
      </c>
      <c r="AZ91" s="5">
        <f t="shared" si="17"/>
        <v>0</v>
      </c>
      <c r="BA91" s="5">
        <f t="shared" si="18"/>
        <v>0</v>
      </c>
      <c r="BB91" s="5">
        <f t="shared" si="19"/>
        <v>0</v>
      </c>
      <c r="BC91" s="5">
        <f t="shared" si="20"/>
        <v>0</v>
      </c>
      <c r="BD91" s="5">
        <f t="shared" si="21"/>
        <v>0</v>
      </c>
      <c r="BE91" s="5">
        <f t="shared" si="22"/>
        <v>0</v>
      </c>
      <c r="BF91" s="5">
        <f t="shared" si="23"/>
        <v>0</v>
      </c>
      <c r="BG91" s="5">
        <f t="shared" si="24"/>
        <v>0</v>
      </c>
      <c r="BH91" s="5">
        <f t="shared" si="25"/>
        <v>0</v>
      </c>
    </row>
    <row r="92" spans="2:60" x14ac:dyDescent="0.2">
      <c r="B92" s="5" t="s">
        <v>496</v>
      </c>
      <c r="C92" s="5">
        <v>0</v>
      </c>
      <c r="D92" s="5" t="s">
        <v>498</v>
      </c>
      <c r="E92" s="5" t="s">
        <v>34</v>
      </c>
      <c r="F92" s="5" t="s">
        <v>45</v>
      </c>
      <c r="G92" s="67" t="s">
        <v>100</v>
      </c>
      <c r="H92" s="5">
        <v>318</v>
      </c>
      <c r="I92" s="5">
        <v>294</v>
      </c>
      <c r="J92" s="5">
        <v>313</v>
      </c>
      <c r="K92" s="5">
        <v>279</v>
      </c>
      <c r="L92" s="5">
        <v>280</v>
      </c>
      <c r="M92" s="5">
        <v>325</v>
      </c>
      <c r="N92" s="5">
        <v>311</v>
      </c>
      <c r="O92" s="5">
        <v>280</v>
      </c>
      <c r="P92" s="5">
        <v>295</v>
      </c>
      <c r="Q92" s="5">
        <v>313</v>
      </c>
      <c r="R92" s="5">
        <v>295</v>
      </c>
      <c r="T92" s="5" t="e">
        <f>+H92-byObjPOSEnrOnly!#REF!</f>
        <v>#REF!</v>
      </c>
      <c r="U92" s="5">
        <f>+I92-byObjPOSEnrOnly!D81</f>
        <v>0</v>
      </c>
      <c r="V92" s="5">
        <f>+J92-byObjPOSEnrOnly!E81</f>
        <v>0</v>
      </c>
      <c r="W92" s="5">
        <f>+K92-byObjPOSEnrOnly!F81</f>
        <v>0</v>
      </c>
      <c r="X92" s="5">
        <f>+L92-byObjPOSEnrOnly!G81</f>
        <v>0</v>
      </c>
      <c r="Y92" s="5">
        <f>+M92-byObjPOSEnrOnly!H81</f>
        <v>0</v>
      </c>
      <c r="Z92" s="5">
        <f>+N92-byObjPOSEnrOnly!I81</f>
        <v>0</v>
      </c>
      <c r="AA92" s="5">
        <f>+O92-byObjPOSEnrOnly!J81</f>
        <v>0</v>
      </c>
      <c r="AB92" s="5">
        <f>+P92-byObjPOSEnrOnly!K81</f>
        <v>0</v>
      </c>
      <c r="AC92" s="5">
        <f>+Q92-byObjPOSEnrOnly!L81</f>
        <v>0</v>
      </c>
      <c r="AD92" s="5">
        <f>+R92-byObjPOSEnrOnly!M81</f>
        <v>0</v>
      </c>
      <c r="AF92" s="5" t="str">
        <f t="shared" si="14"/>
        <v/>
      </c>
      <c r="AG92" s="5">
        <v>0</v>
      </c>
      <c r="AH92" s="5" t="s">
        <v>450</v>
      </c>
      <c r="AI92" s="5" t="s">
        <v>34</v>
      </c>
      <c r="AJ92" s="5" t="s">
        <v>45</v>
      </c>
      <c r="AK92" s="5" t="s">
        <v>100</v>
      </c>
      <c r="AL92" s="5">
        <v>318</v>
      </c>
      <c r="AM92" s="5">
        <v>294</v>
      </c>
      <c r="AN92" s="5">
        <v>313</v>
      </c>
      <c r="AO92" s="5">
        <v>279</v>
      </c>
      <c r="AP92" s="5">
        <v>280</v>
      </c>
      <c r="AQ92" s="5">
        <v>325</v>
      </c>
      <c r="AR92" s="5">
        <v>311</v>
      </c>
      <c r="AS92" s="5">
        <v>280</v>
      </c>
      <c r="AT92" s="5">
        <v>295</v>
      </c>
      <c r="AU92" s="5">
        <v>313</v>
      </c>
      <c r="AV92" s="5">
        <v>295</v>
      </c>
      <c r="AX92" s="5">
        <f t="shared" si="15"/>
        <v>0</v>
      </c>
      <c r="AY92" s="5">
        <f t="shared" si="16"/>
        <v>0</v>
      </c>
      <c r="AZ92" s="5">
        <f t="shared" si="17"/>
        <v>0</v>
      </c>
      <c r="BA92" s="5">
        <f t="shared" si="18"/>
        <v>0</v>
      </c>
      <c r="BB92" s="5">
        <f t="shared" si="19"/>
        <v>0</v>
      </c>
      <c r="BC92" s="5">
        <f t="shared" si="20"/>
        <v>0</v>
      </c>
      <c r="BD92" s="5">
        <f t="shared" si="21"/>
        <v>0</v>
      </c>
      <c r="BE92" s="5">
        <f t="shared" si="22"/>
        <v>0</v>
      </c>
      <c r="BF92" s="5">
        <f t="shared" si="23"/>
        <v>0</v>
      </c>
      <c r="BG92" s="5">
        <f t="shared" si="24"/>
        <v>0</v>
      </c>
      <c r="BH92" s="5">
        <f t="shared" si="25"/>
        <v>0</v>
      </c>
    </row>
    <row r="93" spans="2:60" x14ac:dyDescent="0.2">
      <c r="B93" s="5" t="s">
        <v>496</v>
      </c>
      <c r="C93" s="5">
        <v>0</v>
      </c>
      <c r="D93" s="5" t="s">
        <v>498</v>
      </c>
      <c r="E93" s="5" t="s">
        <v>34</v>
      </c>
      <c r="F93" s="5" t="s">
        <v>45</v>
      </c>
      <c r="G93" s="67" t="s">
        <v>245</v>
      </c>
      <c r="H93" s="5">
        <v>99</v>
      </c>
      <c r="I93" s="5">
        <v>5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T93" s="5" t="e">
        <f>+H93-byObjPOSEnrOnly!#REF!</f>
        <v>#REF!</v>
      </c>
      <c r="U93" s="5">
        <f>+I93-byObjPOSEnrOnly!D82</f>
        <v>0</v>
      </c>
      <c r="V93" s="5">
        <f>+J93-byObjPOSEnrOnly!E82</f>
        <v>0</v>
      </c>
      <c r="W93" s="5">
        <f>+K93-byObjPOSEnrOnly!F82</f>
        <v>0</v>
      </c>
      <c r="X93" s="5">
        <f>+L93-byObjPOSEnrOnly!G82</f>
        <v>0</v>
      </c>
      <c r="Y93" s="5">
        <f>+M93-byObjPOSEnrOnly!H82</f>
        <v>0</v>
      </c>
      <c r="Z93" s="5">
        <f>+N93-byObjPOSEnrOnly!I82</f>
        <v>0</v>
      </c>
      <c r="AA93" s="5">
        <f>+O93-byObjPOSEnrOnly!J82</f>
        <v>0</v>
      </c>
      <c r="AB93" s="5">
        <f>+P93-byObjPOSEnrOnly!K82</f>
        <v>0</v>
      </c>
      <c r="AC93" s="5">
        <f>+Q93-byObjPOSEnrOnly!L82</f>
        <v>0</v>
      </c>
      <c r="AD93" s="5">
        <f>+R93-byObjPOSEnrOnly!M82</f>
        <v>0</v>
      </c>
      <c r="AF93" s="5" t="str">
        <f t="shared" si="14"/>
        <v/>
      </c>
      <c r="AG93" s="5">
        <v>0</v>
      </c>
      <c r="AH93" s="5" t="s">
        <v>450</v>
      </c>
      <c r="AI93" s="5" t="s">
        <v>34</v>
      </c>
      <c r="AJ93" s="5" t="s">
        <v>45</v>
      </c>
      <c r="AK93" s="5" t="s">
        <v>245</v>
      </c>
      <c r="AL93" s="5">
        <v>99</v>
      </c>
      <c r="AM93" s="5">
        <v>5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X93" s="5">
        <f t="shared" si="15"/>
        <v>0</v>
      </c>
      <c r="AY93" s="5">
        <f t="shared" si="16"/>
        <v>0</v>
      </c>
      <c r="AZ93" s="5">
        <f t="shared" si="17"/>
        <v>0</v>
      </c>
      <c r="BA93" s="5">
        <f t="shared" si="18"/>
        <v>0</v>
      </c>
      <c r="BB93" s="5">
        <f t="shared" si="19"/>
        <v>0</v>
      </c>
      <c r="BC93" s="5">
        <f t="shared" si="20"/>
        <v>0</v>
      </c>
      <c r="BD93" s="5">
        <f t="shared" si="21"/>
        <v>0</v>
      </c>
      <c r="BE93" s="5">
        <f t="shared" si="22"/>
        <v>0</v>
      </c>
      <c r="BF93" s="5">
        <f t="shared" si="23"/>
        <v>0</v>
      </c>
      <c r="BG93" s="5">
        <f t="shared" si="24"/>
        <v>0</v>
      </c>
      <c r="BH93" s="5">
        <f t="shared" si="25"/>
        <v>0</v>
      </c>
    </row>
    <row r="94" spans="2:60" x14ac:dyDescent="0.2">
      <c r="B94" s="5" t="s">
        <v>496</v>
      </c>
      <c r="C94" s="5">
        <v>0</v>
      </c>
      <c r="D94" s="5" t="s">
        <v>498</v>
      </c>
      <c r="E94" s="5" t="s">
        <v>34</v>
      </c>
      <c r="F94" s="5" t="s">
        <v>45</v>
      </c>
      <c r="G94" s="67" t="s">
        <v>172</v>
      </c>
      <c r="H94" s="5">
        <v>38</v>
      </c>
      <c r="I94" s="5">
        <v>130</v>
      </c>
      <c r="J94" s="5">
        <v>172</v>
      </c>
      <c r="K94" s="5">
        <v>195</v>
      </c>
      <c r="L94" s="5">
        <v>233</v>
      </c>
      <c r="M94" s="5">
        <v>332</v>
      </c>
      <c r="N94" s="5">
        <v>366</v>
      </c>
      <c r="O94" s="5">
        <v>358</v>
      </c>
      <c r="P94" s="5">
        <v>358</v>
      </c>
      <c r="Q94" s="5">
        <v>367</v>
      </c>
      <c r="R94" s="5">
        <v>413</v>
      </c>
      <c r="T94" s="5" t="e">
        <f>+H94-byObjPOSEnrOnly!#REF!</f>
        <v>#REF!</v>
      </c>
      <c r="U94" s="5">
        <f>+I94-byObjPOSEnrOnly!D83</f>
        <v>0</v>
      </c>
      <c r="V94" s="5">
        <f>+J94-byObjPOSEnrOnly!E83</f>
        <v>0</v>
      </c>
      <c r="W94" s="5">
        <f>+K94-byObjPOSEnrOnly!F83</f>
        <v>0</v>
      </c>
      <c r="X94" s="5">
        <f>+L94-byObjPOSEnrOnly!G83</f>
        <v>0</v>
      </c>
      <c r="Y94" s="5">
        <f>+M94-byObjPOSEnrOnly!H83</f>
        <v>0</v>
      </c>
      <c r="Z94" s="5">
        <f>+N94-byObjPOSEnrOnly!I83</f>
        <v>0</v>
      </c>
      <c r="AA94" s="5">
        <f>+O94-byObjPOSEnrOnly!J83</f>
        <v>0</v>
      </c>
      <c r="AB94" s="5">
        <f>+P94-byObjPOSEnrOnly!K83</f>
        <v>0</v>
      </c>
      <c r="AC94" s="5">
        <f>+Q94-byObjPOSEnrOnly!L83</f>
        <v>0</v>
      </c>
      <c r="AD94" s="5">
        <f>+R94-byObjPOSEnrOnly!M83</f>
        <v>0</v>
      </c>
      <c r="AF94" s="5" t="str">
        <f t="shared" si="14"/>
        <v/>
      </c>
      <c r="AG94" s="5">
        <v>0</v>
      </c>
      <c r="AH94" s="5" t="s">
        <v>450</v>
      </c>
      <c r="AI94" s="5" t="s">
        <v>34</v>
      </c>
      <c r="AJ94" s="5" t="s">
        <v>45</v>
      </c>
      <c r="AK94" s="5" t="s">
        <v>172</v>
      </c>
      <c r="AL94" s="5">
        <v>38</v>
      </c>
      <c r="AM94" s="5">
        <v>130</v>
      </c>
      <c r="AN94" s="5">
        <v>172</v>
      </c>
      <c r="AO94" s="5">
        <v>195</v>
      </c>
      <c r="AP94" s="5">
        <v>233</v>
      </c>
      <c r="AQ94" s="5">
        <v>332</v>
      </c>
      <c r="AR94" s="5">
        <v>366</v>
      </c>
      <c r="AS94" s="5">
        <v>358</v>
      </c>
      <c r="AT94" s="5">
        <v>358</v>
      </c>
      <c r="AU94" s="5">
        <v>367</v>
      </c>
      <c r="AV94" s="5">
        <v>413</v>
      </c>
      <c r="AX94" s="5">
        <f t="shared" si="15"/>
        <v>0</v>
      </c>
      <c r="AY94" s="5">
        <f t="shared" si="16"/>
        <v>0</v>
      </c>
      <c r="AZ94" s="5">
        <f t="shared" si="17"/>
        <v>0</v>
      </c>
      <c r="BA94" s="5">
        <f t="shared" si="18"/>
        <v>0</v>
      </c>
      <c r="BB94" s="5">
        <f t="shared" si="19"/>
        <v>0</v>
      </c>
      <c r="BC94" s="5">
        <f t="shared" si="20"/>
        <v>0</v>
      </c>
      <c r="BD94" s="5">
        <f t="shared" si="21"/>
        <v>0</v>
      </c>
      <c r="BE94" s="5">
        <f t="shared" si="22"/>
        <v>0</v>
      </c>
      <c r="BF94" s="5">
        <f t="shared" si="23"/>
        <v>0</v>
      </c>
      <c r="BG94" s="5">
        <f t="shared" si="24"/>
        <v>0</v>
      </c>
      <c r="BH94" s="5">
        <f t="shared" si="25"/>
        <v>0</v>
      </c>
    </row>
    <row r="95" spans="2:60" x14ac:dyDescent="0.2">
      <c r="B95" s="5" t="s">
        <v>496</v>
      </c>
      <c r="C95" s="5">
        <v>0</v>
      </c>
      <c r="D95" s="5" t="s">
        <v>498</v>
      </c>
      <c r="E95" s="5" t="s">
        <v>34</v>
      </c>
      <c r="F95" s="5" t="s">
        <v>45</v>
      </c>
      <c r="G95" s="67" t="s">
        <v>246</v>
      </c>
      <c r="H95" s="5">
        <v>393</v>
      </c>
      <c r="I95" s="5">
        <v>492</v>
      </c>
      <c r="J95" s="5">
        <v>707</v>
      </c>
      <c r="K95" s="5">
        <v>924</v>
      </c>
      <c r="L95" s="5">
        <v>1038</v>
      </c>
      <c r="M95" s="5">
        <v>1077</v>
      </c>
      <c r="N95" s="5">
        <v>1076</v>
      </c>
      <c r="O95" s="5">
        <v>991</v>
      </c>
      <c r="P95" s="5">
        <v>928</v>
      </c>
      <c r="Q95" s="5">
        <v>1021</v>
      </c>
      <c r="R95" s="5">
        <v>1147</v>
      </c>
      <c r="T95" s="5" t="e">
        <f>+H95-byObjPOSEnrOnly!#REF!</f>
        <v>#REF!</v>
      </c>
      <c r="U95" s="5">
        <f>+I95-byObjPOSEnrOnly!D84</f>
        <v>0</v>
      </c>
      <c r="V95" s="5">
        <f>+J95-byObjPOSEnrOnly!E84</f>
        <v>0</v>
      </c>
      <c r="W95" s="5">
        <f>+K95-byObjPOSEnrOnly!F84</f>
        <v>0</v>
      </c>
      <c r="X95" s="5">
        <f>+L95-byObjPOSEnrOnly!G84</f>
        <v>0</v>
      </c>
      <c r="Y95" s="5">
        <f>+M95-byObjPOSEnrOnly!H84</f>
        <v>0</v>
      </c>
      <c r="Z95" s="5">
        <f>+N95-byObjPOSEnrOnly!I84</f>
        <v>0</v>
      </c>
      <c r="AA95" s="5">
        <f>+O95-byObjPOSEnrOnly!J84</f>
        <v>0</v>
      </c>
      <c r="AB95" s="5">
        <f>+P95-byObjPOSEnrOnly!K84</f>
        <v>0</v>
      </c>
      <c r="AC95" s="5">
        <f>+Q95-byObjPOSEnrOnly!L84</f>
        <v>0</v>
      </c>
      <c r="AD95" s="5">
        <f>+R95-byObjPOSEnrOnly!M84</f>
        <v>0</v>
      </c>
      <c r="AF95" s="5" t="str">
        <f t="shared" si="14"/>
        <v/>
      </c>
      <c r="AG95" s="5">
        <v>0</v>
      </c>
      <c r="AH95" s="5" t="s">
        <v>450</v>
      </c>
      <c r="AI95" s="5" t="s">
        <v>34</v>
      </c>
      <c r="AJ95" s="5" t="s">
        <v>45</v>
      </c>
      <c r="AK95" s="5" t="s">
        <v>246</v>
      </c>
      <c r="AL95" s="5">
        <v>393</v>
      </c>
      <c r="AM95" s="5">
        <v>492</v>
      </c>
      <c r="AN95" s="5">
        <v>707</v>
      </c>
      <c r="AO95" s="5">
        <v>924</v>
      </c>
      <c r="AP95" s="5">
        <v>1038</v>
      </c>
      <c r="AQ95" s="5">
        <v>1077</v>
      </c>
      <c r="AR95" s="5">
        <v>1076</v>
      </c>
      <c r="AS95" s="5">
        <v>991</v>
      </c>
      <c r="AT95" s="5">
        <v>928</v>
      </c>
      <c r="AU95" s="5">
        <v>1021</v>
      </c>
      <c r="AV95" s="5">
        <v>1147</v>
      </c>
      <c r="AX95" s="5">
        <f t="shared" si="15"/>
        <v>0</v>
      </c>
      <c r="AY95" s="5">
        <f t="shared" si="16"/>
        <v>0</v>
      </c>
      <c r="AZ95" s="5">
        <f t="shared" si="17"/>
        <v>0</v>
      </c>
      <c r="BA95" s="5">
        <f t="shared" si="18"/>
        <v>0</v>
      </c>
      <c r="BB95" s="5">
        <f t="shared" si="19"/>
        <v>0</v>
      </c>
      <c r="BC95" s="5">
        <f t="shared" si="20"/>
        <v>0</v>
      </c>
      <c r="BD95" s="5">
        <f t="shared" si="21"/>
        <v>0</v>
      </c>
      <c r="BE95" s="5">
        <f t="shared" si="22"/>
        <v>0</v>
      </c>
      <c r="BF95" s="5">
        <f t="shared" si="23"/>
        <v>0</v>
      </c>
      <c r="BG95" s="5">
        <f t="shared" si="24"/>
        <v>0</v>
      </c>
      <c r="BH95" s="5">
        <f t="shared" si="25"/>
        <v>0</v>
      </c>
    </row>
    <row r="96" spans="2:60" x14ac:dyDescent="0.2">
      <c r="B96" s="5" t="s">
        <v>496</v>
      </c>
      <c r="C96" s="5">
        <v>0</v>
      </c>
      <c r="D96" s="5" t="s">
        <v>498</v>
      </c>
      <c r="E96" s="5" t="s">
        <v>34</v>
      </c>
      <c r="F96" s="5" t="s">
        <v>45</v>
      </c>
      <c r="G96" s="67" t="s">
        <v>247</v>
      </c>
      <c r="H96" s="5">
        <v>185</v>
      </c>
      <c r="I96" s="5">
        <v>273</v>
      </c>
      <c r="J96" s="5">
        <v>264</v>
      </c>
      <c r="K96" s="5">
        <v>215</v>
      </c>
      <c r="L96" s="5">
        <v>329</v>
      </c>
      <c r="M96" s="5">
        <v>263</v>
      </c>
      <c r="N96" s="5">
        <v>236</v>
      </c>
      <c r="O96" s="5">
        <v>209</v>
      </c>
      <c r="P96" s="5">
        <v>372</v>
      </c>
      <c r="Q96" s="5">
        <v>312</v>
      </c>
      <c r="R96" s="5">
        <v>374</v>
      </c>
      <c r="T96" s="5" t="e">
        <f>+H96-byObjPOSEnrOnly!#REF!</f>
        <v>#REF!</v>
      </c>
      <c r="U96" s="5">
        <f>+I96-byObjPOSEnrOnly!D85</f>
        <v>0</v>
      </c>
      <c r="V96" s="5">
        <f>+J96-byObjPOSEnrOnly!E85</f>
        <v>0</v>
      </c>
      <c r="W96" s="5">
        <f>+K96-byObjPOSEnrOnly!F85</f>
        <v>0</v>
      </c>
      <c r="X96" s="5">
        <f>+L96-byObjPOSEnrOnly!G85</f>
        <v>0</v>
      </c>
      <c r="Y96" s="5">
        <f>+M96-byObjPOSEnrOnly!H85</f>
        <v>0</v>
      </c>
      <c r="Z96" s="5">
        <f>+N96-byObjPOSEnrOnly!I85</f>
        <v>0</v>
      </c>
      <c r="AA96" s="5">
        <f>+O96-byObjPOSEnrOnly!J85</f>
        <v>0</v>
      </c>
      <c r="AB96" s="5">
        <f>+P96-byObjPOSEnrOnly!K85</f>
        <v>0</v>
      </c>
      <c r="AC96" s="5">
        <f>+Q96-byObjPOSEnrOnly!L85</f>
        <v>0</v>
      </c>
      <c r="AD96" s="5">
        <f>+R96-byObjPOSEnrOnly!M85</f>
        <v>0</v>
      </c>
      <c r="AF96" s="5" t="str">
        <f t="shared" si="14"/>
        <v/>
      </c>
      <c r="AG96" s="5">
        <v>0</v>
      </c>
      <c r="AH96" s="5" t="s">
        <v>450</v>
      </c>
      <c r="AI96" s="5" t="s">
        <v>34</v>
      </c>
      <c r="AJ96" s="5" t="s">
        <v>45</v>
      </c>
      <c r="AK96" s="5" t="s">
        <v>247</v>
      </c>
      <c r="AL96" s="5">
        <v>185</v>
      </c>
      <c r="AM96" s="5">
        <v>273</v>
      </c>
      <c r="AN96" s="5">
        <v>264</v>
      </c>
      <c r="AO96" s="5">
        <v>215</v>
      </c>
      <c r="AP96" s="5">
        <v>329</v>
      </c>
      <c r="AQ96" s="5">
        <v>263</v>
      </c>
      <c r="AR96" s="5">
        <v>236</v>
      </c>
      <c r="AS96" s="5">
        <v>209</v>
      </c>
      <c r="AT96" s="5">
        <v>372</v>
      </c>
      <c r="AU96" s="5">
        <v>312</v>
      </c>
      <c r="AV96" s="5">
        <v>374</v>
      </c>
      <c r="AX96" s="5">
        <f t="shared" si="15"/>
        <v>0</v>
      </c>
      <c r="AY96" s="5">
        <f t="shared" si="16"/>
        <v>0</v>
      </c>
      <c r="AZ96" s="5">
        <f t="shared" si="17"/>
        <v>0</v>
      </c>
      <c r="BA96" s="5">
        <f t="shared" si="18"/>
        <v>0</v>
      </c>
      <c r="BB96" s="5">
        <f t="shared" si="19"/>
        <v>0</v>
      </c>
      <c r="BC96" s="5">
        <f t="shared" si="20"/>
        <v>0</v>
      </c>
      <c r="BD96" s="5">
        <f t="shared" si="21"/>
        <v>0</v>
      </c>
      <c r="BE96" s="5">
        <f t="shared" si="22"/>
        <v>0</v>
      </c>
      <c r="BF96" s="5">
        <f t="shared" si="23"/>
        <v>0</v>
      </c>
      <c r="BG96" s="5">
        <f t="shared" si="24"/>
        <v>0</v>
      </c>
      <c r="BH96" s="5">
        <f t="shared" si="25"/>
        <v>0</v>
      </c>
    </row>
    <row r="97" spans="2:60" x14ac:dyDescent="0.2">
      <c r="B97" s="5" t="s">
        <v>496</v>
      </c>
      <c r="C97" s="5">
        <v>0</v>
      </c>
      <c r="D97" s="5" t="s">
        <v>498</v>
      </c>
      <c r="E97" s="5" t="s">
        <v>34</v>
      </c>
      <c r="F97" s="5" t="s">
        <v>45</v>
      </c>
      <c r="G97" s="67" t="s">
        <v>115</v>
      </c>
      <c r="H97" s="5">
        <v>108</v>
      </c>
      <c r="I97" s="5">
        <v>91</v>
      </c>
      <c r="J97" s="5">
        <v>87</v>
      </c>
      <c r="K97" s="5">
        <v>91</v>
      </c>
      <c r="L97" s="5">
        <v>86</v>
      </c>
      <c r="M97" s="5">
        <v>87</v>
      </c>
      <c r="N97" s="5">
        <v>85</v>
      </c>
      <c r="O97" s="5">
        <v>87</v>
      </c>
      <c r="P97" s="5">
        <v>98</v>
      </c>
      <c r="Q97" s="5">
        <v>99</v>
      </c>
      <c r="R97" s="5">
        <v>63</v>
      </c>
      <c r="T97" s="5" t="e">
        <f>+H97-byObjPOSEnrOnly!#REF!</f>
        <v>#REF!</v>
      </c>
      <c r="U97" s="5">
        <f>+I97-byObjPOSEnrOnly!D86</f>
        <v>0</v>
      </c>
      <c r="V97" s="5">
        <f>+J97-byObjPOSEnrOnly!E86</f>
        <v>0</v>
      </c>
      <c r="W97" s="5">
        <f>+K97-byObjPOSEnrOnly!F86</f>
        <v>0</v>
      </c>
      <c r="X97" s="5">
        <f>+L97-byObjPOSEnrOnly!G86</f>
        <v>0</v>
      </c>
      <c r="Y97" s="5">
        <f>+M97-byObjPOSEnrOnly!H86</f>
        <v>0</v>
      </c>
      <c r="Z97" s="5">
        <f>+N97-byObjPOSEnrOnly!I86</f>
        <v>0</v>
      </c>
      <c r="AA97" s="5">
        <f>+O97-byObjPOSEnrOnly!J86</f>
        <v>0</v>
      </c>
      <c r="AB97" s="5">
        <f>+P97-byObjPOSEnrOnly!K86</f>
        <v>0</v>
      </c>
      <c r="AC97" s="5">
        <f>+Q97-byObjPOSEnrOnly!L86</f>
        <v>0</v>
      </c>
      <c r="AD97" s="5">
        <f>+R97-byObjPOSEnrOnly!M86</f>
        <v>0</v>
      </c>
      <c r="AF97" s="5" t="str">
        <f t="shared" si="14"/>
        <v/>
      </c>
      <c r="AG97" s="5">
        <v>0</v>
      </c>
      <c r="AH97" s="5" t="s">
        <v>450</v>
      </c>
      <c r="AI97" s="5" t="s">
        <v>34</v>
      </c>
      <c r="AJ97" s="5" t="s">
        <v>45</v>
      </c>
      <c r="AK97" s="5" t="s">
        <v>115</v>
      </c>
      <c r="AL97" s="5">
        <v>108</v>
      </c>
      <c r="AM97" s="5">
        <v>91</v>
      </c>
      <c r="AN97" s="5">
        <v>87</v>
      </c>
      <c r="AO97" s="5">
        <v>91</v>
      </c>
      <c r="AP97" s="5">
        <v>86</v>
      </c>
      <c r="AQ97" s="5">
        <v>87</v>
      </c>
      <c r="AR97" s="5">
        <v>85</v>
      </c>
      <c r="AS97" s="5">
        <v>87</v>
      </c>
      <c r="AT97" s="5">
        <v>98</v>
      </c>
      <c r="AU97" s="5">
        <v>99</v>
      </c>
      <c r="AV97" s="5">
        <v>63</v>
      </c>
      <c r="AX97" s="5">
        <f t="shared" si="15"/>
        <v>0</v>
      </c>
      <c r="AY97" s="5">
        <f t="shared" si="16"/>
        <v>0</v>
      </c>
      <c r="AZ97" s="5">
        <f t="shared" si="17"/>
        <v>0</v>
      </c>
      <c r="BA97" s="5">
        <f t="shared" si="18"/>
        <v>0</v>
      </c>
      <c r="BB97" s="5">
        <f t="shared" si="19"/>
        <v>0</v>
      </c>
      <c r="BC97" s="5">
        <f t="shared" si="20"/>
        <v>0</v>
      </c>
      <c r="BD97" s="5">
        <f t="shared" si="21"/>
        <v>0</v>
      </c>
      <c r="BE97" s="5">
        <f t="shared" si="22"/>
        <v>0</v>
      </c>
      <c r="BF97" s="5">
        <f t="shared" si="23"/>
        <v>0</v>
      </c>
      <c r="BG97" s="5">
        <f t="shared" si="24"/>
        <v>0</v>
      </c>
      <c r="BH97" s="5">
        <f t="shared" si="25"/>
        <v>0</v>
      </c>
    </row>
    <row r="98" spans="2:60" x14ac:dyDescent="0.2">
      <c r="B98" s="5" t="s">
        <v>496</v>
      </c>
      <c r="C98" s="5">
        <v>0</v>
      </c>
      <c r="D98" s="5" t="s">
        <v>498</v>
      </c>
      <c r="E98" s="5" t="s">
        <v>34</v>
      </c>
      <c r="F98" s="5" t="s">
        <v>45</v>
      </c>
      <c r="G98" s="67" t="s">
        <v>17</v>
      </c>
      <c r="H98" s="5">
        <v>746</v>
      </c>
      <c r="I98" s="5">
        <v>710</v>
      </c>
      <c r="J98" s="5">
        <v>662</v>
      </c>
      <c r="K98" s="5">
        <v>601</v>
      </c>
      <c r="L98" s="5">
        <v>602</v>
      </c>
      <c r="M98" s="5">
        <v>686</v>
      </c>
      <c r="N98" s="5">
        <v>647</v>
      </c>
      <c r="O98" s="5">
        <v>740</v>
      </c>
      <c r="P98" s="5">
        <v>732</v>
      </c>
      <c r="Q98" s="5">
        <v>763</v>
      </c>
      <c r="R98" s="5">
        <v>775</v>
      </c>
      <c r="T98" s="5" t="e">
        <f>+H98-byObjPOSEnrOnly!#REF!</f>
        <v>#REF!</v>
      </c>
      <c r="U98" s="5">
        <f>+I98-byObjPOSEnrOnly!D87</f>
        <v>0</v>
      </c>
      <c r="V98" s="5">
        <f>+J98-byObjPOSEnrOnly!E87</f>
        <v>0</v>
      </c>
      <c r="W98" s="5">
        <f>+K98-byObjPOSEnrOnly!F87</f>
        <v>0</v>
      </c>
      <c r="X98" s="5">
        <f>+L98-byObjPOSEnrOnly!G87</f>
        <v>0</v>
      </c>
      <c r="Y98" s="5">
        <f>+M98-byObjPOSEnrOnly!H87</f>
        <v>0</v>
      </c>
      <c r="Z98" s="5">
        <f>+N98-byObjPOSEnrOnly!I87</f>
        <v>0</v>
      </c>
      <c r="AA98" s="5">
        <f>+O98-byObjPOSEnrOnly!J87</f>
        <v>0</v>
      </c>
      <c r="AB98" s="5">
        <f>+P98-byObjPOSEnrOnly!K87</f>
        <v>0</v>
      </c>
      <c r="AC98" s="5">
        <f>+Q98-byObjPOSEnrOnly!L87</f>
        <v>0</v>
      </c>
      <c r="AD98" s="5">
        <f>+R98-byObjPOSEnrOnly!M87</f>
        <v>0</v>
      </c>
      <c r="AF98" s="5" t="str">
        <f t="shared" si="14"/>
        <v/>
      </c>
      <c r="AG98" s="5">
        <v>0</v>
      </c>
      <c r="AH98" s="5" t="s">
        <v>450</v>
      </c>
      <c r="AI98" s="5" t="s">
        <v>34</v>
      </c>
      <c r="AJ98" s="5" t="s">
        <v>45</v>
      </c>
      <c r="AK98" s="5" t="s">
        <v>17</v>
      </c>
      <c r="AL98" s="5">
        <v>746</v>
      </c>
      <c r="AM98" s="5">
        <v>710</v>
      </c>
      <c r="AN98" s="5">
        <v>662</v>
      </c>
      <c r="AO98" s="5">
        <v>601</v>
      </c>
      <c r="AP98" s="5">
        <v>602</v>
      </c>
      <c r="AQ98" s="5">
        <v>686</v>
      </c>
      <c r="AR98" s="5">
        <v>647</v>
      </c>
      <c r="AS98" s="5">
        <v>740</v>
      </c>
      <c r="AT98" s="5">
        <v>732</v>
      </c>
      <c r="AU98" s="5">
        <v>763</v>
      </c>
      <c r="AV98" s="5">
        <v>775</v>
      </c>
      <c r="AX98" s="5">
        <f t="shared" si="15"/>
        <v>0</v>
      </c>
      <c r="AY98" s="5">
        <f t="shared" si="16"/>
        <v>0</v>
      </c>
      <c r="AZ98" s="5">
        <f t="shared" si="17"/>
        <v>0</v>
      </c>
      <c r="BA98" s="5">
        <f t="shared" si="18"/>
        <v>0</v>
      </c>
      <c r="BB98" s="5">
        <f t="shared" si="19"/>
        <v>0</v>
      </c>
      <c r="BC98" s="5">
        <f t="shared" si="20"/>
        <v>0</v>
      </c>
      <c r="BD98" s="5">
        <f t="shared" si="21"/>
        <v>0</v>
      </c>
      <c r="BE98" s="5">
        <f t="shared" si="22"/>
        <v>0</v>
      </c>
      <c r="BF98" s="5">
        <f t="shared" si="23"/>
        <v>0</v>
      </c>
      <c r="BG98" s="5">
        <f t="shared" si="24"/>
        <v>0</v>
      </c>
      <c r="BH98" s="5">
        <f t="shared" si="25"/>
        <v>0</v>
      </c>
    </row>
    <row r="99" spans="2:60" x14ac:dyDescent="0.2">
      <c r="B99" s="5" t="s">
        <v>496</v>
      </c>
      <c r="C99" s="5">
        <v>0</v>
      </c>
      <c r="D99" s="5" t="s">
        <v>498</v>
      </c>
      <c r="E99" s="5" t="s">
        <v>34</v>
      </c>
      <c r="F99" s="5" t="s">
        <v>45</v>
      </c>
      <c r="G99" s="67" t="s">
        <v>101</v>
      </c>
      <c r="H99" s="5">
        <v>244</v>
      </c>
      <c r="I99" s="5">
        <v>249</v>
      </c>
      <c r="J99" s="5">
        <v>227</v>
      </c>
      <c r="K99" s="5">
        <v>224</v>
      </c>
      <c r="L99" s="5">
        <v>209</v>
      </c>
      <c r="M99" s="5">
        <v>214</v>
      </c>
      <c r="N99" s="5">
        <v>219</v>
      </c>
      <c r="O99" s="5">
        <v>260</v>
      </c>
      <c r="P99" s="5">
        <v>269</v>
      </c>
      <c r="Q99" s="5">
        <v>302</v>
      </c>
      <c r="R99" s="5">
        <v>271</v>
      </c>
      <c r="T99" s="5" t="e">
        <f>+H99-byObjPOSEnrOnly!#REF!</f>
        <v>#REF!</v>
      </c>
      <c r="U99" s="5">
        <f>+I99-byObjPOSEnrOnly!D88</f>
        <v>0</v>
      </c>
      <c r="V99" s="5">
        <f>+J99-byObjPOSEnrOnly!E88</f>
        <v>0</v>
      </c>
      <c r="W99" s="5">
        <f>+K99-byObjPOSEnrOnly!F88</f>
        <v>0</v>
      </c>
      <c r="X99" s="5">
        <f>+L99-byObjPOSEnrOnly!G88</f>
        <v>0</v>
      </c>
      <c r="Y99" s="5">
        <f>+M99-byObjPOSEnrOnly!H88</f>
        <v>0</v>
      </c>
      <c r="Z99" s="5">
        <f>+N99-byObjPOSEnrOnly!I88</f>
        <v>0</v>
      </c>
      <c r="AA99" s="5">
        <f>+O99-byObjPOSEnrOnly!J88</f>
        <v>0</v>
      </c>
      <c r="AB99" s="5">
        <f>+P99-byObjPOSEnrOnly!K88</f>
        <v>0</v>
      </c>
      <c r="AC99" s="5">
        <f>+Q99-byObjPOSEnrOnly!L88</f>
        <v>0</v>
      </c>
      <c r="AD99" s="5">
        <f>+R99-byObjPOSEnrOnly!M88</f>
        <v>0</v>
      </c>
      <c r="AF99" s="5" t="str">
        <f t="shared" si="14"/>
        <v/>
      </c>
      <c r="AG99" s="5">
        <v>0</v>
      </c>
      <c r="AH99" s="5" t="s">
        <v>450</v>
      </c>
      <c r="AI99" s="5" t="s">
        <v>34</v>
      </c>
      <c r="AJ99" s="5" t="s">
        <v>45</v>
      </c>
      <c r="AK99" s="5" t="s">
        <v>101</v>
      </c>
      <c r="AL99" s="5">
        <v>244</v>
      </c>
      <c r="AM99" s="5">
        <v>249</v>
      </c>
      <c r="AN99" s="5">
        <v>227</v>
      </c>
      <c r="AO99" s="5">
        <v>224</v>
      </c>
      <c r="AP99" s="5">
        <v>209</v>
      </c>
      <c r="AQ99" s="5">
        <v>214</v>
      </c>
      <c r="AR99" s="5">
        <v>219</v>
      </c>
      <c r="AS99" s="5">
        <v>260</v>
      </c>
      <c r="AT99" s="5">
        <v>269</v>
      </c>
      <c r="AU99" s="5">
        <v>302</v>
      </c>
      <c r="AV99" s="5">
        <v>271</v>
      </c>
      <c r="AX99" s="5">
        <f t="shared" si="15"/>
        <v>0</v>
      </c>
      <c r="AY99" s="5">
        <f t="shared" si="16"/>
        <v>0</v>
      </c>
      <c r="AZ99" s="5">
        <f t="shared" si="17"/>
        <v>0</v>
      </c>
      <c r="BA99" s="5">
        <f t="shared" si="18"/>
        <v>0</v>
      </c>
      <c r="BB99" s="5">
        <f t="shared" si="19"/>
        <v>0</v>
      </c>
      <c r="BC99" s="5">
        <f t="shared" si="20"/>
        <v>0</v>
      </c>
      <c r="BD99" s="5">
        <f t="shared" si="21"/>
        <v>0</v>
      </c>
      <c r="BE99" s="5">
        <f t="shared" si="22"/>
        <v>0</v>
      </c>
      <c r="BF99" s="5">
        <f t="shared" si="23"/>
        <v>0</v>
      </c>
      <c r="BG99" s="5">
        <f t="shared" si="24"/>
        <v>0</v>
      </c>
      <c r="BH99" s="5">
        <f t="shared" si="25"/>
        <v>0</v>
      </c>
    </row>
    <row r="100" spans="2:60" x14ac:dyDescent="0.2">
      <c r="B100" s="5" t="s">
        <v>496</v>
      </c>
      <c r="C100" s="5">
        <v>0</v>
      </c>
      <c r="D100" s="5" t="s">
        <v>498</v>
      </c>
      <c r="E100" s="5" t="s">
        <v>34</v>
      </c>
      <c r="F100" s="5" t="s">
        <v>45</v>
      </c>
      <c r="G100" s="67" t="s">
        <v>207</v>
      </c>
      <c r="H100" s="5">
        <v>65</v>
      </c>
      <c r="I100" s="5">
        <v>11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T100" s="5" t="e">
        <f>+H100-byObjPOSEnrOnly!#REF!</f>
        <v>#REF!</v>
      </c>
      <c r="U100" s="5">
        <f>+I100-byObjPOSEnrOnly!D89</f>
        <v>0</v>
      </c>
      <c r="V100" s="5">
        <f>+J100-byObjPOSEnrOnly!E89</f>
        <v>0</v>
      </c>
      <c r="W100" s="5">
        <f>+K100-byObjPOSEnrOnly!F89</f>
        <v>0</v>
      </c>
      <c r="X100" s="5">
        <f>+L100-byObjPOSEnrOnly!G89</f>
        <v>0</v>
      </c>
      <c r="Y100" s="5">
        <f>+M100-byObjPOSEnrOnly!H89</f>
        <v>0</v>
      </c>
      <c r="Z100" s="5">
        <f>+N100-byObjPOSEnrOnly!I89</f>
        <v>0</v>
      </c>
      <c r="AA100" s="5">
        <f>+O100-byObjPOSEnrOnly!J89</f>
        <v>0</v>
      </c>
      <c r="AB100" s="5">
        <f>+P100-byObjPOSEnrOnly!K89</f>
        <v>0</v>
      </c>
      <c r="AC100" s="5">
        <f>+Q100-byObjPOSEnrOnly!L89</f>
        <v>0</v>
      </c>
      <c r="AD100" s="5">
        <f>+R100-byObjPOSEnrOnly!M89</f>
        <v>0</v>
      </c>
      <c r="AF100" s="5" t="str">
        <f t="shared" si="14"/>
        <v/>
      </c>
      <c r="AG100" s="5">
        <v>0</v>
      </c>
      <c r="AH100" s="5" t="s">
        <v>450</v>
      </c>
      <c r="AI100" s="5" t="s">
        <v>34</v>
      </c>
      <c r="AJ100" s="5" t="s">
        <v>45</v>
      </c>
      <c r="AK100" s="5" t="s">
        <v>207</v>
      </c>
      <c r="AL100" s="5">
        <v>65</v>
      </c>
      <c r="AM100" s="5">
        <v>11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X100" s="5">
        <f t="shared" si="15"/>
        <v>0</v>
      </c>
      <c r="AY100" s="5">
        <f t="shared" si="16"/>
        <v>0</v>
      </c>
      <c r="AZ100" s="5">
        <f t="shared" si="17"/>
        <v>0</v>
      </c>
      <c r="BA100" s="5">
        <f t="shared" si="18"/>
        <v>0</v>
      </c>
      <c r="BB100" s="5">
        <f t="shared" si="19"/>
        <v>0</v>
      </c>
      <c r="BC100" s="5">
        <f t="shared" si="20"/>
        <v>0</v>
      </c>
      <c r="BD100" s="5">
        <f t="shared" si="21"/>
        <v>0</v>
      </c>
      <c r="BE100" s="5">
        <f t="shared" si="22"/>
        <v>0</v>
      </c>
      <c r="BF100" s="5">
        <f t="shared" si="23"/>
        <v>0</v>
      </c>
      <c r="BG100" s="5">
        <f t="shared" si="24"/>
        <v>0</v>
      </c>
      <c r="BH100" s="5">
        <f t="shared" si="25"/>
        <v>0</v>
      </c>
    </row>
    <row r="101" spans="2:60" x14ac:dyDescent="0.2">
      <c r="B101" s="5" t="s">
        <v>496</v>
      </c>
      <c r="C101" s="5">
        <v>0</v>
      </c>
      <c r="D101" s="5" t="s">
        <v>498</v>
      </c>
      <c r="E101" s="5" t="s">
        <v>34</v>
      </c>
      <c r="F101" s="5" t="s">
        <v>45</v>
      </c>
      <c r="G101" s="67" t="s">
        <v>81</v>
      </c>
      <c r="H101" s="5">
        <v>284</v>
      </c>
      <c r="I101" s="5">
        <v>287</v>
      </c>
      <c r="J101" s="5">
        <v>256</v>
      </c>
      <c r="K101" s="5">
        <v>267</v>
      </c>
      <c r="L101" s="5">
        <v>257</v>
      </c>
      <c r="M101" s="5">
        <v>293</v>
      </c>
      <c r="N101" s="5">
        <v>351</v>
      </c>
      <c r="O101" s="5">
        <v>394</v>
      </c>
      <c r="P101" s="5">
        <v>437</v>
      </c>
      <c r="Q101" s="5">
        <v>488</v>
      </c>
      <c r="R101" s="5">
        <v>481</v>
      </c>
      <c r="T101" s="5" t="e">
        <f>+H101-byObjPOSEnrOnly!#REF!</f>
        <v>#REF!</v>
      </c>
      <c r="U101" s="5">
        <f>+I101-byObjPOSEnrOnly!D90</f>
        <v>0</v>
      </c>
      <c r="V101" s="5">
        <f>+J101-byObjPOSEnrOnly!E90</f>
        <v>0</v>
      </c>
      <c r="W101" s="5">
        <f>+K101-byObjPOSEnrOnly!F90</f>
        <v>0</v>
      </c>
      <c r="X101" s="5">
        <f>+L101-byObjPOSEnrOnly!G90</f>
        <v>0</v>
      </c>
      <c r="Y101" s="5">
        <f>+M101-byObjPOSEnrOnly!H90</f>
        <v>0</v>
      </c>
      <c r="Z101" s="5">
        <f>+N101-byObjPOSEnrOnly!I90</f>
        <v>0</v>
      </c>
      <c r="AA101" s="5">
        <f>+O101-byObjPOSEnrOnly!J90</f>
        <v>0</v>
      </c>
      <c r="AB101" s="5">
        <f>+P101-byObjPOSEnrOnly!K90</f>
        <v>0</v>
      </c>
      <c r="AC101" s="5">
        <f>+Q101-byObjPOSEnrOnly!L90</f>
        <v>0</v>
      </c>
      <c r="AD101" s="5">
        <f>+R101-byObjPOSEnrOnly!M90</f>
        <v>0</v>
      </c>
      <c r="AF101" s="5" t="str">
        <f t="shared" si="14"/>
        <v/>
      </c>
      <c r="AG101" s="5">
        <v>0</v>
      </c>
      <c r="AH101" s="5" t="s">
        <v>450</v>
      </c>
      <c r="AI101" s="5" t="s">
        <v>34</v>
      </c>
      <c r="AJ101" s="5" t="s">
        <v>45</v>
      </c>
      <c r="AK101" s="5" t="s">
        <v>81</v>
      </c>
      <c r="AL101" s="5">
        <v>284</v>
      </c>
      <c r="AM101" s="5">
        <v>287</v>
      </c>
      <c r="AN101" s="5">
        <v>256</v>
      </c>
      <c r="AO101" s="5">
        <v>267</v>
      </c>
      <c r="AP101" s="5">
        <v>257</v>
      </c>
      <c r="AQ101" s="5">
        <v>293</v>
      </c>
      <c r="AR101" s="5">
        <v>351</v>
      </c>
      <c r="AS101" s="5">
        <v>394</v>
      </c>
      <c r="AT101" s="5">
        <v>437</v>
      </c>
      <c r="AU101" s="5">
        <v>488</v>
      </c>
      <c r="AV101" s="5">
        <v>481</v>
      </c>
      <c r="AX101" s="5">
        <f t="shared" si="15"/>
        <v>0</v>
      </c>
      <c r="AY101" s="5">
        <f t="shared" si="16"/>
        <v>0</v>
      </c>
      <c r="AZ101" s="5">
        <f t="shared" si="17"/>
        <v>0</v>
      </c>
      <c r="BA101" s="5">
        <f t="shared" si="18"/>
        <v>0</v>
      </c>
      <c r="BB101" s="5">
        <f t="shared" si="19"/>
        <v>0</v>
      </c>
      <c r="BC101" s="5">
        <f t="shared" si="20"/>
        <v>0</v>
      </c>
      <c r="BD101" s="5">
        <f t="shared" si="21"/>
        <v>0</v>
      </c>
      <c r="BE101" s="5">
        <f t="shared" si="22"/>
        <v>0</v>
      </c>
      <c r="BF101" s="5">
        <f t="shared" si="23"/>
        <v>0</v>
      </c>
      <c r="BG101" s="5">
        <f t="shared" si="24"/>
        <v>0</v>
      </c>
      <c r="BH101" s="5">
        <f t="shared" si="25"/>
        <v>0</v>
      </c>
    </row>
    <row r="102" spans="2:60" x14ac:dyDescent="0.2">
      <c r="B102" s="5" t="s">
        <v>496</v>
      </c>
      <c r="C102" s="5">
        <v>0</v>
      </c>
      <c r="D102" s="5" t="s">
        <v>498</v>
      </c>
      <c r="E102" s="5" t="s">
        <v>34</v>
      </c>
      <c r="F102" s="5" t="s">
        <v>45</v>
      </c>
      <c r="G102" s="67" t="s">
        <v>319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98</v>
      </c>
      <c r="T102" s="5" t="e">
        <f>+H102-byObjPOSEnrOnly!#REF!</f>
        <v>#REF!</v>
      </c>
      <c r="U102" s="5">
        <f>+I102-byObjPOSEnrOnly!D91</f>
        <v>0</v>
      </c>
      <c r="V102" s="5">
        <f>+J102-byObjPOSEnrOnly!E91</f>
        <v>0</v>
      </c>
      <c r="W102" s="5">
        <f>+K102-byObjPOSEnrOnly!F91</f>
        <v>0</v>
      </c>
      <c r="X102" s="5">
        <f>+L102-byObjPOSEnrOnly!G91</f>
        <v>0</v>
      </c>
      <c r="Y102" s="5">
        <f>+M102-byObjPOSEnrOnly!H91</f>
        <v>0</v>
      </c>
      <c r="Z102" s="5">
        <f>+N102-byObjPOSEnrOnly!I91</f>
        <v>0</v>
      </c>
      <c r="AA102" s="5">
        <f>+O102-byObjPOSEnrOnly!J91</f>
        <v>0</v>
      </c>
      <c r="AB102" s="5">
        <f>+P102-byObjPOSEnrOnly!K91</f>
        <v>0</v>
      </c>
      <c r="AC102" s="5">
        <f>+Q102-byObjPOSEnrOnly!L91</f>
        <v>0</v>
      </c>
      <c r="AD102" s="5">
        <f>+R102-byObjPOSEnrOnly!M91</f>
        <v>0</v>
      </c>
      <c r="AF102" s="5" t="str">
        <f t="shared" si="14"/>
        <v/>
      </c>
      <c r="AG102" s="5">
        <v>0</v>
      </c>
      <c r="AH102" s="5" t="s">
        <v>450</v>
      </c>
      <c r="AI102" s="5" t="s">
        <v>34</v>
      </c>
      <c r="AJ102" s="5" t="s">
        <v>45</v>
      </c>
      <c r="AK102" s="5" t="s">
        <v>319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98</v>
      </c>
      <c r="AX102" s="5">
        <f t="shared" si="15"/>
        <v>0</v>
      </c>
      <c r="AY102" s="5">
        <f t="shared" si="16"/>
        <v>0</v>
      </c>
      <c r="AZ102" s="5">
        <f t="shared" si="17"/>
        <v>0</v>
      </c>
      <c r="BA102" s="5">
        <f t="shared" si="18"/>
        <v>0</v>
      </c>
      <c r="BB102" s="5">
        <f t="shared" si="19"/>
        <v>0</v>
      </c>
      <c r="BC102" s="5">
        <f t="shared" si="20"/>
        <v>0</v>
      </c>
      <c r="BD102" s="5">
        <f t="shared" si="21"/>
        <v>0</v>
      </c>
      <c r="BE102" s="5">
        <f t="shared" si="22"/>
        <v>0</v>
      </c>
      <c r="BF102" s="5">
        <f t="shared" si="23"/>
        <v>0</v>
      </c>
      <c r="BG102" s="5">
        <f t="shared" si="24"/>
        <v>0</v>
      </c>
      <c r="BH102" s="5">
        <f t="shared" si="25"/>
        <v>0</v>
      </c>
    </row>
    <row r="103" spans="2:60" x14ac:dyDescent="0.2">
      <c r="B103" s="5" t="s">
        <v>496</v>
      </c>
      <c r="C103" s="5">
        <v>0</v>
      </c>
      <c r="D103" s="5" t="s">
        <v>498</v>
      </c>
      <c r="E103" s="5" t="s">
        <v>34</v>
      </c>
      <c r="F103" s="5" t="s">
        <v>46</v>
      </c>
      <c r="G103" s="67" t="s">
        <v>11</v>
      </c>
      <c r="H103" s="5">
        <v>75</v>
      </c>
      <c r="I103" s="5">
        <v>76</v>
      </c>
      <c r="J103" s="5">
        <v>56</v>
      </c>
      <c r="K103" s="5">
        <v>52</v>
      </c>
      <c r="L103" s="5">
        <v>65</v>
      </c>
      <c r="M103" s="5">
        <v>62</v>
      </c>
      <c r="N103" s="5">
        <v>55</v>
      </c>
      <c r="O103" s="5">
        <v>53</v>
      </c>
      <c r="P103" s="5">
        <v>51</v>
      </c>
      <c r="Q103" s="5">
        <v>41</v>
      </c>
      <c r="R103" s="5">
        <v>64</v>
      </c>
      <c r="T103" s="5" t="e">
        <f>+H103-byObjPOSEnrOnly!#REF!</f>
        <v>#REF!</v>
      </c>
      <c r="U103" s="5">
        <f>+I103-byObjPOSEnrOnly!D93</f>
        <v>0</v>
      </c>
      <c r="V103" s="5">
        <f>+J103-byObjPOSEnrOnly!E93</f>
        <v>0</v>
      </c>
      <c r="W103" s="5">
        <f>+K103-byObjPOSEnrOnly!F93</f>
        <v>0</v>
      </c>
      <c r="X103" s="5">
        <f>+L103-byObjPOSEnrOnly!G93</f>
        <v>0</v>
      </c>
      <c r="Y103" s="5">
        <f>+M103-byObjPOSEnrOnly!H93</f>
        <v>0</v>
      </c>
      <c r="Z103" s="5">
        <f>+N103-byObjPOSEnrOnly!I93</f>
        <v>0</v>
      </c>
      <c r="AA103" s="5">
        <f>+O103-byObjPOSEnrOnly!J93</f>
        <v>0</v>
      </c>
      <c r="AB103" s="5">
        <f>+P103-byObjPOSEnrOnly!K93</f>
        <v>0</v>
      </c>
      <c r="AC103" s="5">
        <f>+Q103-byObjPOSEnrOnly!L93</f>
        <v>0</v>
      </c>
      <c r="AD103" s="5">
        <f>+R103-byObjPOSEnrOnly!M93</f>
        <v>0</v>
      </c>
      <c r="AF103" s="5" t="str">
        <f t="shared" si="14"/>
        <v/>
      </c>
      <c r="AG103" s="5">
        <v>0</v>
      </c>
      <c r="AH103" s="5" t="s">
        <v>450</v>
      </c>
      <c r="AI103" s="5" t="s">
        <v>34</v>
      </c>
      <c r="AJ103" s="5" t="s">
        <v>46</v>
      </c>
      <c r="AK103" s="5" t="s">
        <v>11</v>
      </c>
      <c r="AL103" s="5">
        <v>75</v>
      </c>
      <c r="AM103" s="5">
        <v>76</v>
      </c>
      <c r="AN103" s="5">
        <v>56</v>
      </c>
      <c r="AO103" s="5">
        <v>52</v>
      </c>
      <c r="AP103" s="5">
        <v>65</v>
      </c>
      <c r="AQ103" s="5">
        <v>62</v>
      </c>
      <c r="AR103" s="5">
        <v>55</v>
      </c>
      <c r="AS103" s="5">
        <v>53</v>
      </c>
      <c r="AT103" s="5">
        <v>51</v>
      </c>
      <c r="AU103" s="5">
        <v>41</v>
      </c>
      <c r="AV103" s="5">
        <v>64</v>
      </c>
      <c r="AX103" s="5">
        <f t="shared" si="15"/>
        <v>0</v>
      </c>
      <c r="AY103" s="5">
        <f t="shared" si="16"/>
        <v>0</v>
      </c>
      <c r="AZ103" s="5">
        <f t="shared" si="17"/>
        <v>0</v>
      </c>
      <c r="BA103" s="5">
        <f t="shared" si="18"/>
        <v>0</v>
      </c>
      <c r="BB103" s="5">
        <f t="shared" si="19"/>
        <v>0</v>
      </c>
      <c r="BC103" s="5">
        <f t="shared" si="20"/>
        <v>0</v>
      </c>
      <c r="BD103" s="5">
        <f t="shared" si="21"/>
        <v>0</v>
      </c>
      <c r="BE103" s="5">
        <f t="shared" si="22"/>
        <v>0</v>
      </c>
      <c r="BF103" s="5">
        <f t="shared" si="23"/>
        <v>0</v>
      </c>
      <c r="BG103" s="5">
        <f t="shared" si="24"/>
        <v>0</v>
      </c>
      <c r="BH103" s="5">
        <f t="shared" si="25"/>
        <v>0</v>
      </c>
    </row>
    <row r="104" spans="2:60" x14ac:dyDescent="0.2">
      <c r="B104" s="5" t="s">
        <v>496</v>
      </c>
      <c r="C104" s="5">
        <v>0</v>
      </c>
      <c r="D104" s="5" t="s">
        <v>498</v>
      </c>
      <c r="E104" s="5" t="s">
        <v>34</v>
      </c>
      <c r="F104" s="5" t="s">
        <v>46</v>
      </c>
      <c r="G104" s="67" t="s">
        <v>192</v>
      </c>
      <c r="H104" s="5">
        <v>13</v>
      </c>
      <c r="I104" s="5">
        <v>7</v>
      </c>
      <c r="J104" s="5">
        <v>14</v>
      </c>
      <c r="K104" s="5">
        <v>14</v>
      </c>
      <c r="L104" s="5">
        <v>23</v>
      </c>
      <c r="M104" s="5">
        <v>24</v>
      </c>
      <c r="N104" s="5">
        <v>25</v>
      </c>
      <c r="O104" s="5">
        <v>25</v>
      </c>
      <c r="P104" s="5">
        <v>26</v>
      </c>
      <c r="Q104" s="5">
        <v>32</v>
      </c>
      <c r="R104" s="5">
        <v>23</v>
      </c>
      <c r="T104" s="5" t="e">
        <f>+H104-byObjPOSEnrOnly!#REF!</f>
        <v>#REF!</v>
      </c>
      <c r="U104" s="5">
        <f>+I104-byObjPOSEnrOnly!D94</f>
        <v>0</v>
      </c>
      <c r="V104" s="5">
        <f>+J104-byObjPOSEnrOnly!E94</f>
        <v>0</v>
      </c>
      <c r="W104" s="5">
        <f>+K104-byObjPOSEnrOnly!F94</f>
        <v>0</v>
      </c>
      <c r="X104" s="5">
        <f>+L104-byObjPOSEnrOnly!G94</f>
        <v>0</v>
      </c>
      <c r="Y104" s="5">
        <f>+M104-byObjPOSEnrOnly!H94</f>
        <v>0</v>
      </c>
      <c r="Z104" s="5">
        <f>+N104-byObjPOSEnrOnly!I94</f>
        <v>0</v>
      </c>
      <c r="AA104" s="5">
        <f>+O104-byObjPOSEnrOnly!J94</f>
        <v>0</v>
      </c>
      <c r="AB104" s="5">
        <f>+P104-byObjPOSEnrOnly!K94</f>
        <v>0</v>
      </c>
      <c r="AC104" s="5">
        <f>+Q104-byObjPOSEnrOnly!L94</f>
        <v>0</v>
      </c>
      <c r="AD104" s="5">
        <f>+R104-byObjPOSEnrOnly!M94</f>
        <v>0</v>
      </c>
      <c r="AF104" s="5" t="str">
        <f t="shared" si="14"/>
        <v/>
      </c>
      <c r="AG104" s="5">
        <v>0</v>
      </c>
      <c r="AH104" s="5" t="s">
        <v>450</v>
      </c>
      <c r="AI104" s="5" t="s">
        <v>34</v>
      </c>
      <c r="AJ104" s="5" t="s">
        <v>46</v>
      </c>
      <c r="AK104" s="5" t="s">
        <v>192</v>
      </c>
      <c r="AL104" s="5">
        <v>13</v>
      </c>
      <c r="AM104" s="5">
        <v>7</v>
      </c>
      <c r="AN104" s="5">
        <v>14</v>
      </c>
      <c r="AO104" s="5">
        <v>14</v>
      </c>
      <c r="AP104" s="5">
        <v>23</v>
      </c>
      <c r="AQ104" s="5">
        <v>24</v>
      </c>
      <c r="AR104" s="5">
        <v>25</v>
      </c>
      <c r="AS104" s="5">
        <v>25</v>
      </c>
      <c r="AT104" s="5">
        <v>26</v>
      </c>
      <c r="AU104" s="5">
        <v>32</v>
      </c>
      <c r="AV104" s="5">
        <v>23</v>
      </c>
      <c r="AX104" s="5">
        <f t="shared" si="15"/>
        <v>0</v>
      </c>
      <c r="AY104" s="5">
        <f t="shared" si="16"/>
        <v>0</v>
      </c>
      <c r="AZ104" s="5">
        <f t="shared" si="17"/>
        <v>0</v>
      </c>
      <c r="BA104" s="5">
        <f t="shared" si="18"/>
        <v>0</v>
      </c>
      <c r="BB104" s="5">
        <f t="shared" si="19"/>
        <v>0</v>
      </c>
      <c r="BC104" s="5">
        <f t="shared" si="20"/>
        <v>0</v>
      </c>
      <c r="BD104" s="5">
        <f t="shared" si="21"/>
        <v>0</v>
      </c>
      <c r="BE104" s="5">
        <f t="shared" si="22"/>
        <v>0</v>
      </c>
      <c r="BF104" s="5">
        <f t="shared" si="23"/>
        <v>0</v>
      </c>
      <c r="BG104" s="5">
        <f t="shared" si="24"/>
        <v>0</v>
      </c>
      <c r="BH104" s="5">
        <f t="shared" si="25"/>
        <v>0</v>
      </c>
    </row>
    <row r="105" spans="2:60" x14ac:dyDescent="0.2">
      <c r="B105" s="5" t="s">
        <v>496</v>
      </c>
      <c r="C105" s="5">
        <v>0</v>
      </c>
      <c r="D105" s="5" t="s">
        <v>498</v>
      </c>
      <c r="E105" s="5" t="s">
        <v>34</v>
      </c>
      <c r="F105" s="5" t="s">
        <v>47</v>
      </c>
      <c r="G105" s="67" t="s">
        <v>47</v>
      </c>
      <c r="H105" s="5">
        <v>63</v>
      </c>
      <c r="I105" s="5">
        <v>101</v>
      </c>
      <c r="J105" s="5">
        <v>160</v>
      </c>
      <c r="K105" s="5">
        <v>186</v>
      </c>
      <c r="L105" s="5">
        <v>187</v>
      </c>
      <c r="M105" s="5">
        <v>206</v>
      </c>
      <c r="N105" s="5">
        <v>203</v>
      </c>
      <c r="O105" s="5">
        <v>213</v>
      </c>
      <c r="P105" s="5">
        <v>185</v>
      </c>
      <c r="Q105" s="5">
        <v>169</v>
      </c>
      <c r="R105" s="5">
        <v>162</v>
      </c>
      <c r="T105" s="5" t="e">
        <f>+H105-byObjPOSEnrOnly!#REF!</f>
        <v>#REF!</v>
      </c>
      <c r="U105" s="5">
        <f>+I105-byObjPOSEnrOnly!D95</f>
        <v>0</v>
      </c>
      <c r="V105" s="5">
        <f>+J105-byObjPOSEnrOnly!E95</f>
        <v>0</v>
      </c>
      <c r="W105" s="5">
        <f>+K105-byObjPOSEnrOnly!F95</f>
        <v>0</v>
      </c>
      <c r="X105" s="5">
        <f>+L105-byObjPOSEnrOnly!G95</f>
        <v>0</v>
      </c>
      <c r="Y105" s="5">
        <f>+M105-byObjPOSEnrOnly!H95</f>
        <v>0</v>
      </c>
      <c r="Z105" s="5">
        <f>+N105-byObjPOSEnrOnly!I95</f>
        <v>0</v>
      </c>
      <c r="AA105" s="5">
        <f>+O105-byObjPOSEnrOnly!J95</f>
        <v>0</v>
      </c>
      <c r="AB105" s="5">
        <f>+P105-byObjPOSEnrOnly!K95</f>
        <v>0</v>
      </c>
      <c r="AC105" s="5">
        <f>+Q105-byObjPOSEnrOnly!L95</f>
        <v>0</v>
      </c>
      <c r="AD105" s="5">
        <f>+R105-byObjPOSEnrOnly!M95</f>
        <v>0</v>
      </c>
      <c r="AF105" s="5" t="str">
        <f t="shared" si="14"/>
        <v/>
      </c>
      <c r="AG105" s="5">
        <v>0</v>
      </c>
      <c r="AH105" s="5" t="s">
        <v>450</v>
      </c>
      <c r="AI105" s="5" t="s">
        <v>34</v>
      </c>
      <c r="AJ105" s="5" t="s">
        <v>47</v>
      </c>
      <c r="AK105" s="5" t="s">
        <v>47</v>
      </c>
      <c r="AL105" s="5">
        <v>63</v>
      </c>
      <c r="AM105" s="5">
        <v>101</v>
      </c>
      <c r="AN105" s="5">
        <v>160</v>
      </c>
      <c r="AO105" s="5">
        <v>186</v>
      </c>
      <c r="AP105" s="5">
        <v>187</v>
      </c>
      <c r="AQ105" s="5">
        <v>206</v>
      </c>
      <c r="AR105" s="5">
        <v>203</v>
      </c>
      <c r="AS105" s="5">
        <v>213</v>
      </c>
      <c r="AT105" s="5">
        <v>185</v>
      </c>
      <c r="AU105" s="5">
        <v>169</v>
      </c>
      <c r="AV105" s="5">
        <v>162</v>
      </c>
      <c r="AX105" s="5">
        <f t="shared" si="15"/>
        <v>0</v>
      </c>
      <c r="AY105" s="5">
        <f t="shared" si="16"/>
        <v>0</v>
      </c>
      <c r="AZ105" s="5">
        <f t="shared" si="17"/>
        <v>0</v>
      </c>
      <c r="BA105" s="5">
        <f t="shared" si="18"/>
        <v>0</v>
      </c>
      <c r="BB105" s="5">
        <f t="shared" si="19"/>
        <v>0</v>
      </c>
      <c r="BC105" s="5">
        <f t="shared" si="20"/>
        <v>0</v>
      </c>
      <c r="BD105" s="5">
        <f t="shared" si="21"/>
        <v>0</v>
      </c>
      <c r="BE105" s="5">
        <f t="shared" si="22"/>
        <v>0</v>
      </c>
      <c r="BF105" s="5">
        <f t="shared" si="23"/>
        <v>0</v>
      </c>
      <c r="BG105" s="5">
        <f t="shared" si="24"/>
        <v>0</v>
      </c>
      <c r="BH105" s="5">
        <f t="shared" si="25"/>
        <v>0</v>
      </c>
    </row>
    <row r="106" spans="2:60" x14ac:dyDescent="0.2">
      <c r="B106" s="5" t="s">
        <v>496</v>
      </c>
      <c r="C106" s="5">
        <v>0</v>
      </c>
      <c r="D106" s="5" t="s">
        <v>498</v>
      </c>
      <c r="E106" s="5" t="s">
        <v>34</v>
      </c>
      <c r="F106" s="5" t="s">
        <v>48</v>
      </c>
      <c r="G106" s="67" t="s">
        <v>7</v>
      </c>
      <c r="H106" s="5">
        <v>197</v>
      </c>
      <c r="I106" s="5">
        <v>194</v>
      </c>
      <c r="J106" s="5">
        <v>192</v>
      </c>
      <c r="K106" s="5">
        <v>210</v>
      </c>
      <c r="L106" s="5">
        <v>219</v>
      </c>
      <c r="M106" s="5">
        <v>216</v>
      </c>
      <c r="N106" s="5">
        <v>204</v>
      </c>
      <c r="O106" s="5">
        <v>219</v>
      </c>
      <c r="P106" s="5">
        <v>214</v>
      </c>
      <c r="Q106" s="5">
        <v>214</v>
      </c>
      <c r="R106" s="5">
        <v>222</v>
      </c>
      <c r="T106" s="5" t="e">
        <f>+H106-byObjPOSEnrOnly!#REF!</f>
        <v>#REF!</v>
      </c>
      <c r="U106" s="5">
        <f>+I106-byObjPOSEnrOnly!D96</f>
        <v>0</v>
      </c>
      <c r="V106" s="5">
        <f>+J106-byObjPOSEnrOnly!E96</f>
        <v>0</v>
      </c>
      <c r="W106" s="5">
        <f>+K106-byObjPOSEnrOnly!F96</f>
        <v>0</v>
      </c>
      <c r="X106" s="5">
        <f>+L106-byObjPOSEnrOnly!G96</f>
        <v>0</v>
      </c>
      <c r="Y106" s="5">
        <f>+M106-byObjPOSEnrOnly!H96</f>
        <v>0</v>
      </c>
      <c r="Z106" s="5">
        <f>+N106-byObjPOSEnrOnly!I96</f>
        <v>0</v>
      </c>
      <c r="AA106" s="5">
        <f>+O106-byObjPOSEnrOnly!J96</f>
        <v>0</v>
      </c>
      <c r="AB106" s="5">
        <f>+P106-byObjPOSEnrOnly!K96</f>
        <v>0</v>
      </c>
      <c r="AC106" s="5">
        <f>+Q106-byObjPOSEnrOnly!L96</f>
        <v>0</v>
      </c>
      <c r="AD106" s="5">
        <f>+R106-byObjPOSEnrOnly!M96</f>
        <v>0</v>
      </c>
      <c r="AF106" s="5" t="str">
        <f t="shared" si="14"/>
        <v/>
      </c>
      <c r="AG106" s="5">
        <v>0</v>
      </c>
      <c r="AH106" s="5" t="s">
        <v>450</v>
      </c>
      <c r="AI106" s="5" t="s">
        <v>34</v>
      </c>
      <c r="AJ106" s="5" t="s">
        <v>48</v>
      </c>
      <c r="AK106" s="5" t="s">
        <v>7</v>
      </c>
      <c r="AL106" s="5">
        <v>197</v>
      </c>
      <c r="AM106" s="5">
        <v>194</v>
      </c>
      <c r="AN106" s="5">
        <v>192</v>
      </c>
      <c r="AO106" s="5">
        <v>210</v>
      </c>
      <c r="AP106" s="5">
        <v>219</v>
      </c>
      <c r="AQ106" s="5">
        <v>216</v>
      </c>
      <c r="AR106" s="5">
        <v>204</v>
      </c>
      <c r="AS106" s="5">
        <v>219</v>
      </c>
      <c r="AT106" s="5">
        <v>214</v>
      </c>
      <c r="AU106" s="5">
        <v>214</v>
      </c>
      <c r="AV106" s="5">
        <v>222</v>
      </c>
      <c r="AX106" s="5">
        <f t="shared" si="15"/>
        <v>0</v>
      </c>
      <c r="AY106" s="5">
        <f t="shared" si="16"/>
        <v>0</v>
      </c>
      <c r="AZ106" s="5">
        <f t="shared" si="17"/>
        <v>0</v>
      </c>
      <c r="BA106" s="5">
        <f t="shared" si="18"/>
        <v>0</v>
      </c>
      <c r="BB106" s="5">
        <f t="shared" si="19"/>
        <v>0</v>
      </c>
      <c r="BC106" s="5">
        <f t="shared" si="20"/>
        <v>0</v>
      </c>
      <c r="BD106" s="5">
        <f t="shared" si="21"/>
        <v>0</v>
      </c>
      <c r="BE106" s="5">
        <f t="shared" si="22"/>
        <v>0</v>
      </c>
      <c r="BF106" s="5">
        <f t="shared" si="23"/>
        <v>0</v>
      </c>
      <c r="BG106" s="5">
        <f t="shared" si="24"/>
        <v>0</v>
      </c>
      <c r="BH106" s="5">
        <f t="shared" si="25"/>
        <v>0</v>
      </c>
    </row>
    <row r="107" spans="2:60" x14ac:dyDescent="0.2">
      <c r="B107" s="5" t="s">
        <v>496</v>
      </c>
      <c r="C107" s="5">
        <v>0</v>
      </c>
      <c r="D107" s="5" t="s">
        <v>498</v>
      </c>
      <c r="E107" s="5" t="s">
        <v>34</v>
      </c>
      <c r="F107" s="5" t="s">
        <v>49</v>
      </c>
      <c r="G107" s="67" t="s">
        <v>159</v>
      </c>
      <c r="H107" s="5">
        <v>55</v>
      </c>
      <c r="I107" s="5">
        <v>51</v>
      </c>
      <c r="J107" s="5">
        <v>42</v>
      </c>
      <c r="K107" s="5">
        <v>50</v>
      </c>
      <c r="L107" s="5">
        <v>59</v>
      </c>
      <c r="M107" s="5">
        <v>66</v>
      </c>
      <c r="N107" s="5">
        <v>60</v>
      </c>
      <c r="O107" s="5">
        <v>46</v>
      </c>
      <c r="P107" s="5">
        <v>41</v>
      </c>
      <c r="Q107" s="5">
        <v>41</v>
      </c>
      <c r="R107" s="5">
        <v>33</v>
      </c>
      <c r="T107" s="5" t="e">
        <f>+H107-byObjPOSEnrOnly!#REF!</f>
        <v>#REF!</v>
      </c>
      <c r="U107" s="5">
        <f>+I107-byObjPOSEnrOnly!D98</f>
        <v>0</v>
      </c>
      <c r="V107" s="5">
        <f>+J107-byObjPOSEnrOnly!E98</f>
        <v>0</v>
      </c>
      <c r="W107" s="5">
        <f>+K107-byObjPOSEnrOnly!F98</f>
        <v>0</v>
      </c>
      <c r="X107" s="5">
        <f>+L107-byObjPOSEnrOnly!G98</f>
        <v>0</v>
      </c>
      <c r="Y107" s="5">
        <f>+M107-byObjPOSEnrOnly!H98</f>
        <v>0</v>
      </c>
      <c r="Z107" s="5">
        <f>+N107-byObjPOSEnrOnly!I98</f>
        <v>0</v>
      </c>
      <c r="AA107" s="5">
        <f>+O107-byObjPOSEnrOnly!J98</f>
        <v>0</v>
      </c>
      <c r="AB107" s="5">
        <f>+P107-byObjPOSEnrOnly!K98</f>
        <v>0</v>
      </c>
      <c r="AC107" s="5">
        <f>+Q107-byObjPOSEnrOnly!L98</f>
        <v>0</v>
      </c>
      <c r="AD107" s="5">
        <f>+R107-byObjPOSEnrOnly!M98</f>
        <v>0</v>
      </c>
      <c r="AF107" s="5" t="str">
        <f t="shared" si="14"/>
        <v/>
      </c>
      <c r="AG107" s="5">
        <v>0</v>
      </c>
      <c r="AH107" s="5" t="s">
        <v>450</v>
      </c>
      <c r="AI107" s="5" t="s">
        <v>34</v>
      </c>
      <c r="AJ107" s="5" t="s">
        <v>49</v>
      </c>
      <c r="AK107" s="5" t="s">
        <v>159</v>
      </c>
      <c r="AL107" s="5">
        <v>55</v>
      </c>
      <c r="AM107" s="5">
        <v>51</v>
      </c>
      <c r="AN107" s="5">
        <v>42</v>
      </c>
      <c r="AO107" s="5">
        <v>50</v>
      </c>
      <c r="AP107" s="5">
        <v>59</v>
      </c>
      <c r="AQ107" s="5">
        <v>66</v>
      </c>
      <c r="AR107" s="5">
        <v>60</v>
      </c>
      <c r="AS107" s="5">
        <v>46</v>
      </c>
      <c r="AT107" s="5">
        <v>41</v>
      </c>
      <c r="AU107" s="5">
        <v>41</v>
      </c>
      <c r="AV107" s="5">
        <v>33</v>
      </c>
      <c r="AX107" s="5">
        <f t="shared" si="15"/>
        <v>0</v>
      </c>
      <c r="AY107" s="5">
        <f t="shared" si="16"/>
        <v>0</v>
      </c>
      <c r="AZ107" s="5">
        <f t="shared" si="17"/>
        <v>0</v>
      </c>
      <c r="BA107" s="5">
        <f t="shared" si="18"/>
        <v>0</v>
      </c>
      <c r="BB107" s="5">
        <f t="shared" si="19"/>
        <v>0</v>
      </c>
      <c r="BC107" s="5">
        <f t="shared" si="20"/>
        <v>0</v>
      </c>
      <c r="BD107" s="5">
        <f t="shared" si="21"/>
        <v>0</v>
      </c>
      <c r="BE107" s="5">
        <f t="shared" si="22"/>
        <v>0</v>
      </c>
      <c r="BF107" s="5">
        <f t="shared" si="23"/>
        <v>0</v>
      </c>
      <c r="BG107" s="5">
        <f t="shared" si="24"/>
        <v>0</v>
      </c>
      <c r="BH107" s="5">
        <f t="shared" si="25"/>
        <v>0</v>
      </c>
    </row>
    <row r="108" spans="2:60" x14ac:dyDescent="0.2">
      <c r="B108" s="5" t="s">
        <v>496</v>
      </c>
      <c r="C108" s="5">
        <v>0</v>
      </c>
      <c r="D108" s="5" t="s">
        <v>498</v>
      </c>
      <c r="E108" s="5" t="s">
        <v>34</v>
      </c>
      <c r="F108" s="5" t="s">
        <v>49</v>
      </c>
      <c r="G108" s="67" t="s">
        <v>109</v>
      </c>
      <c r="H108" s="5">
        <v>18</v>
      </c>
      <c r="I108" s="5">
        <v>26</v>
      </c>
      <c r="J108" s="5">
        <v>28</v>
      </c>
      <c r="K108" s="5">
        <v>38</v>
      </c>
      <c r="L108" s="5">
        <v>30</v>
      </c>
      <c r="M108" s="5">
        <v>44</v>
      </c>
      <c r="N108" s="5">
        <v>39</v>
      </c>
      <c r="O108" s="5">
        <v>31</v>
      </c>
      <c r="P108" s="5">
        <v>22</v>
      </c>
      <c r="Q108" s="5">
        <v>29</v>
      </c>
      <c r="R108" s="5">
        <v>16</v>
      </c>
      <c r="T108" s="5" t="e">
        <f>+H108-byObjPOSEnrOnly!#REF!</f>
        <v>#REF!</v>
      </c>
      <c r="U108" s="5">
        <f>+I108-byObjPOSEnrOnly!D99</f>
        <v>0</v>
      </c>
      <c r="V108" s="5">
        <f>+J108-byObjPOSEnrOnly!E99</f>
        <v>0</v>
      </c>
      <c r="W108" s="5">
        <f>+K108-byObjPOSEnrOnly!F99</f>
        <v>0</v>
      </c>
      <c r="X108" s="5">
        <f>+L108-byObjPOSEnrOnly!G99</f>
        <v>0</v>
      </c>
      <c r="Y108" s="5">
        <f>+M108-byObjPOSEnrOnly!H99</f>
        <v>0</v>
      </c>
      <c r="Z108" s="5">
        <f>+N108-byObjPOSEnrOnly!I99</f>
        <v>0</v>
      </c>
      <c r="AA108" s="5">
        <f>+O108-byObjPOSEnrOnly!J99</f>
        <v>0</v>
      </c>
      <c r="AB108" s="5">
        <f>+P108-byObjPOSEnrOnly!K99</f>
        <v>0</v>
      </c>
      <c r="AC108" s="5">
        <f>+Q108-byObjPOSEnrOnly!L99</f>
        <v>0</v>
      </c>
      <c r="AD108" s="5">
        <f>+R108-byObjPOSEnrOnly!M99</f>
        <v>0</v>
      </c>
      <c r="AF108" s="5" t="str">
        <f t="shared" si="14"/>
        <v/>
      </c>
      <c r="AG108" s="5">
        <v>0</v>
      </c>
      <c r="AH108" s="5" t="s">
        <v>450</v>
      </c>
      <c r="AI108" s="5" t="s">
        <v>34</v>
      </c>
      <c r="AJ108" s="5" t="s">
        <v>49</v>
      </c>
      <c r="AK108" s="5" t="s">
        <v>109</v>
      </c>
      <c r="AL108" s="5">
        <v>18</v>
      </c>
      <c r="AM108" s="5">
        <v>26</v>
      </c>
      <c r="AN108" s="5">
        <v>28</v>
      </c>
      <c r="AO108" s="5">
        <v>38</v>
      </c>
      <c r="AP108" s="5">
        <v>30</v>
      </c>
      <c r="AQ108" s="5">
        <v>44</v>
      </c>
      <c r="AR108" s="5">
        <v>39</v>
      </c>
      <c r="AS108" s="5">
        <v>31</v>
      </c>
      <c r="AT108" s="5">
        <v>22</v>
      </c>
      <c r="AU108" s="5">
        <v>29</v>
      </c>
      <c r="AV108" s="5">
        <v>16</v>
      </c>
      <c r="AX108" s="5">
        <f t="shared" si="15"/>
        <v>0</v>
      </c>
      <c r="AY108" s="5">
        <f t="shared" si="16"/>
        <v>0</v>
      </c>
      <c r="AZ108" s="5">
        <f t="shared" si="17"/>
        <v>0</v>
      </c>
      <c r="BA108" s="5">
        <f t="shared" si="18"/>
        <v>0</v>
      </c>
      <c r="BB108" s="5">
        <f t="shared" si="19"/>
        <v>0</v>
      </c>
      <c r="BC108" s="5">
        <f t="shared" si="20"/>
        <v>0</v>
      </c>
      <c r="BD108" s="5">
        <f t="shared" si="21"/>
        <v>0</v>
      </c>
      <c r="BE108" s="5">
        <f t="shared" si="22"/>
        <v>0</v>
      </c>
      <c r="BF108" s="5">
        <f t="shared" si="23"/>
        <v>0</v>
      </c>
      <c r="BG108" s="5">
        <f t="shared" si="24"/>
        <v>0</v>
      </c>
      <c r="BH108" s="5">
        <f t="shared" si="25"/>
        <v>0</v>
      </c>
    </row>
    <row r="109" spans="2:60" x14ac:dyDescent="0.2">
      <c r="B109" s="5" t="s">
        <v>496</v>
      </c>
      <c r="C109" s="5">
        <v>0</v>
      </c>
      <c r="D109" s="5" t="s">
        <v>498</v>
      </c>
      <c r="E109" s="5" t="s">
        <v>34</v>
      </c>
      <c r="F109" s="5" t="s">
        <v>49</v>
      </c>
      <c r="G109" s="67" t="s">
        <v>184</v>
      </c>
      <c r="H109" s="5">
        <v>8</v>
      </c>
      <c r="I109" s="5">
        <v>6</v>
      </c>
      <c r="J109" s="5">
        <v>6</v>
      </c>
      <c r="K109" s="5">
        <v>14</v>
      </c>
      <c r="L109" s="5">
        <v>8</v>
      </c>
      <c r="M109" s="5">
        <v>9</v>
      </c>
      <c r="N109" s="5">
        <v>9</v>
      </c>
      <c r="O109" s="5">
        <v>7</v>
      </c>
      <c r="P109" s="5">
        <v>9</v>
      </c>
      <c r="Q109" s="5">
        <v>9</v>
      </c>
      <c r="R109" s="5">
        <v>6</v>
      </c>
      <c r="T109" s="5" t="e">
        <f>+H109-byObjPOSEnrOnly!#REF!</f>
        <v>#REF!</v>
      </c>
      <c r="U109" s="5">
        <f>+I109-byObjPOSEnrOnly!D100</f>
        <v>0</v>
      </c>
      <c r="V109" s="5">
        <f>+J109-byObjPOSEnrOnly!E100</f>
        <v>0</v>
      </c>
      <c r="W109" s="5">
        <f>+K109-byObjPOSEnrOnly!F100</f>
        <v>0</v>
      </c>
      <c r="X109" s="5">
        <f>+L109-byObjPOSEnrOnly!G100</f>
        <v>0</v>
      </c>
      <c r="Y109" s="5">
        <f>+M109-byObjPOSEnrOnly!H100</f>
        <v>0</v>
      </c>
      <c r="Z109" s="5">
        <f>+N109-byObjPOSEnrOnly!I100</f>
        <v>0</v>
      </c>
      <c r="AA109" s="5">
        <f>+O109-byObjPOSEnrOnly!J100</f>
        <v>0</v>
      </c>
      <c r="AB109" s="5">
        <f>+P109-byObjPOSEnrOnly!K100</f>
        <v>0</v>
      </c>
      <c r="AC109" s="5">
        <f>+Q109-byObjPOSEnrOnly!L100</f>
        <v>0</v>
      </c>
      <c r="AD109" s="5">
        <f>+R109-byObjPOSEnrOnly!M100</f>
        <v>0</v>
      </c>
      <c r="AF109" s="5" t="str">
        <f t="shared" si="14"/>
        <v/>
      </c>
      <c r="AG109" s="5">
        <v>0</v>
      </c>
      <c r="AH109" s="5" t="s">
        <v>450</v>
      </c>
      <c r="AI109" s="5" t="s">
        <v>34</v>
      </c>
      <c r="AJ109" s="5" t="s">
        <v>49</v>
      </c>
      <c r="AK109" s="5" t="s">
        <v>184</v>
      </c>
      <c r="AL109" s="5">
        <v>8</v>
      </c>
      <c r="AM109" s="5">
        <v>6</v>
      </c>
      <c r="AN109" s="5">
        <v>6</v>
      </c>
      <c r="AO109" s="5">
        <v>14</v>
      </c>
      <c r="AP109" s="5">
        <v>8</v>
      </c>
      <c r="AQ109" s="5">
        <v>9</v>
      </c>
      <c r="AR109" s="5">
        <v>9</v>
      </c>
      <c r="AS109" s="5">
        <v>7</v>
      </c>
      <c r="AT109" s="5">
        <v>9</v>
      </c>
      <c r="AU109" s="5">
        <v>9</v>
      </c>
      <c r="AV109" s="5">
        <v>6</v>
      </c>
      <c r="AX109" s="5">
        <f t="shared" si="15"/>
        <v>0</v>
      </c>
      <c r="AY109" s="5">
        <f t="shared" si="16"/>
        <v>0</v>
      </c>
      <c r="AZ109" s="5">
        <f t="shared" si="17"/>
        <v>0</v>
      </c>
      <c r="BA109" s="5">
        <f t="shared" si="18"/>
        <v>0</v>
      </c>
      <c r="BB109" s="5">
        <f t="shared" si="19"/>
        <v>0</v>
      </c>
      <c r="BC109" s="5">
        <f t="shared" si="20"/>
        <v>0</v>
      </c>
      <c r="BD109" s="5">
        <f t="shared" si="21"/>
        <v>0</v>
      </c>
      <c r="BE109" s="5">
        <f t="shared" si="22"/>
        <v>0</v>
      </c>
      <c r="BF109" s="5">
        <f t="shared" si="23"/>
        <v>0</v>
      </c>
      <c r="BG109" s="5">
        <f t="shared" si="24"/>
        <v>0</v>
      </c>
      <c r="BH109" s="5">
        <f t="shared" si="25"/>
        <v>0</v>
      </c>
    </row>
    <row r="110" spans="2:60" x14ac:dyDescent="0.2">
      <c r="B110" s="5" t="s">
        <v>496</v>
      </c>
      <c r="C110" s="5">
        <v>0</v>
      </c>
      <c r="D110" s="5" t="s">
        <v>498</v>
      </c>
      <c r="E110" s="5" t="s">
        <v>34</v>
      </c>
      <c r="F110" s="5" t="s">
        <v>49</v>
      </c>
      <c r="G110" s="67" t="s">
        <v>181</v>
      </c>
      <c r="H110" s="5">
        <v>31</v>
      </c>
      <c r="I110" s="5">
        <v>22</v>
      </c>
      <c r="J110" s="5">
        <v>26</v>
      </c>
      <c r="K110" s="5">
        <v>28</v>
      </c>
      <c r="L110" s="5">
        <v>42</v>
      </c>
      <c r="M110" s="5">
        <v>39</v>
      </c>
      <c r="N110" s="5">
        <v>41</v>
      </c>
      <c r="O110" s="5">
        <v>32</v>
      </c>
      <c r="P110" s="5">
        <v>30</v>
      </c>
      <c r="Q110" s="5">
        <v>38</v>
      </c>
      <c r="R110" s="5">
        <v>38</v>
      </c>
      <c r="T110" s="5" t="e">
        <f>+H110-byObjPOSEnrOnly!#REF!</f>
        <v>#REF!</v>
      </c>
      <c r="U110" s="5">
        <f>+I110-byObjPOSEnrOnly!D101</f>
        <v>0</v>
      </c>
      <c r="V110" s="5">
        <f>+J110-byObjPOSEnrOnly!E101</f>
        <v>0</v>
      </c>
      <c r="W110" s="5">
        <f>+K110-byObjPOSEnrOnly!F101</f>
        <v>0</v>
      </c>
      <c r="X110" s="5">
        <f>+L110-byObjPOSEnrOnly!G101</f>
        <v>0</v>
      </c>
      <c r="Y110" s="5">
        <f>+M110-byObjPOSEnrOnly!H101</f>
        <v>0</v>
      </c>
      <c r="Z110" s="5">
        <f>+N110-byObjPOSEnrOnly!I101</f>
        <v>0</v>
      </c>
      <c r="AA110" s="5">
        <f>+O110-byObjPOSEnrOnly!J101</f>
        <v>0</v>
      </c>
      <c r="AB110" s="5">
        <f>+P110-byObjPOSEnrOnly!K101</f>
        <v>0</v>
      </c>
      <c r="AC110" s="5">
        <f>+Q110-byObjPOSEnrOnly!L101</f>
        <v>0</v>
      </c>
      <c r="AD110" s="5">
        <f>+R110-byObjPOSEnrOnly!M101</f>
        <v>0</v>
      </c>
      <c r="AF110" s="5" t="str">
        <f t="shared" si="14"/>
        <v/>
      </c>
      <c r="AG110" s="5">
        <v>0</v>
      </c>
      <c r="AH110" s="5" t="s">
        <v>450</v>
      </c>
      <c r="AI110" s="5" t="s">
        <v>34</v>
      </c>
      <c r="AJ110" s="5" t="s">
        <v>49</v>
      </c>
      <c r="AK110" s="5" t="s">
        <v>181</v>
      </c>
      <c r="AL110" s="5">
        <v>31</v>
      </c>
      <c r="AM110" s="5">
        <v>22</v>
      </c>
      <c r="AN110" s="5">
        <v>26</v>
      </c>
      <c r="AO110" s="5">
        <v>28</v>
      </c>
      <c r="AP110" s="5">
        <v>42</v>
      </c>
      <c r="AQ110" s="5">
        <v>39</v>
      </c>
      <c r="AR110" s="5">
        <v>41</v>
      </c>
      <c r="AS110" s="5">
        <v>32</v>
      </c>
      <c r="AT110" s="5">
        <v>30</v>
      </c>
      <c r="AU110" s="5">
        <v>38</v>
      </c>
      <c r="AV110" s="5">
        <v>38</v>
      </c>
      <c r="AX110" s="5">
        <f t="shared" si="15"/>
        <v>0</v>
      </c>
      <c r="AY110" s="5">
        <f t="shared" si="16"/>
        <v>0</v>
      </c>
      <c r="AZ110" s="5">
        <f t="shared" si="17"/>
        <v>0</v>
      </c>
      <c r="BA110" s="5">
        <f t="shared" si="18"/>
        <v>0</v>
      </c>
      <c r="BB110" s="5">
        <f t="shared" si="19"/>
        <v>0</v>
      </c>
      <c r="BC110" s="5">
        <f t="shared" si="20"/>
        <v>0</v>
      </c>
      <c r="BD110" s="5">
        <f t="shared" si="21"/>
        <v>0</v>
      </c>
      <c r="BE110" s="5">
        <f t="shared" si="22"/>
        <v>0</v>
      </c>
      <c r="BF110" s="5">
        <f t="shared" si="23"/>
        <v>0</v>
      </c>
      <c r="BG110" s="5">
        <f t="shared" si="24"/>
        <v>0</v>
      </c>
      <c r="BH110" s="5">
        <f t="shared" si="25"/>
        <v>0</v>
      </c>
    </row>
    <row r="111" spans="2:60" x14ac:dyDescent="0.2">
      <c r="B111" s="5" t="s">
        <v>496</v>
      </c>
      <c r="C111" s="5">
        <v>0</v>
      </c>
      <c r="D111" s="5" t="s">
        <v>498</v>
      </c>
      <c r="E111" s="5" t="s">
        <v>34</v>
      </c>
      <c r="F111" s="5" t="s">
        <v>49</v>
      </c>
      <c r="G111" s="67" t="s">
        <v>194</v>
      </c>
      <c r="H111" s="5">
        <v>44</v>
      </c>
      <c r="I111" s="5">
        <v>46</v>
      </c>
      <c r="J111" s="5">
        <v>52</v>
      </c>
      <c r="K111" s="5">
        <v>53</v>
      </c>
      <c r="L111" s="5">
        <v>46</v>
      </c>
      <c r="M111" s="5">
        <v>27</v>
      </c>
      <c r="N111" s="5">
        <v>16</v>
      </c>
      <c r="O111" s="5">
        <v>0</v>
      </c>
      <c r="P111" s="5">
        <v>0</v>
      </c>
      <c r="Q111" s="5">
        <v>0</v>
      </c>
      <c r="R111" s="5">
        <v>0</v>
      </c>
      <c r="T111" s="5" t="e">
        <f>+H111-byObjPOSEnrOnly!#REF!</f>
        <v>#REF!</v>
      </c>
      <c r="U111" s="5">
        <f>+I111-byObjPOSEnrOnly!D102</f>
        <v>0</v>
      </c>
      <c r="V111" s="5">
        <f>+J111-byObjPOSEnrOnly!E102</f>
        <v>0</v>
      </c>
      <c r="W111" s="5">
        <f>+K111-byObjPOSEnrOnly!F102</f>
        <v>0</v>
      </c>
      <c r="X111" s="5">
        <f>+L111-byObjPOSEnrOnly!G102</f>
        <v>0</v>
      </c>
      <c r="Y111" s="5">
        <f>+M111-byObjPOSEnrOnly!H102</f>
        <v>0</v>
      </c>
      <c r="Z111" s="5">
        <f>+N111-byObjPOSEnrOnly!I102</f>
        <v>0</v>
      </c>
      <c r="AA111" s="5">
        <f>+O111-byObjPOSEnrOnly!J102</f>
        <v>0</v>
      </c>
      <c r="AB111" s="5">
        <f>+P111-byObjPOSEnrOnly!K102</f>
        <v>0</v>
      </c>
      <c r="AC111" s="5">
        <f>+Q111-byObjPOSEnrOnly!L102</f>
        <v>0</v>
      </c>
      <c r="AD111" s="5">
        <f>+R111-byObjPOSEnrOnly!M102</f>
        <v>0</v>
      </c>
      <c r="AF111" s="5" t="str">
        <f t="shared" si="14"/>
        <v/>
      </c>
      <c r="AG111" s="5">
        <v>0</v>
      </c>
      <c r="AH111" s="5" t="s">
        <v>450</v>
      </c>
      <c r="AI111" s="5" t="s">
        <v>34</v>
      </c>
      <c r="AJ111" s="5" t="s">
        <v>49</v>
      </c>
      <c r="AK111" s="5" t="s">
        <v>194</v>
      </c>
      <c r="AL111" s="5">
        <v>44</v>
      </c>
      <c r="AM111" s="5">
        <v>46</v>
      </c>
      <c r="AN111" s="5">
        <v>52</v>
      </c>
      <c r="AO111" s="5">
        <v>53</v>
      </c>
      <c r="AP111" s="5">
        <v>46</v>
      </c>
      <c r="AQ111" s="5">
        <v>27</v>
      </c>
      <c r="AR111" s="5">
        <v>16</v>
      </c>
      <c r="AS111" s="5">
        <v>0</v>
      </c>
      <c r="AT111" s="5">
        <v>0</v>
      </c>
      <c r="AU111" s="5">
        <v>0</v>
      </c>
      <c r="AV111" s="5">
        <v>0</v>
      </c>
      <c r="AX111" s="5">
        <f t="shared" si="15"/>
        <v>0</v>
      </c>
      <c r="AY111" s="5">
        <f t="shared" si="16"/>
        <v>0</v>
      </c>
      <c r="AZ111" s="5">
        <f t="shared" si="17"/>
        <v>0</v>
      </c>
      <c r="BA111" s="5">
        <f t="shared" si="18"/>
        <v>0</v>
      </c>
      <c r="BB111" s="5">
        <f t="shared" si="19"/>
        <v>0</v>
      </c>
      <c r="BC111" s="5">
        <f t="shared" si="20"/>
        <v>0</v>
      </c>
      <c r="BD111" s="5">
        <f t="shared" si="21"/>
        <v>0</v>
      </c>
      <c r="BE111" s="5">
        <f t="shared" si="22"/>
        <v>0</v>
      </c>
      <c r="BF111" s="5">
        <f t="shared" si="23"/>
        <v>0</v>
      </c>
      <c r="BG111" s="5">
        <f t="shared" si="24"/>
        <v>0</v>
      </c>
      <c r="BH111" s="5">
        <f t="shared" si="25"/>
        <v>0</v>
      </c>
    </row>
    <row r="112" spans="2:60" x14ac:dyDescent="0.2">
      <c r="B112" s="5" t="s">
        <v>496</v>
      </c>
      <c r="C112" s="5">
        <v>0</v>
      </c>
      <c r="D112" s="5" t="s">
        <v>498</v>
      </c>
      <c r="E112" s="5" t="s">
        <v>34</v>
      </c>
      <c r="F112" s="5" t="s">
        <v>49</v>
      </c>
      <c r="G112" s="67" t="s">
        <v>570</v>
      </c>
      <c r="H112" s="5">
        <v>115</v>
      </c>
      <c r="I112" s="5">
        <v>80</v>
      </c>
      <c r="J112" s="5">
        <v>76</v>
      </c>
      <c r="K112" s="5">
        <v>69</v>
      </c>
      <c r="L112" s="5">
        <v>65</v>
      </c>
      <c r="M112" s="5">
        <v>56</v>
      </c>
      <c r="N112" s="5">
        <v>42</v>
      </c>
      <c r="O112" s="5">
        <v>49</v>
      </c>
      <c r="P112" s="5">
        <v>39</v>
      </c>
      <c r="Q112" s="5">
        <v>37</v>
      </c>
      <c r="R112" s="5">
        <v>43</v>
      </c>
      <c r="T112" s="5" t="e">
        <f>+H112-byObjPOSEnrOnly!#REF!</f>
        <v>#REF!</v>
      </c>
      <c r="U112" s="5">
        <f>+I112-byObjPOSEnrOnly!D103</f>
        <v>0</v>
      </c>
      <c r="V112" s="5">
        <f>+J112-byObjPOSEnrOnly!E103</f>
        <v>0</v>
      </c>
      <c r="W112" s="5">
        <f>+K112-byObjPOSEnrOnly!F103</f>
        <v>0</v>
      </c>
      <c r="X112" s="5">
        <f>+L112-byObjPOSEnrOnly!G103</f>
        <v>0</v>
      </c>
      <c r="Y112" s="5">
        <f>+M112-byObjPOSEnrOnly!H103</f>
        <v>0</v>
      </c>
      <c r="Z112" s="5">
        <f>+N112-byObjPOSEnrOnly!I103</f>
        <v>0</v>
      </c>
      <c r="AA112" s="5">
        <f>+O112-byObjPOSEnrOnly!J103</f>
        <v>0</v>
      </c>
      <c r="AB112" s="5">
        <f>+P112-byObjPOSEnrOnly!K103</f>
        <v>0</v>
      </c>
      <c r="AC112" s="5">
        <f>+Q112-byObjPOSEnrOnly!L103</f>
        <v>0</v>
      </c>
      <c r="AD112" s="5">
        <f>+R112-byObjPOSEnrOnly!M103</f>
        <v>0</v>
      </c>
      <c r="AF112" s="5" t="str">
        <f t="shared" si="14"/>
        <v/>
      </c>
      <c r="AG112" s="5">
        <v>0</v>
      </c>
      <c r="AH112" s="5" t="s">
        <v>450</v>
      </c>
      <c r="AI112" s="5" t="s">
        <v>34</v>
      </c>
      <c r="AJ112" s="5" t="s">
        <v>49</v>
      </c>
      <c r="AK112" s="5" t="s">
        <v>570</v>
      </c>
      <c r="AL112" s="5">
        <v>115</v>
      </c>
      <c r="AM112" s="5">
        <v>80</v>
      </c>
      <c r="AN112" s="5">
        <v>76</v>
      </c>
      <c r="AO112" s="5">
        <v>69</v>
      </c>
      <c r="AP112" s="5">
        <v>65</v>
      </c>
      <c r="AQ112" s="5">
        <v>56</v>
      </c>
      <c r="AR112" s="5">
        <v>42</v>
      </c>
      <c r="AS112" s="5">
        <v>49</v>
      </c>
      <c r="AT112" s="5">
        <v>39</v>
      </c>
      <c r="AU112" s="5">
        <v>37</v>
      </c>
      <c r="AV112" s="5">
        <v>43</v>
      </c>
      <c r="AX112" s="5">
        <f t="shared" si="15"/>
        <v>0</v>
      </c>
      <c r="AY112" s="5">
        <f t="shared" si="16"/>
        <v>0</v>
      </c>
      <c r="AZ112" s="5">
        <f t="shared" si="17"/>
        <v>0</v>
      </c>
      <c r="BA112" s="5">
        <f t="shared" si="18"/>
        <v>0</v>
      </c>
      <c r="BB112" s="5">
        <f t="shared" si="19"/>
        <v>0</v>
      </c>
      <c r="BC112" s="5">
        <f t="shared" si="20"/>
        <v>0</v>
      </c>
      <c r="BD112" s="5">
        <f t="shared" si="21"/>
        <v>0</v>
      </c>
      <c r="BE112" s="5">
        <f t="shared" si="22"/>
        <v>0</v>
      </c>
      <c r="BF112" s="5">
        <f t="shared" si="23"/>
        <v>0</v>
      </c>
      <c r="BG112" s="5">
        <f t="shared" si="24"/>
        <v>0</v>
      </c>
      <c r="BH112" s="5">
        <f t="shared" si="25"/>
        <v>0</v>
      </c>
    </row>
    <row r="113" spans="2:60" x14ac:dyDescent="0.2">
      <c r="B113" s="5" t="s">
        <v>496</v>
      </c>
      <c r="C113" s="5">
        <v>0</v>
      </c>
      <c r="D113" s="5" t="s">
        <v>498</v>
      </c>
      <c r="E113" s="5" t="s">
        <v>34</v>
      </c>
      <c r="F113" s="5" t="s">
        <v>49</v>
      </c>
      <c r="G113" s="67" t="s">
        <v>124</v>
      </c>
      <c r="H113" s="5">
        <v>493</v>
      </c>
      <c r="I113" s="5">
        <v>388</v>
      </c>
      <c r="J113" s="5">
        <v>342</v>
      </c>
      <c r="K113" s="5">
        <v>413</v>
      </c>
      <c r="L113" s="5">
        <v>425</v>
      </c>
      <c r="M113" s="5">
        <v>366</v>
      </c>
      <c r="N113" s="5">
        <v>285</v>
      </c>
      <c r="O113" s="5">
        <v>264</v>
      </c>
      <c r="P113" s="5">
        <v>257</v>
      </c>
      <c r="Q113" s="5">
        <v>228</v>
      </c>
      <c r="R113" s="5">
        <v>228</v>
      </c>
      <c r="T113" s="5" t="e">
        <f>+H113-byObjPOSEnrOnly!#REF!</f>
        <v>#REF!</v>
      </c>
      <c r="U113" s="5">
        <f>+I113-byObjPOSEnrOnly!D104</f>
        <v>0</v>
      </c>
      <c r="V113" s="5">
        <f>+J113-byObjPOSEnrOnly!E104</f>
        <v>0</v>
      </c>
      <c r="W113" s="5">
        <f>+K113-byObjPOSEnrOnly!F104</f>
        <v>0</v>
      </c>
      <c r="X113" s="5">
        <f>+L113-byObjPOSEnrOnly!G104</f>
        <v>0</v>
      </c>
      <c r="Y113" s="5">
        <f>+M113-byObjPOSEnrOnly!H104</f>
        <v>0</v>
      </c>
      <c r="Z113" s="5">
        <f>+N113-byObjPOSEnrOnly!I104</f>
        <v>0</v>
      </c>
      <c r="AA113" s="5">
        <f>+O113-byObjPOSEnrOnly!J104</f>
        <v>0</v>
      </c>
      <c r="AB113" s="5">
        <f>+P113-byObjPOSEnrOnly!K104</f>
        <v>0</v>
      </c>
      <c r="AC113" s="5">
        <f>+Q113-byObjPOSEnrOnly!L104</f>
        <v>0</v>
      </c>
      <c r="AD113" s="5">
        <f>+R113-byObjPOSEnrOnly!M104</f>
        <v>0</v>
      </c>
      <c r="AF113" s="5" t="str">
        <f t="shared" si="14"/>
        <v/>
      </c>
      <c r="AG113" s="5">
        <v>0</v>
      </c>
      <c r="AH113" s="5" t="s">
        <v>450</v>
      </c>
      <c r="AI113" s="5" t="s">
        <v>34</v>
      </c>
      <c r="AJ113" s="5" t="s">
        <v>49</v>
      </c>
      <c r="AK113" s="5" t="s">
        <v>124</v>
      </c>
      <c r="AL113" s="5">
        <v>493</v>
      </c>
      <c r="AM113" s="5">
        <v>388</v>
      </c>
      <c r="AN113" s="5">
        <v>342</v>
      </c>
      <c r="AO113" s="5">
        <v>413</v>
      </c>
      <c r="AP113" s="5">
        <v>425</v>
      </c>
      <c r="AQ113" s="5">
        <v>366</v>
      </c>
      <c r="AR113" s="5">
        <v>285</v>
      </c>
      <c r="AS113" s="5">
        <v>264</v>
      </c>
      <c r="AT113" s="5">
        <v>257</v>
      </c>
      <c r="AU113" s="5">
        <v>228</v>
      </c>
      <c r="AV113" s="5">
        <v>228</v>
      </c>
      <c r="AX113" s="5">
        <f t="shared" si="15"/>
        <v>0</v>
      </c>
      <c r="AY113" s="5">
        <f t="shared" si="16"/>
        <v>0</v>
      </c>
      <c r="AZ113" s="5">
        <f t="shared" si="17"/>
        <v>0</v>
      </c>
      <c r="BA113" s="5">
        <f t="shared" si="18"/>
        <v>0</v>
      </c>
      <c r="BB113" s="5">
        <f t="shared" si="19"/>
        <v>0</v>
      </c>
      <c r="BC113" s="5">
        <f t="shared" si="20"/>
        <v>0</v>
      </c>
      <c r="BD113" s="5">
        <f t="shared" si="21"/>
        <v>0</v>
      </c>
      <c r="BE113" s="5">
        <f t="shared" si="22"/>
        <v>0</v>
      </c>
      <c r="BF113" s="5">
        <f t="shared" si="23"/>
        <v>0</v>
      </c>
      <c r="BG113" s="5">
        <f t="shared" si="24"/>
        <v>0</v>
      </c>
      <c r="BH113" s="5">
        <f t="shared" si="25"/>
        <v>0</v>
      </c>
    </row>
    <row r="114" spans="2:60" x14ac:dyDescent="0.2">
      <c r="B114" s="5" t="s">
        <v>496</v>
      </c>
      <c r="C114" s="5">
        <v>0</v>
      </c>
      <c r="D114" s="5" t="s">
        <v>498</v>
      </c>
      <c r="E114" s="5" t="s">
        <v>34</v>
      </c>
      <c r="F114" s="5" t="s">
        <v>49</v>
      </c>
      <c r="G114" s="67" t="s">
        <v>198</v>
      </c>
      <c r="H114" s="5">
        <v>0</v>
      </c>
      <c r="I114" s="5">
        <v>0</v>
      </c>
      <c r="J114" s="5">
        <v>17</v>
      </c>
      <c r="K114" s="5">
        <v>25</v>
      </c>
      <c r="L114" s="5">
        <v>41</v>
      </c>
      <c r="M114" s="5">
        <v>62</v>
      </c>
      <c r="N114" s="5">
        <v>74</v>
      </c>
      <c r="O114" s="5">
        <v>88</v>
      </c>
      <c r="P114" s="5">
        <v>86</v>
      </c>
      <c r="Q114" s="5">
        <v>92</v>
      </c>
      <c r="R114" s="5">
        <v>90</v>
      </c>
      <c r="T114" s="5" t="e">
        <f>+H114-byObjPOSEnrOnly!#REF!</f>
        <v>#REF!</v>
      </c>
      <c r="U114" s="5">
        <f>+I114-byObjPOSEnrOnly!D105</f>
        <v>0</v>
      </c>
      <c r="V114" s="5">
        <f>+J114-byObjPOSEnrOnly!E105</f>
        <v>0</v>
      </c>
      <c r="W114" s="5">
        <f>+K114-byObjPOSEnrOnly!F105</f>
        <v>0</v>
      </c>
      <c r="X114" s="5">
        <f>+L114-byObjPOSEnrOnly!G105</f>
        <v>0</v>
      </c>
      <c r="Y114" s="5">
        <f>+M114-byObjPOSEnrOnly!H105</f>
        <v>0</v>
      </c>
      <c r="Z114" s="5">
        <f>+N114-byObjPOSEnrOnly!I105</f>
        <v>0</v>
      </c>
      <c r="AA114" s="5">
        <f>+O114-byObjPOSEnrOnly!J105</f>
        <v>0</v>
      </c>
      <c r="AB114" s="5">
        <f>+P114-byObjPOSEnrOnly!K105</f>
        <v>0</v>
      </c>
      <c r="AC114" s="5">
        <f>+Q114-byObjPOSEnrOnly!L105</f>
        <v>0</v>
      </c>
      <c r="AD114" s="5">
        <f>+R114-byObjPOSEnrOnly!M105</f>
        <v>0</v>
      </c>
      <c r="AF114" s="5" t="str">
        <f t="shared" si="14"/>
        <v/>
      </c>
      <c r="AG114" s="5">
        <v>0</v>
      </c>
      <c r="AH114" s="5" t="s">
        <v>450</v>
      </c>
      <c r="AI114" s="5" t="s">
        <v>34</v>
      </c>
      <c r="AJ114" s="5" t="s">
        <v>49</v>
      </c>
      <c r="AK114" s="5" t="s">
        <v>198</v>
      </c>
      <c r="AL114" s="5">
        <v>0</v>
      </c>
      <c r="AM114" s="5">
        <v>0</v>
      </c>
      <c r="AN114" s="5">
        <v>17</v>
      </c>
      <c r="AO114" s="5">
        <v>25</v>
      </c>
      <c r="AP114" s="5">
        <v>41</v>
      </c>
      <c r="AQ114" s="5">
        <v>62</v>
      </c>
      <c r="AR114" s="5">
        <v>74</v>
      </c>
      <c r="AS114" s="5">
        <v>88</v>
      </c>
      <c r="AT114" s="5">
        <v>86</v>
      </c>
      <c r="AU114" s="5">
        <v>92</v>
      </c>
      <c r="AV114" s="5">
        <v>90</v>
      </c>
      <c r="AX114" s="5">
        <f t="shared" si="15"/>
        <v>0</v>
      </c>
      <c r="AY114" s="5">
        <f t="shared" si="16"/>
        <v>0</v>
      </c>
      <c r="AZ114" s="5">
        <f t="shared" si="17"/>
        <v>0</v>
      </c>
      <c r="BA114" s="5">
        <f t="shared" si="18"/>
        <v>0</v>
      </c>
      <c r="BB114" s="5">
        <f t="shared" si="19"/>
        <v>0</v>
      </c>
      <c r="BC114" s="5">
        <f t="shared" si="20"/>
        <v>0</v>
      </c>
      <c r="BD114" s="5">
        <f t="shared" si="21"/>
        <v>0</v>
      </c>
      <c r="BE114" s="5">
        <f t="shared" si="22"/>
        <v>0</v>
      </c>
      <c r="BF114" s="5">
        <f t="shared" si="23"/>
        <v>0</v>
      </c>
      <c r="BG114" s="5">
        <f t="shared" si="24"/>
        <v>0</v>
      </c>
      <c r="BH114" s="5">
        <f t="shared" si="25"/>
        <v>0</v>
      </c>
    </row>
    <row r="115" spans="2:60" x14ac:dyDescent="0.2">
      <c r="B115" s="5" t="s">
        <v>496</v>
      </c>
      <c r="C115" s="5">
        <v>0</v>
      </c>
      <c r="D115" s="5" t="s">
        <v>498</v>
      </c>
      <c r="E115" s="5" t="s">
        <v>34</v>
      </c>
      <c r="F115" s="5" t="s">
        <v>49</v>
      </c>
      <c r="G115" s="67" t="s">
        <v>5</v>
      </c>
      <c r="H115" s="5">
        <v>155</v>
      </c>
      <c r="I115" s="5">
        <v>125</v>
      </c>
      <c r="J115" s="5">
        <v>121</v>
      </c>
      <c r="K115" s="5">
        <v>111</v>
      </c>
      <c r="L115" s="5">
        <v>92</v>
      </c>
      <c r="M115" s="5">
        <v>79</v>
      </c>
      <c r="N115" s="5">
        <v>85</v>
      </c>
      <c r="O115" s="5">
        <v>71</v>
      </c>
      <c r="P115" s="5">
        <v>88</v>
      </c>
      <c r="Q115" s="5">
        <v>82</v>
      </c>
      <c r="R115" s="5">
        <v>85</v>
      </c>
      <c r="T115" s="5" t="e">
        <f>+H115-byObjPOSEnrOnly!#REF!</f>
        <v>#REF!</v>
      </c>
      <c r="U115" s="5">
        <f>+I115-byObjPOSEnrOnly!D106</f>
        <v>0</v>
      </c>
      <c r="V115" s="5">
        <f>+J115-byObjPOSEnrOnly!E106</f>
        <v>0</v>
      </c>
      <c r="W115" s="5">
        <f>+K115-byObjPOSEnrOnly!F106</f>
        <v>0</v>
      </c>
      <c r="X115" s="5">
        <f>+L115-byObjPOSEnrOnly!G106</f>
        <v>0</v>
      </c>
      <c r="Y115" s="5">
        <f>+M115-byObjPOSEnrOnly!H106</f>
        <v>0</v>
      </c>
      <c r="Z115" s="5">
        <f>+N115-byObjPOSEnrOnly!I106</f>
        <v>0</v>
      </c>
      <c r="AA115" s="5">
        <f>+O115-byObjPOSEnrOnly!J106</f>
        <v>0</v>
      </c>
      <c r="AB115" s="5">
        <f>+P115-byObjPOSEnrOnly!K106</f>
        <v>0</v>
      </c>
      <c r="AC115" s="5">
        <f>+Q115-byObjPOSEnrOnly!L106</f>
        <v>0</v>
      </c>
      <c r="AD115" s="5">
        <f>+R115-byObjPOSEnrOnly!M106</f>
        <v>0</v>
      </c>
      <c r="AF115" s="5" t="str">
        <f t="shared" si="14"/>
        <v/>
      </c>
      <c r="AG115" s="5">
        <v>0</v>
      </c>
      <c r="AH115" s="5" t="s">
        <v>450</v>
      </c>
      <c r="AI115" s="5" t="s">
        <v>34</v>
      </c>
      <c r="AJ115" s="5" t="s">
        <v>49</v>
      </c>
      <c r="AK115" s="5" t="s">
        <v>5</v>
      </c>
      <c r="AL115" s="5">
        <v>155</v>
      </c>
      <c r="AM115" s="5">
        <v>125</v>
      </c>
      <c r="AN115" s="5">
        <v>121</v>
      </c>
      <c r="AO115" s="5">
        <v>111</v>
      </c>
      <c r="AP115" s="5">
        <v>92</v>
      </c>
      <c r="AQ115" s="5">
        <v>79</v>
      </c>
      <c r="AR115" s="5">
        <v>85</v>
      </c>
      <c r="AS115" s="5">
        <v>71</v>
      </c>
      <c r="AT115" s="5">
        <v>88</v>
      </c>
      <c r="AU115" s="5">
        <v>82</v>
      </c>
      <c r="AV115" s="5">
        <v>85</v>
      </c>
      <c r="AX115" s="5">
        <f t="shared" si="15"/>
        <v>0</v>
      </c>
      <c r="AY115" s="5">
        <f t="shared" si="16"/>
        <v>0</v>
      </c>
      <c r="AZ115" s="5">
        <f t="shared" si="17"/>
        <v>0</v>
      </c>
      <c r="BA115" s="5">
        <f t="shared" si="18"/>
        <v>0</v>
      </c>
      <c r="BB115" s="5">
        <f t="shared" si="19"/>
        <v>0</v>
      </c>
      <c r="BC115" s="5">
        <f t="shared" si="20"/>
        <v>0</v>
      </c>
      <c r="BD115" s="5">
        <f t="shared" si="21"/>
        <v>0</v>
      </c>
      <c r="BE115" s="5">
        <f t="shared" si="22"/>
        <v>0</v>
      </c>
      <c r="BF115" s="5">
        <f t="shared" si="23"/>
        <v>0</v>
      </c>
      <c r="BG115" s="5">
        <f t="shared" si="24"/>
        <v>0</v>
      </c>
      <c r="BH115" s="5">
        <f t="shared" si="25"/>
        <v>0</v>
      </c>
    </row>
    <row r="116" spans="2:60" x14ac:dyDescent="0.2">
      <c r="B116" s="5" t="s">
        <v>496</v>
      </c>
      <c r="C116" s="5">
        <v>0</v>
      </c>
      <c r="D116" s="5" t="s">
        <v>498</v>
      </c>
      <c r="E116" s="5" t="s">
        <v>34</v>
      </c>
      <c r="F116" s="5" t="s">
        <v>49</v>
      </c>
      <c r="G116" s="67" t="s">
        <v>117</v>
      </c>
      <c r="H116" s="5">
        <v>125</v>
      </c>
      <c r="I116" s="5">
        <v>206</v>
      </c>
      <c r="J116" s="5">
        <v>268</v>
      </c>
      <c r="K116" s="5">
        <v>340</v>
      </c>
      <c r="L116" s="5">
        <v>320</v>
      </c>
      <c r="M116" s="5">
        <v>331</v>
      </c>
      <c r="N116" s="5">
        <v>298</v>
      </c>
      <c r="O116" s="5">
        <v>243</v>
      </c>
      <c r="P116" s="5">
        <v>222</v>
      </c>
      <c r="Q116" s="5">
        <v>191</v>
      </c>
      <c r="R116" s="5">
        <v>188</v>
      </c>
      <c r="T116" s="5" t="e">
        <f>+H116-byObjPOSEnrOnly!#REF!</f>
        <v>#REF!</v>
      </c>
      <c r="U116" s="5">
        <f>+I116-byObjPOSEnrOnly!D107</f>
        <v>0</v>
      </c>
      <c r="V116" s="5">
        <f>+J116-byObjPOSEnrOnly!E107</f>
        <v>0</v>
      </c>
      <c r="W116" s="5">
        <f>+K116-byObjPOSEnrOnly!F107</f>
        <v>0</v>
      </c>
      <c r="X116" s="5">
        <f>+L116-byObjPOSEnrOnly!G107</f>
        <v>0</v>
      </c>
      <c r="Y116" s="5">
        <f>+M116-byObjPOSEnrOnly!H107</f>
        <v>0</v>
      </c>
      <c r="Z116" s="5">
        <f>+N116-byObjPOSEnrOnly!I107</f>
        <v>0</v>
      </c>
      <c r="AA116" s="5">
        <f>+O116-byObjPOSEnrOnly!J107</f>
        <v>0</v>
      </c>
      <c r="AB116" s="5">
        <f>+P116-byObjPOSEnrOnly!K107</f>
        <v>0</v>
      </c>
      <c r="AC116" s="5">
        <f>+Q116-byObjPOSEnrOnly!L107</f>
        <v>0</v>
      </c>
      <c r="AD116" s="5">
        <f>+R116-byObjPOSEnrOnly!M107</f>
        <v>0</v>
      </c>
      <c r="AF116" s="5" t="str">
        <f t="shared" si="14"/>
        <v/>
      </c>
      <c r="AG116" s="5">
        <v>0</v>
      </c>
      <c r="AH116" s="5" t="s">
        <v>450</v>
      </c>
      <c r="AI116" s="5" t="s">
        <v>34</v>
      </c>
      <c r="AJ116" s="5" t="s">
        <v>49</v>
      </c>
      <c r="AK116" s="5" t="s">
        <v>117</v>
      </c>
      <c r="AL116" s="5">
        <v>125</v>
      </c>
      <c r="AM116" s="5">
        <v>206</v>
      </c>
      <c r="AN116" s="5">
        <v>268</v>
      </c>
      <c r="AO116" s="5">
        <v>340</v>
      </c>
      <c r="AP116" s="5">
        <v>320</v>
      </c>
      <c r="AQ116" s="5">
        <v>331</v>
      </c>
      <c r="AR116" s="5">
        <v>298</v>
      </c>
      <c r="AS116" s="5">
        <v>243</v>
      </c>
      <c r="AT116" s="5">
        <v>222</v>
      </c>
      <c r="AU116" s="5">
        <v>191</v>
      </c>
      <c r="AV116" s="5">
        <v>188</v>
      </c>
      <c r="AX116" s="5">
        <f t="shared" si="15"/>
        <v>0</v>
      </c>
      <c r="AY116" s="5">
        <f t="shared" si="16"/>
        <v>0</v>
      </c>
      <c r="AZ116" s="5">
        <f t="shared" si="17"/>
        <v>0</v>
      </c>
      <c r="BA116" s="5">
        <f t="shared" si="18"/>
        <v>0</v>
      </c>
      <c r="BB116" s="5">
        <f t="shared" si="19"/>
        <v>0</v>
      </c>
      <c r="BC116" s="5">
        <f t="shared" si="20"/>
        <v>0</v>
      </c>
      <c r="BD116" s="5">
        <f t="shared" si="21"/>
        <v>0</v>
      </c>
      <c r="BE116" s="5">
        <f t="shared" si="22"/>
        <v>0</v>
      </c>
      <c r="BF116" s="5">
        <f t="shared" si="23"/>
        <v>0</v>
      </c>
      <c r="BG116" s="5">
        <f t="shared" si="24"/>
        <v>0</v>
      </c>
      <c r="BH116" s="5">
        <f t="shared" si="25"/>
        <v>0</v>
      </c>
    </row>
    <row r="117" spans="2:60" x14ac:dyDescent="0.2">
      <c r="B117" s="5" t="s">
        <v>496</v>
      </c>
      <c r="C117" s="5">
        <v>0</v>
      </c>
      <c r="D117" s="5" t="s">
        <v>498</v>
      </c>
      <c r="E117" s="5" t="s">
        <v>34</v>
      </c>
      <c r="F117" s="5" t="s">
        <v>49</v>
      </c>
      <c r="G117" s="67" t="s">
        <v>167</v>
      </c>
      <c r="H117" s="5">
        <v>0</v>
      </c>
      <c r="I117" s="5">
        <v>0</v>
      </c>
      <c r="J117" s="5">
        <v>0</v>
      </c>
      <c r="K117" s="5">
        <v>3</v>
      </c>
      <c r="L117" s="5">
        <v>23</v>
      </c>
      <c r="M117" s="5">
        <v>42</v>
      </c>
      <c r="N117" s="5">
        <v>40</v>
      </c>
      <c r="O117" s="5">
        <v>46</v>
      </c>
      <c r="P117" s="5">
        <v>49</v>
      </c>
      <c r="Q117" s="5">
        <v>31</v>
      </c>
      <c r="R117" s="5">
        <v>15</v>
      </c>
      <c r="T117" s="5" t="e">
        <f>+H117-byObjPOSEnrOnly!#REF!</f>
        <v>#REF!</v>
      </c>
      <c r="U117" s="5">
        <f>+I117-byObjPOSEnrOnly!D108</f>
        <v>0</v>
      </c>
      <c r="V117" s="5">
        <f>+J117-byObjPOSEnrOnly!E108</f>
        <v>0</v>
      </c>
      <c r="W117" s="5">
        <f>+K117-byObjPOSEnrOnly!F108</f>
        <v>0</v>
      </c>
      <c r="X117" s="5">
        <f>+L117-byObjPOSEnrOnly!G108</f>
        <v>0</v>
      </c>
      <c r="Y117" s="5">
        <f>+M117-byObjPOSEnrOnly!H108</f>
        <v>0</v>
      </c>
      <c r="Z117" s="5">
        <f>+N117-byObjPOSEnrOnly!I108</f>
        <v>0</v>
      </c>
      <c r="AA117" s="5">
        <f>+O117-byObjPOSEnrOnly!J108</f>
        <v>0</v>
      </c>
      <c r="AB117" s="5">
        <f>+P117-byObjPOSEnrOnly!K108</f>
        <v>0</v>
      </c>
      <c r="AC117" s="5">
        <f>+Q117-byObjPOSEnrOnly!L108</f>
        <v>0</v>
      </c>
      <c r="AD117" s="5">
        <f>+R117-byObjPOSEnrOnly!M108</f>
        <v>0</v>
      </c>
      <c r="AF117" s="5" t="str">
        <f t="shared" si="14"/>
        <v/>
      </c>
      <c r="AG117" s="5">
        <v>0</v>
      </c>
      <c r="AH117" s="5" t="s">
        <v>450</v>
      </c>
      <c r="AI117" s="5" t="s">
        <v>34</v>
      </c>
      <c r="AJ117" s="5" t="s">
        <v>49</v>
      </c>
      <c r="AK117" s="5" t="s">
        <v>167</v>
      </c>
      <c r="AL117" s="5">
        <v>0</v>
      </c>
      <c r="AM117" s="5">
        <v>0</v>
      </c>
      <c r="AN117" s="5">
        <v>0</v>
      </c>
      <c r="AO117" s="5">
        <v>3</v>
      </c>
      <c r="AP117" s="5">
        <v>23</v>
      </c>
      <c r="AQ117" s="5">
        <v>42</v>
      </c>
      <c r="AR117" s="5">
        <v>40</v>
      </c>
      <c r="AS117" s="5">
        <v>46</v>
      </c>
      <c r="AT117" s="5">
        <v>49</v>
      </c>
      <c r="AU117" s="5">
        <v>31</v>
      </c>
      <c r="AV117" s="5">
        <v>15</v>
      </c>
      <c r="AX117" s="5">
        <f t="shared" si="15"/>
        <v>0</v>
      </c>
      <c r="AY117" s="5">
        <f t="shared" si="16"/>
        <v>0</v>
      </c>
      <c r="AZ117" s="5">
        <f t="shared" si="17"/>
        <v>0</v>
      </c>
      <c r="BA117" s="5">
        <f t="shared" si="18"/>
        <v>0</v>
      </c>
      <c r="BB117" s="5">
        <f t="shared" si="19"/>
        <v>0</v>
      </c>
      <c r="BC117" s="5">
        <f t="shared" si="20"/>
        <v>0</v>
      </c>
      <c r="BD117" s="5">
        <f t="shared" si="21"/>
        <v>0</v>
      </c>
      <c r="BE117" s="5">
        <f t="shared" si="22"/>
        <v>0</v>
      </c>
      <c r="BF117" s="5">
        <f t="shared" si="23"/>
        <v>0</v>
      </c>
      <c r="BG117" s="5">
        <f t="shared" si="24"/>
        <v>0</v>
      </c>
      <c r="BH117" s="5">
        <f t="shared" si="25"/>
        <v>0</v>
      </c>
    </row>
    <row r="118" spans="2:60" x14ac:dyDescent="0.2">
      <c r="B118" s="5" t="s">
        <v>496</v>
      </c>
      <c r="C118" s="5">
        <v>0</v>
      </c>
      <c r="D118" s="5" t="s">
        <v>498</v>
      </c>
      <c r="E118" s="5" t="s">
        <v>34</v>
      </c>
      <c r="F118" s="5" t="s">
        <v>49</v>
      </c>
      <c r="G118" s="67" t="s">
        <v>248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1</v>
      </c>
      <c r="N118" s="5">
        <v>22</v>
      </c>
      <c r="O118" s="5">
        <v>28</v>
      </c>
      <c r="P118" s="5">
        <v>40</v>
      </c>
      <c r="Q118" s="5">
        <v>54</v>
      </c>
      <c r="R118" s="5">
        <v>72</v>
      </c>
      <c r="T118" s="5" t="e">
        <f>+H118-byObjPOSEnrOnly!#REF!</f>
        <v>#REF!</v>
      </c>
      <c r="U118" s="5">
        <f>+I118-byObjPOSEnrOnly!D109</f>
        <v>0</v>
      </c>
      <c r="V118" s="5">
        <f>+J118-byObjPOSEnrOnly!E109</f>
        <v>0</v>
      </c>
      <c r="W118" s="5">
        <f>+K118-byObjPOSEnrOnly!F109</f>
        <v>0</v>
      </c>
      <c r="X118" s="5">
        <f>+L118-byObjPOSEnrOnly!G109</f>
        <v>0</v>
      </c>
      <c r="Y118" s="5">
        <f>+M118-byObjPOSEnrOnly!H109</f>
        <v>0</v>
      </c>
      <c r="Z118" s="5">
        <f>+N118-byObjPOSEnrOnly!I109</f>
        <v>0</v>
      </c>
      <c r="AA118" s="5">
        <f>+O118-byObjPOSEnrOnly!J109</f>
        <v>0</v>
      </c>
      <c r="AB118" s="5">
        <f>+P118-byObjPOSEnrOnly!K109</f>
        <v>0</v>
      </c>
      <c r="AC118" s="5">
        <f>+Q118-byObjPOSEnrOnly!L109</f>
        <v>0</v>
      </c>
      <c r="AD118" s="5">
        <f>+R118-byObjPOSEnrOnly!M109</f>
        <v>0</v>
      </c>
      <c r="AF118" s="5" t="str">
        <f t="shared" si="14"/>
        <v/>
      </c>
      <c r="AG118" s="5">
        <v>0</v>
      </c>
      <c r="AH118" s="5" t="s">
        <v>450</v>
      </c>
      <c r="AI118" s="5" t="s">
        <v>34</v>
      </c>
      <c r="AJ118" s="5" t="s">
        <v>49</v>
      </c>
      <c r="AK118" s="5" t="s">
        <v>248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1</v>
      </c>
      <c r="AR118" s="5">
        <v>22</v>
      </c>
      <c r="AS118" s="5">
        <v>28</v>
      </c>
      <c r="AT118" s="5">
        <v>40</v>
      </c>
      <c r="AU118" s="5">
        <v>54</v>
      </c>
      <c r="AV118" s="5">
        <v>72</v>
      </c>
      <c r="AX118" s="5">
        <f t="shared" si="15"/>
        <v>0</v>
      </c>
      <c r="AY118" s="5">
        <f t="shared" si="16"/>
        <v>0</v>
      </c>
      <c r="AZ118" s="5">
        <f t="shared" si="17"/>
        <v>0</v>
      </c>
      <c r="BA118" s="5">
        <f t="shared" si="18"/>
        <v>0</v>
      </c>
      <c r="BB118" s="5">
        <f t="shared" si="19"/>
        <v>0</v>
      </c>
      <c r="BC118" s="5">
        <f t="shared" si="20"/>
        <v>0</v>
      </c>
      <c r="BD118" s="5">
        <f t="shared" si="21"/>
        <v>0</v>
      </c>
      <c r="BE118" s="5">
        <f t="shared" si="22"/>
        <v>0</v>
      </c>
      <c r="BF118" s="5">
        <f t="shared" si="23"/>
        <v>0</v>
      </c>
      <c r="BG118" s="5">
        <f t="shared" si="24"/>
        <v>0</v>
      </c>
      <c r="BH118" s="5">
        <f t="shared" si="25"/>
        <v>0</v>
      </c>
    </row>
    <row r="119" spans="2:60" x14ac:dyDescent="0.2">
      <c r="B119" s="5" t="s">
        <v>496</v>
      </c>
      <c r="C119" s="5">
        <v>0</v>
      </c>
      <c r="D119" s="5" t="s">
        <v>498</v>
      </c>
      <c r="E119" s="5" t="s">
        <v>34</v>
      </c>
      <c r="F119" s="5" t="s">
        <v>49</v>
      </c>
      <c r="G119" s="67" t="s">
        <v>115</v>
      </c>
      <c r="H119" s="5">
        <v>135</v>
      </c>
      <c r="I119" s="5">
        <v>142</v>
      </c>
      <c r="J119" s="5">
        <v>126</v>
      </c>
      <c r="K119" s="5">
        <v>118</v>
      </c>
      <c r="L119" s="5">
        <v>97</v>
      </c>
      <c r="M119" s="5">
        <v>79</v>
      </c>
      <c r="N119" s="5">
        <v>58</v>
      </c>
      <c r="O119" s="5">
        <v>51</v>
      </c>
      <c r="P119" s="5">
        <v>43</v>
      </c>
      <c r="Q119" s="5">
        <v>33</v>
      </c>
      <c r="R119" s="5">
        <v>32</v>
      </c>
      <c r="T119" s="5" t="e">
        <f>+H119-byObjPOSEnrOnly!#REF!</f>
        <v>#REF!</v>
      </c>
      <c r="U119" s="5">
        <f>+I119-byObjPOSEnrOnly!D110</f>
        <v>0</v>
      </c>
      <c r="V119" s="5">
        <f>+J119-byObjPOSEnrOnly!E110</f>
        <v>0</v>
      </c>
      <c r="W119" s="5">
        <f>+K119-byObjPOSEnrOnly!F110</f>
        <v>0</v>
      </c>
      <c r="X119" s="5">
        <f>+L119-byObjPOSEnrOnly!G110</f>
        <v>0</v>
      </c>
      <c r="Y119" s="5">
        <f>+M119-byObjPOSEnrOnly!H110</f>
        <v>0</v>
      </c>
      <c r="Z119" s="5">
        <f>+N119-byObjPOSEnrOnly!I110</f>
        <v>0</v>
      </c>
      <c r="AA119" s="5">
        <f>+O119-byObjPOSEnrOnly!J110</f>
        <v>0</v>
      </c>
      <c r="AB119" s="5">
        <f>+P119-byObjPOSEnrOnly!K110</f>
        <v>0</v>
      </c>
      <c r="AC119" s="5">
        <f>+Q119-byObjPOSEnrOnly!L110</f>
        <v>0</v>
      </c>
      <c r="AD119" s="5">
        <f>+R119-byObjPOSEnrOnly!M110</f>
        <v>0</v>
      </c>
      <c r="AF119" s="5" t="str">
        <f t="shared" si="14"/>
        <v/>
      </c>
      <c r="AG119" s="5">
        <v>0</v>
      </c>
      <c r="AH119" s="5" t="s">
        <v>450</v>
      </c>
      <c r="AI119" s="5" t="s">
        <v>34</v>
      </c>
      <c r="AJ119" s="5" t="s">
        <v>49</v>
      </c>
      <c r="AK119" s="5" t="s">
        <v>115</v>
      </c>
      <c r="AL119" s="5">
        <v>135</v>
      </c>
      <c r="AM119" s="5">
        <v>142</v>
      </c>
      <c r="AN119" s="5">
        <v>126</v>
      </c>
      <c r="AO119" s="5">
        <v>118</v>
      </c>
      <c r="AP119" s="5">
        <v>97</v>
      </c>
      <c r="AQ119" s="5">
        <v>79</v>
      </c>
      <c r="AR119" s="5">
        <v>58</v>
      </c>
      <c r="AS119" s="5">
        <v>51</v>
      </c>
      <c r="AT119" s="5">
        <v>43</v>
      </c>
      <c r="AU119" s="5">
        <v>33</v>
      </c>
      <c r="AV119" s="5">
        <v>32</v>
      </c>
      <c r="AX119" s="5">
        <f t="shared" si="15"/>
        <v>0</v>
      </c>
      <c r="AY119" s="5">
        <f t="shared" si="16"/>
        <v>0</v>
      </c>
      <c r="AZ119" s="5">
        <f t="shared" si="17"/>
        <v>0</v>
      </c>
      <c r="BA119" s="5">
        <f t="shared" si="18"/>
        <v>0</v>
      </c>
      <c r="BB119" s="5">
        <f t="shared" si="19"/>
        <v>0</v>
      </c>
      <c r="BC119" s="5">
        <f t="shared" si="20"/>
        <v>0</v>
      </c>
      <c r="BD119" s="5">
        <f t="shared" si="21"/>
        <v>0</v>
      </c>
      <c r="BE119" s="5">
        <f t="shared" si="22"/>
        <v>0</v>
      </c>
      <c r="BF119" s="5">
        <f t="shared" si="23"/>
        <v>0</v>
      </c>
      <c r="BG119" s="5">
        <f t="shared" si="24"/>
        <v>0</v>
      </c>
      <c r="BH119" s="5">
        <f t="shared" si="25"/>
        <v>0</v>
      </c>
    </row>
    <row r="120" spans="2:60" x14ac:dyDescent="0.2">
      <c r="B120" s="5" t="s">
        <v>496</v>
      </c>
      <c r="C120" s="5">
        <v>0</v>
      </c>
      <c r="D120" s="5" t="s">
        <v>498</v>
      </c>
      <c r="E120" s="5" t="s">
        <v>34</v>
      </c>
      <c r="F120" s="5" t="s">
        <v>49</v>
      </c>
      <c r="G120" s="67" t="s">
        <v>128</v>
      </c>
      <c r="H120" s="5">
        <v>0</v>
      </c>
      <c r="I120" s="5">
        <v>0</v>
      </c>
      <c r="J120" s="5">
        <v>3</v>
      </c>
      <c r="K120" s="5">
        <v>7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T120" s="5" t="e">
        <f>+H120-byObjPOSEnrOnly!#REF!</f>
        <v>#REF!</v>
      </c>
      <c r="U120" s="5">
        <f>+I120-byObjPOSEnrOnly!D111</f>
        <v>0</v>
      </c>
      <c r="V120" s="5">
        <f>+J120-byObjPOSEnrOnly!E111</f>
        <v>0</v>
      </c>
      <c r="W120" s="5">
        <f>+K120-byObjPOSEnrOnly!F111</f>
        <v>0</v>
      </c>
      <c r="X120" s="5">
        <f>+L120-byObjPOSEnrOnly!G111</f>
        <v>0</v>
      </c>
      <c r="Y120" s="5">
        <f>+M120-byObjPOSEnrOnly!H111</f>
        <v>0</v>
      </c>
      <c r="Z120" s="5">
        <f>+N120-byObjPOSEnrOnly!I111</f>
        <v>0</v>
      </c>
      <c r="AA120" s="5">
        <f>+O120-byObjPOSEnrOnly!J111</f>
        <v>0</v>
      </c>
      <c r="AB120" s="5">
        <f>+P120-byObjPOSEnrOnly!K111</f>
        <v>0</v>
      </c>
      <c r="AC120" s="5">
        <f>+Q120-byObjPOSEnrOnly!L111</f>
        <v>0</v>
      </c>
      <c r="AD120" s="5">
        <f>+R120-byObjPOSEnrOnly!M111</f>
        <v>0</v>
      </c>
      <c r="AF120" s="5" t="str">
        <f t="shared" si="14"/>
        <v/>
      </c>
      <c r="AG120" s="5">
        <v>0</v>
      </c>
      <c r="AH120" s="5" t="s">
        <v>450</v>
      </c>
      <c r="AI120" s="5" t="s">
        <v>34</v>
      </c>
      <c r="AJ120" s="5" t="s">
        <v>49</v>
      </c>
      <c r="AK120" s="5" t="s">
        <v>128</v>
      </c>
      <c r="AL120" s="5">
        <v>0</v>
      </c>
      <c r="AM120" s="5">
        <v>0</v>
      </c>
      <c r="AN120" s="5">
        <v>3</v>
      </c>
      <c r="AO120" s="5">
        <v>7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X120" s="5">
        <f t="shared" si="15"/>
        <v>0</v>
      </c>
      <c r="AY120" s="5">
        <f t="shared" si="16"/>
        <v>0</v>
      </c>
      <c r="AZ120" s="5">
        <f t="shared" si="17"/>
        <v>0</v>
      </c>
      <c r="BA120" s="5">
        <f t="shared" si="18"/>
        <v>0</v>
      </c>
      <c r="BB120" s="5">
        <f t="shared" si="19"/>
        <v>0</v>
      </c>
      <c r="BC120" s="5">
        <f t="shared" si="20"/>
        <v>0</v>
      </c>
      <c r="BD120" s="5">
        <f t="shared" si="21"/>
        <v>0</v>
      </c>
      <c r="BE120" s="5">
        <f t="shared" si="22"/>
        <v>0</v>
      </c>
      <c r="BF120" s="5">
        <f t="shared" si="23"/>
        <v>0</v>
      </c>
      <c r="BG120" s="5">
        <f t="shared" si="24"/>
        <v>0</v>
      </c>
      <c r="BH120" s="5">
        <f t="shared" si="25"/>
        <v>0</v>
      </c>
    </row>
    <row r="121" spans="2:60" x14ac:dyDescent="0.2">
      <c r="B121" s="5" t="s">
        <v>496</v>
      </c>
      <c r="C121" s="5">
        <v>0</v>
      </c>
      <c r="D121" s="5" t="s">
        <v>498</v>
      </c>
      <c r="E121" s="5" t="s">
        <v>34</v>
      </c>
      <c r="F121" s="5" t="s">
        <v>49</v>
      </c>
      <c r="G121" s="67" t="s">
        <v>177</v>
      </c>
      <c r="H121" s="5">
        <v>10</v>
      </c>
      <c r="I121" s="5">
        <v>17</v>
      </c>
      <c r="J121" s="5">
        <v>18</v>
      </c>
      <c r="K121" s="5">
        <v>16</v>
      </c>
      <c r="L121" s="5">
        <v>20</v>
      </c>
      <c r="M121" s="5">
        <v>28</v>
      </c>
      <c r="N121" s="5">
        <v>26</v>
      </c>
      <c r="O121" s="5">
        <v>20</v>
      </c>
      <c r="P121" s="5">
        <v>21</v>
      </c>
      <c r="Q121" s="5">
        <v>18</v>
      </c>
      <c r="R121" s="5">
        <v>17</v>
      </c>
      <c r="T121" s="5" t="e">
        <f>+H121-byObjPOSEnrOnly!#REF!</f>
        <v>#REF!</v>
      </c>
      <c r="U121" s="5">
        <f>+I121-byObjPOSEnrOnly!D116</f>
        <v>0</v>
      </c>
      <c r="V121" s="5">
        <f>+J121-byObjPOSEnrOnly!E116</f>
        <v>0</v>
      </c>
      <c r="W121" s="5">
        <f>+K121-byObjPOSEnrOnly!F116</f>
        <v>0</v>
      </c>
      <c r="X121" s="5">
        <f>+L121-byObjPOSEnrOnly!G116</f>
        <v>0</v>
      </c>
      <c r="Y121" s="5">
        <f>+M121-byObjPOSEnrOnly!H116</f>
        <v>0</v>
      </c>
      <c r="Z121" s="5">
        <f>+N121-byObjPOSEnrOnly!I116</f>
        <v>0</v>
      </c>
      <c r="AA121" s="5">
        <f>+O121-byObjPOSEnrOnly!J116</f>
        <v>0</v>
      </c>
      <c r="AB121" s="5">
        <f>+P121-byObjPOSEnrOnly!K116</f>
        <v>0</v>
      </c>
      <c r="AC121" s="5">
        <f>+Q121-byObjPOSEnrOnly!L116</f>
        <v>0</v>
      </c>
      <c r="AD121" s="5">
        <f>+R121-byObjPOSEnrOnly!M116</f>
        <v>0</v>
      </c>
      <c r="AF121" s="5" t="str">
        <f t="shared" si="14"/>
        <v/>
      </c>
      <c r="AG121" s="5">
        <v>0</v>
      </c>
      <c r="AH121" s="5" t="s">
        <v>450</v>
      </c>
      <c r="AI121" s="5" t="s">
        <v>34</v>
      </c>
      <c r="AJ121" s="5" t="s">
        <v>49</v>
      </c>
      <c r="AK121" s="5" t="s">
        <v>177</v>
      </c>
      <c r="AL121" s="5">
        <v>10</v>
      </c>
      <c r="AM121" s="5">
        <v>17</v>
      </c>
      <c r="AN121" s="5">
        <v>18</v>
      </c>
      <c r="AO121" s="5">
        <v>16</v>
      </c>
      <c r="AP121" s="5">
        <v>20</v>
      </c>
      <c r="AQ121" s="5">
        <v>28</v>
      </c>
      <c r="AR121" s="5">
        <v>26</v>
      </c>
      <c r="AS121" s="5">
        <v>20</v>
      </c>
      <c r="AT121" s="5">
        <v>21</v>
      </c>
      <c r="AU121" s="5">
        <v>18</v>
      </c>
      <c r="AV121" s="5">
        <v>17</v>
      </c>
      <c r="AX121" s="5">
        <f t="shared" si="15"/>
        <v>0</v>
      </c>
      <c r="AY121" s="5">
        <f t="shared" si="16"/>
        <v>0</v>
      </c>
      <c r="AZ121" s="5">
        <f t="shared" si="17"/>
        <v>0</v>
      </c>
      <c r="BA121" s="5">
        <f t="shared" si="18"/>
        <v>0</v>
      </c>
      <c r="BB121" s="5">
        <f t="shared" si="19"/>
        <v>0</v>
      </c>
      <c r="BC121" s="5">
        <f t="shared" si="20"/>
        <v>0</v>
      </c>
      <c r="BD121" s="5">
        <f t="shared" si="21"/>
        <v>0</v>
      </c>
      <c r="BE121" s="5">
        <f t="shared" si="22"/>
        <v>0</v>
      </c>
      <c r="BF121" s="5">
        <f t="shared" si="23"/>
        <v>0</v>
      </c>
      <c r="BG121" s="5">
        <f t="shared" si="24"/>
        <v>0</v>
      </c>
      <c r="BH121" s="5">
        <f t="shared" si="25"/>
        <v>0</v>
      </c>
    </row>
    <row r="122" spans="2:60" x14ac:dyDescent="0.2">
      <c r="B122" s="5" t="s">
        <v>496</v>
      </c>
      <c r="C122" s="5">
        <v>0</v>
      </c>
      <c r="D122" s="5" t="s">
        <v>498</v>
      </c>
      <c r="E122" s="5" t="s">
        <v>34</v>
      </c>
      <c r="F122" s="5" t="s">
        <v>49</v>
      </c>
      <c r="G122" s="67" t="s">
        <v>180</v>
      </c>
      <c r="H122" s="5">
        <v>103</v>
      </c>
      <c r="I122" s="5">
        <v>96</v>
      </c>
      <c r="J122" s="5">
        <v>94</v>
      </c>
      <c r="K122" s="5">
        <v>120</v>
      </c>
      <c r="L122" s="5">
        <v>118</v>
      </c>
      <c r="M122" s="5">
        <v>99</v>
      </c>
      <c r="N122" s="5">
        <v>94</v>
      </c>
      <c r="O122" s="5">
        <v>94</v>
      </c>
      <c r="P122" s="5">
        <v>100</v>
      </c>
      <c r="Q122" s="5">
        <v>109</v>
      </c>
      <c r="R122" s="5">
        <v>109</v>
      </c>
      <c r="T122" s="5" t="e">
        <f>+H122-byObjPOSEnrOnly!#REF!</f>
        <v>#REF!</v>
      </c>
      <c r="U122" s="5">
        <f>+I122-byObjPOSEnrOnly!D117</f>
        <v>0</v>
      </c>
      <c r="V122" s="5">
        <f>+J122-byObjPOSEnrOnly!E117</f>
        <v>0</v>
      </c>
      <c r="W122" s="5">
        <f>+K122-byObjPOSEnrOnly!F117</f>
        <v>0</v>
      </c>
      <c r="X122" s="5">
        <f>+L122-byObjPOSEnrOnly!G117</f>
        <v>0</v>
      </c>
      <c r="Y122" s="5">
        <f>+M122-byObjPOSEnrOnly!H117</f>
        <v>0</v>
      </c>
      <c r="Z122" s="5">
        <f>+N122-byObjPOSEnrOnly!I117</f>
        <v>0</v>
      </c>
      <c r="AA122" s="5">
        <f>+O122-byObjPOSEnrOnly!J117</f>
        <v>0</v>
      </c>
      <c r="AB122" s="5">
        <f>+P122-byObjPOSEnrOnly!K117</f>
        <v>0</v>
      </c>
      <c r="AC122" s="5">
        <f>+Q122-byObjPOSEnrOnly!L117</f>
        <v>0</v>
      </c>
      <c r="AD122" s="5">
        <f>+R122-byObjPOSEnrOnly!M117</f>
        <v>0</v>
      </c>
      <c r="AF122" s="5" t="str">
        <f t="shared" si="14"/>
        <v/>
      </c>
      <c r="AG122" s="5">
        <v>0</v>
      </c>
      <c r="AH122" s="5" t="s">
        <v>450</v>
      </c>
      <c r="AI122" s="5" t="s">
        <v>34</v>
      </c>
      <c r="AJ122" s="5" t="s">
        <v>49</v>
      </c>
      <c r="AK122" s="5" t="s">
        <v>180</v>
      </c>
      <c r="AL122" s="5">
        <v>103</v>
      </c>
      <c r="AM122" s="5">
        <v>96</v>
      </c>
      <c r="AN122" s="5">
        <v>94</v>
      </c>
      <c r="AO122" s="5">
        <v>120</v>
      </c>
      <c r="AP122" s="5">
        <v>118</v>
      </c>
      <c r="AQ122" s="5">
        <v>99</v>
      </c>
      <c r="AR122" s="5">
        <v>94</v>
      </c>
      <c r="AS122" s="5">
        <v>94</v>
      </c>
      <c r="AT122" s="5">
        <v>100</v>
      </c>
      <c r="AU122" s="5">
        <v>109</v>
      </c>
      <c r="AV122" s="5">
        <v>109</v>
      </c>
      <c r="AX122" s="5">
        <f t="shared" si="15"/>
        <v>0</v>
      </c>
      <c r="AY122" s="5">
        <f t="shared" si="16"/>
        <v>0</v>
      </c>
      <c r="AZ122" s="5">
        <f t="shared" si="17"/>
        <v>0</v>
      </c>
      <c r="BA122" s="5">
        <f t="shared" si="18"/>
        <v>0</v>
      </c>
      <c r="BB122" s="5">
        <f t="shared" si="19"/>
        <v>0</v>
      </c>
      <c r="BC122" s="5">
        <f t="shared" si="20"/>
        <v>0</v>
      </c>
      <c r="BD122" s="5">
        <f t="shared" si="21"/>
        <v>0</v>
      </c>
      <c r="BE122" s="5">
        <f t="shared" si="22"/>
        <v>0</v>
      </c>
      <c r="BF122" s="5">
        <f t="shared" si="23"/>
        <v>0</v>
      </c>
      <c r="BG122" s="5">
        <f t="shared" si="24"/>
        <v>0</v>
      </c>
      <c r="BH122" s="5">
        <f t="shared" si="25"/>
        <v>0</v>
      </c>
    </row>
    <row r="123" spans="2:60" x14ac:dyDescent="0.2">
      <c r="B123" s="5" t="s">
        <v>496</v>
      </c>
      <c r="C123" s="5">
        <v>0</v>
      </c>
      <c r="D123" s="5" t="s">
        <v>498</v>
      </c>
      <c r="E123" s="5" t="s">
        <v>34</v>
      </c>
      <c r="F123" s="5" t="s">
        <v>49</v>
      </c>
      <c r="G123" s="67" t="s">
        <v>212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3</v>
      </c>
      <c r="R123" s="5">
        <v>631</v>
      </c>
      <c r="T123" s="5" t="e">
        <f>+H123-byObjPOSEnrOnly!#REF!</f>
        <v>#REF!</v>
      </c>
      <c r="U123" s="5">
        <f>+I123-byObjPOSEnrOnly!D118</f>
        <v>0</v>
      </c>
      <c r="V123" s="5">
        <f>+J123-byObjPOSEnrOnly!E118</f>
        <v>0</v>
      </c>
      <c r="W123" s="5">
        <f>+K123-byObjPOSEnrOnly!F118</f>
        <v>0</v>
      </c>
      <c r="X123" s="5">
        <f>+L123-byObjPOSEnrOnly!G118</f>
        <v>0</v>
      </c>
      <c r="Y123" s="5">
        <f>+M123-byObjPOSEnrOnly!H118</f>
        <v>0</v>
      </c>
      <c r="Z123" s="5">
        <f>+N123-byObjPOSEnrOnly!I118</f>
        <v>0</v>
      </c>
      <c r="AA123" s="5">
        <f>+O123-byObjPOSEnrOnly!J118</f>
        <v>0</v>
      </c>
      <c r="AB123" s="5">
        <f>+P123-byObjPOSEnrOnly!K118</f>
        <v>0</v>
      </c>
      <c r="AC123" s="5">
        <f>+Q123-byObjPOSEnrOnly!L118</f>
        <v>0</v>
      </c>
      <c r="AD123" s="5">
        <f>+R123-byObjPOSEnrOnly!M118</f>
        <v>0</v>
      </c>
      <c r="AF123" s="5" t="str">
        <f t="shared" si="14"/>
        <v/>
      </c>
      <c r="AG123" s="5">
        <v>0</v>
      </c>
      <c r="AH123" s="5" t="s">
        <v>450</v>
      </c>
      <c r="AI123" s="5" t="s">
        <v>34</v>
      </c>
      <c r="AJ123" s="5" t="s">
        <v>49</v>
      </c>
      <c r="AK123" s="5" t="s">
        <v>212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3</v>
      </c>
      <c r="AV123" s="5">
        <v>631</v>
      </c>
      <c r="AX123" s="5">
        <f t="shared" si="15"/>
        <v>0</v>
      </c>
      <c r="AY123" s="5">
        <f t="shared" si="16"/>
        <v>0</v>
      </c>
      <c r="AZ123" s="5">
        <f t="shared" si="17"/>
        <v>0</v>
      </c>
      <c r="BA123" s="5">
        <f t="shared" si="18"/>
        <v>0</v>
      </c>
      <c r="BB123" s="5">
        <f t="shared" si="19"/>
        <v>0</v>
      </c>
      <c r="BC123" s="5">
        <f t="shared" si="20"/>
        <v>0</v>
      </c>
      <c r="BD123" s="5">
        <f t="shared" si="21"/>
        <v>0</v>
      </c>
      <c r="BE123" s="5">
        <f t="shared" si="22"/>
        <v>0</v>
      </c>
      <c r="BF123" s="5">
        <f t="shared" si="23"/>
        <v>0</v>
      </c>
      <c r="BG123" s="5">
        <f t="shared" si="24"/>
        <v>0</v>
      </c>
      <c r="BH123" s="5">
        <f t="shared" si="25"/>
        <v>0</v>
      </c>
    </row>
    <row r="124" spans="2:60" x14ac:dyDescent="0.2">
      <c r="B124" s="5" t="s">
        <v>496</v>
      </c>
      <c r="C124" s="5">
        <v>0</v>
      </c>
      <c r="D124" s="5" t="s">
        <v>498</v>
      </c>
      <c r="E124" s="5" t="s">
        <v>34</v>
      </c>
      <c r="F124" s="5" t="s">
        <v>49</v>
      </c>
      <c r="G124" s="67" t="s">
        <v>119</v>
      </c>
      <c r="H124" s="5">
        <v>23</v>
      </c>
      <c r="I124" s="5">
        <v>16</v>
      </c>
      <c r="J124" s="5">
        <v>16</v>
      </c>
      <c r="K124" s="5">
        <v>14</v>
      </c>
      <c r="L124" s="5">
        <v>23</v>
      </c>
      <c r="M124" s="5">
        <v>18</v>
      </c>
      <c r="N124" s="5">
        <v>11</v>
      </c>
      <c r="O124" s="5">
        <v>12</v>
      </c>
      <c r="P124" s="5">
        <v>10</v>
      </c>
      <c r="Q124" s="5">
        <v>9</v>
      </c>
      <c r="R124" s="5">
        <v>8</v>
      </c>
      <c r="T124" s="5" t="e">
        <f>+H124-byObjPOSEnrOnly!#REF!</f>
        <v>#REF!</v>
      </c>
      <c r="U124" s="5">
        <f>+I124-byObjPOSEnrOnly!D119</f>
        <v>0</v>
      </c>
      <c r="V124" s="5">
        <f>+J124-byObjPOSEnrOnly!E119</f>
        <v>0</v>
      </c>
      <c r="W124" s="5">
        <f>+K124-byObjPOSEnrOnly!F119</f>
        <v>0</v>
      </c>
      <c r="X124" s="5">
        <f>+L124-byObjPOSEnrOnly!G119</f>
        <v>0</v>
      </c>
      <c r="Y124" s="5">
        <f>+M124-byObjPOSEnrOnly!H119</f>
        <v>0</v>
      </c>
      <c r="Z124" s="5">
        <f>+N124-byObjPOSEnrOnly!I119</f>
        <v>0</v>
      </c>
      <c r="AA124" s="5">
        <f>+O124-byObjPOSEnrOnly!J119</f>
        <v>0</v>
      </c>
      <c r="AB124" s="5">
        <f>+P124-byObjPOSEnrOnly!K119</f>
        <v>0</v>
      </c>
      <c r="AC124" s="5">
        <f>+Q124-byObjPOSEnrOnly!L119</f>
        <v>0</v>
      </c>
      <c r="AD124" s="5">
        <f>+R124-byObjPOSEnrOnly!M119</f>
        <v>0</v>
      </c>
      <c r="AF124" s="5" t="str">
        <f t="shared" si="14"/>
        <v/>
      </c>
      <c r="AG124" s="5">
        <v>0</v>
      </c>
      <c r="AH124" s="5" t="s">
        <v>450</v>
      </c>
      <c r="AI124" s="5" t="s">
        <v>34</v>
      </c>
      <c r="AJ124" s="5" t="s">
        <v>49</v>
      </c>
      <c r="AK124" s="5" t="s">
        <v>119</v>
      </c>
      <c r="AL124" s="5">
        <v>23</v>
      </c>
      <c r="AM124" s="5">
        <v>16</v>
      </c>
      <c r="AN124" s="5">
        <v>16</v>
      </c>
      <c r="AO124" s="5">
        <v>14</v>
      </c>
      <c r="AP124" s="5">
        <v>23</v>
      </c>
      <c r="AQ124" s="5">
        <v>18</v>
      </c>
      <c r="AR124" s="5">
        <v>11</v>
      </c>
      <c r="AS124" s="5">
        <v>12</v>
      </c>
      <c r="AT124" s="5">
        <v>10</v>
      </c>
      <c r="AU124" s="5">
        <v>9</v>
      </c>
      <c r="AV124" s="5">
        <v>8</v>
      </c>
      <c r="AX124" s="5">
        <f t="shared" si="15"/>
        <v>0</v>
      </c>
      <c r="AY124" s="5">
        <f t="shared" si="16"/>
        <v>0</v>
      </c>
      <c r="AZ124" s="5">
        <f t="shared" si="17"/>
        <v>0</v>
      </c>
      <c r="BA124" s="5">
        <f t="shared" si="18"/>
        <v>0</v>
      </c>
      <c r="BB124" s="5">
        <f t="shared" si="19"/>
        <v>0</v>
      </c>
      <c r="BC124" s="5">
        <f t="shared" si="20"/>
        <v>0</v>
      </c>
      <c r="BD124" s="5">
        <f t="shared" si="21"/>
        <v>0</v>
      </c>
      <c r="BE124" s="5">
        <f t="shared" si="22"/>
        <v>0</v>
      </c>
      <c r="BF124" s="5">
        <f t="shared" si="23"/>
        <v>0</v>
      </c>
      <c r="BG124" s="5">
        <f t="shared" si="24"/>
        <v>0</v>
      </c>
      <c r="BH124" s="5">
        <f t="shared" si="25"/>
        <v>0</v>
      </c>
    </row>
    <row r="125" spans="2:60" x14ac:dyDescent="0.2">
      <c r="B125" s="5" t="s">
        <v>496</v>
      </c>
      <c r="C125" s="5">
        <v>0</v>
      </c>
      <c r="D125" s="5" t="s">
        <v>498</v>
      </c>
      <c r="E125" s="5" t="s">
        <v>34</v>
      </c>
      <c r="F125" s="5" t="s">
        <v>49</v>
      </c>
      <c r="G125" s="67" t="s">
        <v>154</v>
      </c>
      <c r="H125" s="5">
        <v>38</v>
      </c>
      <c r="I125" s="5">
        <v>37</v>
      </c>
      <c r="J125" s="5">
        <v>38</v>
      </c>
      <c r="K125" s="5">
        <v>41</v>
      </c>
      <c r="L125" s="5">
        <v>36</v>
      </c>
      <c r="M125" s="5">
        <v>47</v>
      </c>
      <c r="N125" s="5">
        <v>41</v>
      </c>
      <c r="O125" s="5">
        <v>32</v>
      </c>
      <c r="P125" s="5">
        <v>28</v>
      </c>
      <c r="Q125" s="5">
        <v>36</v>
      </c>
      <c r="R125" s="5">
        <v>45</v>
      </c>
      <c r="T125" s="5" t="e">
        <f>+H125-byObjPOSEnrOnly!#REF!</f>
        <v>#REF!</v>
      </c>
      <c r="U125" s="5">
        <f>+I125-byObjPOSEnrOnly!D120</f>
        <v>0</v>
      </c>
      <c r="V125" s="5">
        <f>+J125-byObjPOSEnrOnly!E120</f>
        <v>0</v>
      </c>
      <c r="W125" s="5">
        <f>+K125-byObjPOSEnrOnly!F120</f>
        <v>0</v>
      </c>
      <c r="X125" s="5">
        <f>+L125-byObjPOSEnrOnly!G120</f>
        <v>0</v>
      </c>
      <c r="Y125" s="5">
        <f>+M125-byObjPOSEnrOnly!H120</f>
        <v>0</v>
      </c>
      <c r="Z125" s="5">
        <f>+N125-byObjPOSEnrOnly!I120</f>
        <v>0</v>
      </c>
      <c r="AA125" s="5">
        <f>+O125-byObjPOSEnrOnly!J120</f>
        <v>0</v>
      </c>
      <c r="AB125" s="5">
        <f>+P125-byObjPOSEnrOnly!K120</f>
        <v>0</v>
      </c>
      <c r="AC125" s="5">
        <f>+Q125-byObjPOSEnrOnly!L120</f>
        <v>0</v>
      </c>
      <c r="AD125" s="5">
        <f>+R125-byObjPOSEnrOnly!M120</f>
        <v>0</v>
      </c>
      <c r="AF125" s="5" t="str">
        <f t="shared" si="14"/>
        <v/>
      </c>
      <c r="AG125" s="5">
        <v>0</v>
      </c>
      <c r="AH125" s="5" t="s">
        <v>450</v>
      </c>
      <c r="AI125" s="5" t="s">
        <v>34</v>
      </c>
      <c r="AJ125" s="5" t="s">
        <v>49</v>
      </c>
      <c r="AK125" s="5" t="s">
        <v>154</v>
      </c>
      <c r="AL125" s="5">
        <v>38</v>
      </c>
      <c r="AM125" s="5">
        <v>37</v>
      </c>
      <c r="AN125" s="5">
        <v>38</v>
      </c>
      <c r="AO125" s="5">
        <v>41</v>
      </c>
      <c r="AP125" s="5">
        <v>36</v>
      </c>
      <c r="AQ125" s="5">
        <v>47</v>
      </c>
      <c r="AR125" s="5">
        <v>41</v>
      </c>
      <c r="AS125" s="5">
        <v>32</v>
      </c>
      <c r="AT125" s="5">
        <v>28</v>
      </c>
      <c r="AU125" s="5">
        <v>36</v>
      </c>
      <c r="AV125" s="5">
        <v>45</v>
      </c>
      <c r="AX125" s="5">
        <f t="shared" si="15"/>
        <v>0</v>
      </c>
      <c r="AY125" s="5">
        <f t="shared" si="16"/>
        <v>0</v>
      </c>
      <c r="AZ125" s="5">
        <f t="shared" si="17"/>
        <v>0</v>
      </c>
      <c r="BA125" s="5">
        <f t="shared" si="18"/>
        <v>0</v>
      </c>
      <c r="BB125" s="5">
        <f t="shared" si="19"/>
        <v>0</v>
      </c>
      <c r="BC125" s="5">
        <f t="shared" si="20"/>
        <v>0</v>
      </c>
      <c r="BD125" s="5">
        <f t="shared" si="21"/>
        <v>0</v>
      </c>
      <c r="BE125" s="5">
        <f t="shared" si="22"/>
        <v>0</v>
      </c>
      <c r="BF125" s="5">
        <f t="shared" si="23"/>
        <v>0</v>
      </c>
      <c r="BG125" s="5">
        <f t="shared" si="24"/>
        <v>0</v>
      </c>
      <c r="BH125" s="5">
        <f t="shared" si="25"/>
        <v>0</v>
      </c>
    </row>
    <row r="126" spans="2:60" x14ac:dyDescent="0.2">
      <c r="B126" s="5" t="s">
        <v>496</v>
      </c>
      <c r="C126" s="5">
        <v>0</v>
      </c>
      <c r="D126" s="5" t="s">
        <v>498</v>
      </c>
      <c r="E126" s="5" t="s">
        <v>34</v>
      </c>
      <c r="F126" s="5" t="s">
        <v>49</v>
      </c>
      <c r="G126" s="67" t="s">
        <v>190</v>
      </c>
      <c r="H126" s="5">
        <v>0</v>
      </c>
      <c r="I126" s="5">
        <v>0</v>
      </c>
      <c r="J126" s="5">
        <v>0</v>
      </c>
      <c r="K126" s="5">
        <v>8</v>
      </c>
      <c r="L126" s="5">
        <v>46</v>
      </c>
      <c r="M126" s="5">
        <v>57</v>
      </c>
      <c r="N126" s="5">
        <v>62</v>
      </c>
      <c r="O126" s="5">
        <v>60</v>
      </c>
      <c r="P126" s="5">
        <v>52</v>
      </c>
      <c r="Q126" s="5">
        <v>38</v>
      </c>
      <c r="R126" s="5">
        <v>25</v>
      </c>
      <c r="T126" s="5" t="e">
        <f>+H126-byObjPOSEnrOnly!#REF!</f>
        <v>#REF!</v>
      </c>
      <c r="U126" s="5">
        <f>+I126-byObjPOSEnrOnly!D121</f>
        <v>0</v>
      </c>
      <c r="V126" s="5">
        <f>+J126-byObjPOSEnrOnly!E121</f>
        <v>0</v>
      </c>
      <c r="W126" s="5">
        <f>+K126-byObjPOSEnrOnly!F121</f>
        <v>0</v>
      </c>
      <c r="X126" s="5">
        <f>+L126-byObjPOSEnrOnly!G121</f>
        <v>0</v>
      </c>
      <c r="Y126" s="5">
        <f>+M126-byObjPOSEnrOnly!H121</f>
        <v>0</v>
      </c>
      <c r="Z126" s="5">
        <f>+N126-byObjPOSEnrOnly!I121</f>
        <v>0</v>
      </c>
      <c r="AA126" s="5">
        <f>+O126-byObjPOSEnrOnly!J121</f>
        <v>0</v>
      </c>
      <c r="AB126" s="5">
        <f>+P126-byObjPOSEnrOnly!K121</f>
        <v>0</v>
      </c>
      <c r="AC126" s="5">
        <f>+Q126-byObjPOSEnrOnly!L121</f>
        <v>0</v>
      </c>
      <c r="AD126" s="5">
        <f>+R126-byObjPOSEnrOnly!M121</f>
        <v>0</v>
      </c>
      <c r="AF126" s="5" t="str">
        <f t="shared" si="14"/>
        <v/>
      </c>
      <c r="AG126" s="5">
        <v>0</v>
      </c>
      <c r="AH126" s="5" t="s">
        <v>450</v>
      </c>
      <c r="AI126" s="5" t="s">
        <v>34</v>
      </c>
      <c r="AJ126" s="5" t="s">
        <v>49</v>
      </c>
      <c r="AK126" s="5" t="s">
        <v>190</v>
      </c>
      <c r="AL126" s="5">
        <v>0</v>
      </c>
      <c r="AM126" s="5">
        <v>0</v>
      </c>
      <c r="AN126" s="5">
        <v>0</v>
      </c>
      <c r="AO126" s="5">
        <v>8</v>
      </c>
      <c r="AP126" s="5">
        <v>46</v>
      </c>
      <c r="AQ126" s="5">
        <v>57</v>
      </c>
      <c r="AR126" s="5">
        <v>62</v>
      </c>
      <c r="AS126" s="5">
        <v>60</v>
      </c>
      <c r="AT126" s="5">
        <v>52</v>
      </c>
      <c r="AU126" s="5">
        <v>38</v>
      </c>
      <c r="AV126" s="5">
        <v>25</v>
      </c>
      <c r="AX126" s="5">
        <f t="shared" si="15"/>
        <v>0</v>
      </c>
      <c r="AY126" s="5">
        <f t="shared" si="16"/>
        <v>0</v>
      </c>
      <c r="AZ126" s="5">
        <f t="shared" si="17"/>
        <v>0</v>
      </c>
      <c r="BA126" s="5">
        <f t="shared" si="18"/>
        <v>0</v>
      </c>
      <c r="BB126" s="5">
        <f t="shared" si="19"/>
        <v>0</v>
      </c>
      <c r="BC126" s="5">
        <f t="shared" si="20"/>
        <v>0</v>
      </c>
      <c r="BD126" s="5">
        <f t="shared" si="21"/>
        <v>0</v>
      </c>
      <c r="BE126" s="5">
        <f t="shared" si="22"/>
        <v>0</v>
      </c>
      <c r="BF126" s="5">
        <f t="shared" si="23"/>
        <v>0</v>
      </c>
      <c r="BG126" s="5">
        <f t="shared" si="24"/>
        <v>0</v>
      </c>
      <c r="BH126" s="5">
        <f t="shared" si="25"/>
        <v>0</v>
      </c>
    </row>
    <row r="127" spans="2:60" x14ac:dyDescent="0.2">
      <c r="B127" s="5" t="s">
        <v>496</v>
      </c>
      <c r="C127" s="5">
        <v>0</v>
      </c>
      <c r="D127" s="5" t="s">
        <v>498</v>
      </c>
      <c r="E127" s="5" t="s">
        <v>34</v>
      </c>
      <c r="F127" s="5" t="s">
        <v>49</v>
      </c>
      <c r="G127" s="67" t="s">
        <v>398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1</v>
      </c>
      <c r="R127" s="5">
        <v>59</v>
      </c>
      <c r="T127" s="5" t="e">
        <f>+H127-byObjPOSEnrOnly!#REF!</f>
        <v>#REF!</v>
      </c>
      <c r="U127" s="5">
        <f>+I127-byObjPOSEnrOnly!D122</f>
        <v>0</v>
      </c>
      <c r="V127" s="5">
        <f>+J127-byObjPOSEnrOnly!E122</f>
        <v>0</v>
      </c>
      <c r="W127" s="5">
        <f>+K127-byObjPOSEnrOnly!F122</f>
        <v>0</v>
      </c>
      <c r="X127" s="5">
        <f>+L127-byObjPOSEnrOnly!G122</f>
        <v>0</v>
      </c>
      <c r="Y127" s="5">
        <f>+M127-byObjPOSEnrOnly!H122</f>
        <v>0</v>
      </c>
      <c r="Z127" s="5">
        <f>+N127-byObjPOSEnrOnly!I122</f>
        <v>0</v>
      </c>
      <c r="AA127" s="5">
        <f>+O127-byObjPOSEnrOnly!J122</f>
        <v>0</v>
      </c>
      <c r="AB127" s="5">
        <f>+P127-byObjPOSEnrOnly!K122</f>
        <v>0</v>
      </c>
      <c r="AC127" s="5">
        <f>+Q127-byObjPOSEnrOnly!L122</f>
        <v>0</v>
      </c>
      <c r="AD127" s="5">
        <f>+R127-byObjPOSEnrOnly!M122</f>
        <v>0</v>
      </c>
      <c r="AF127" s="5" t="str">
        <f t="shared" si="14"/>
        <v/>
      </c>
      <c r="AG127" s="5">
        <v>0</v>
      </c>
      <c r="AH127" s="5" t="s">
        <v>450</v>
      </c>
      <c r="AI127" s="5" t="s">
        <v>34</v>
      </c>
      <c r="AJ127" s="5" t="s">
        <v>49</v>
      </c>
      <c r="AK127" s="5" t="s">
        <v>398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1</v>
      </c>
      <c r="AV127" s="5">
        <v>59</v>
      </c>
      <c r="AX127" s="5">
        <f t="shared" si="15"/>
        <v>0</v>
      </c>
      <c r="AY127" s="5">
        <f t="shared" si="16"/>
        <v>0</v>
      </c>
      <c r="AZ127" s="5">
        <f t="shared" si="17"/>
        <v>0</v>
      </c>
      <c r="BA127" s="5">
        <f t="shared" si="18"/>
        <v>0</v>
      </c>
      <c r="BB127" s="5">
        <f t="shared" si="19"/>
        <v>0</v>
      </c>
      <c r="BC127" s="5">
        <f t="shared" si="20"/>
        <v>0</v>
      </c>
      <c r="BD127" s="5">
        <f t="shared" si="21"/>
        <v>0</v>
      </c>
      <c r="BE127" s="5">
        <f t="shared" si="22"/>
        <v>0</v>
      </c>
      <c r="BF127" s="5">
        <f t="shared" si="23"/>
        <v>0</v>
      </c>
      <c r="BG127" s="5">
        <f t="shared" si="24"/>
        <v>0</v>
      </c>
      <c r="BH127" s="5">
        <f t="shared" si="25"/>
        <v>0</v>
      </c>
    </row>
    <row r="128" spans="2:60" x14ac:dyDescent="0.2">
      <c r="B128" s="5" t="s">
        <v>496</v>
      </c>
      <c r="C128" s="5">
        <v>0</v>
      </c>
      <c r="D128" s="5" t="s">
        <v>498</v>
      </c>
      <c r="E128" s="5" t="s">
        <v>34</v>
      </c>
      <c r="F128" s="5" t="s">
        <v>49</v>
      </c>
      <c r="G128" s="67" t="s">
        <v>38</v>
      </c>
      <c r="H128" s="5">
        <v>491</v>
      </c>
      <c r="I128" s="5">
        <v>803</v>
      </c>
      <c r="J128" s="5">
        <v>892</v>
      </c>
      <c r="K128" s="5">
        <v>904</v>
      </c>
      <c r="L128" s="5">
        <v>913</v>
      </c>
      <c r="M128" s="5">
        <v>787</v>
      </c>
      <c r="N128" s="5">
        <v>661</v>
      </c>
      <c r="O128" s="5">
        <v>636</v>
      </c>
      <c r="P128" s="5">
        <v>635</v>
      </c>
      <c r="Q128" s="5">
        <v>613</v>
      </c>
      <c r="R128" s="5">
        <v>636</v>
      </c>
      <c r="T128" s="5" t="e">
        <f>+H128-byObjPOSEnrOnly!#REF!</f>
        <v>#REF!</v>
      </c>
      <c r="U128" s="5">
        <f>+I128-byObjPOSEnrOnly!D123</f>
        <v>0</v>
      </c>
      <c r="V128" s="5">
        <f>+J128-byObjPOSEnrOnly!E123</f>
        <v>0</v>
      </c>
      <c r="W128" s="5">
        <f>+K128-byObjPOSEnrOnly!F123</f>
        <v>0</v>
      </c>
      <c r="X128" s="5">
        <f>+L128-byObjPOSEnrOnly!G123</f>
        <v>0</v>
      </c>
      <c r="Y128" s="5">
        <f>+M128-byObjPOSEnrOnly!H123</f>
        <v>0</v>
      </c>
      <c r="Z128" s="5">
        <f>+N128-byObjPOSEnrOnly!I123</f>
        <v>0</v>
      </c>
      <c r="AA128" s="5">
        <f>+O128-byObjPOSEnrOnly!J123</f>
        <v>0</v>
      </c>
      <c r="AB128" s="5">
        <f>+P128-byObjPOSEnrOnly!K123</f>
        <v>0</v>
      </c>
      <c r="AC128" s="5">
        <f>+Q128-byObjPOSEnrOnly!L123</f>
        <v>0</v>
      </c>
      <c r="AD128" s="5">
        <f>+R128-byObjPOSEnrOnly!M123</f>
        <v>0</v>
      </c>
      <c r="AF128" s="5" t="str">
        <f t="shared" si="14"/>
        <v/>
      </c>
      <c r="AG128" s="5">
        <v>0</v>
      </c>
      <c r="AH128" s="5" t="s">
        <v>450</v>
      </c>
      <c r="AI128" s="5" t="s">
        <v>34</v>
      </c>
      <c r="AJ128" s="5" t="s">
        <v>49</v>
      </c>
      <c r="AK128" s="5" t="s">
        <v>38</v>
      </c>
      <c r="AL128" s="5">
        <v>491</v>
      </c>
      <c r="AM128" s="5">
        <v>803</v>
      </c>
      <c r="AN128" s="5">
        <v>892</v>
      </c>
      <c r="AO128" s="5">
        <v>904</v>
      </c>
      <c r="AP128" s="5">
        <v>913</v>
      </c>
      <c r="AQ128" s="5">
        <v>787</v>
      </c>
      <c r="AR128" s="5">
        <v>661</v>
      </c>
      <c r="AS128" s="5">
        <v>636</v>
      </c>
      <c r="AT128" s="5">
        <v>635</v>
      </c>
      <c r="AU128" s="5">
        <v>613</v>
      </c>
      <c r="AV128" s="5">
        <v>636</v>
      </c>
      <c r="AX128" s="5">
        <f t="shared" si="15"/>
        <v>0</v>
      </c>
      <c r="AY128" s="5">
        <f t="shared" si="16"/>
        <v>0</v>
      </c>
      <c r="AZ128" s="5">
        <f t="shared" si="17"/>
        <v>0</v>
      </c>
      <c r="BA128" s="5">
        <f t="shared" si="18"/>
        <v>0</v>
      </c>
      <c r="BB128" s="5">
        <f t="shared" si="19"/>
        <v>0</v>
      </c>
      <c r="BC128" s="5">
        <f t="shared" si="20"/>
        <v>0</v>
      </c>
      <c r="BD128" s="5">
        <f t="shared" si="21"/>
        <v>0</v>
      </c>
      <c r="BE128" s="5">
        <f t="shared" si="22"/>
        <v>0</v>
      </c>
      <c r="BF128" s="5">
        <f t="shared" si="23"/>
        <v>0</v>
      </c>
      <c r="BG128" s="5">
        <f t="shared" si="24"/>
        <v>0</v>
      </c>
      <c r="BH128" s="5">
        <f t="shared" si="25"/>
        <v>0</v>
      </c>
    </row>
    <row r="129" spans="2:60" x14ac:dyDescent="0.2">
      <c r="B129" s="5" t="s">
        <v>496</v>
      </c>
      <c r="C129" s="5">
        <v>0</v>
      </c>
      <c r="D129" s="5" t="s">
        <v>498</v>
      </c>
      <c r="E129" s="5" t="s">
        <v>34</v>
      </c>
      <c r="F129" s="5" t="s">
        <v>49</v>
      </c>
      <c r="G129" s="67" t="s">
        <v>114</v>
      </c>
      <c r="H129" s="5">
        <v>7</v>
      </c>
      <c r="I129" s="5">
        <v>13</v>
      </c>
      <c r="J129" s="5">
        <v>12</v>
      </c>
      <c r="K129" s="5">
        <v>22</v>
      </c>
      <c r="L129" s="5">
        <v>12</v>
      </c>
      <c r="M129" s="5">
        <v>18</v>
      </c>
      <c r="N129" s="5">
        <v>10</v>
      </c>
      <c r="O129" s="5">
        <v>6</v>
      </c>
      <c r="P129" s="5">
        <v>10</v>
      </c>
      <c r="Q129" s="5">
        <v>8</v>
      </c>
      <c r="R129" s="5">
        <v>13</v>
      </c>
      <c r="T129" s="5" t="e">
        <f>+H129-byObjPOSEnrOnly!#REF!</f>
        <v>#REF!</v>
      </c>
      <c r="U129" s="5">
        <f>+I129-byObjPOSEnrOnly!D124</f>
        <v>0</v>
      </c>
      <c r="V129" s="5">
        <f>+J129-byObjPOSEnrOnly!E124</f>
        <v>0</v>
      </c>
      <c r="W129" s="5">
        <f>+K129-byObjPOSEnrOnly!F124</f>
        <v>0</v>
      </c>
      <c r="X129" s="5">
        <f>+L129-byObjPOSEnrOnly!G124</f>
        <v>0</v>
      </c>
      <c r="Y129" s="5">
        <f>+M129-byObjPOSEnrOnly!H124</f>
        <v>0</v>
      </c>
      <c r="Z129" s="5">
        <f>+N129-byObjPOSEnrOnly!I124</f>
        <v>0</v>
      </c>
      <c r="AA129" s="5">
        <f>+O129-byObjPOSEnrOnly!J124</f>
        <v>0</v>
      </c>
      <c r="AB129" s="5">
        <f>+P129-byObjPOSEnrOnly!K124</f>
        <v>0</v>
      </c>
      <c r="AC129" s="5">
        <f>+Q129-byObjPOSEnrOnly!L124</f>
        <v>0</v>
      </c>
      <c r="AD129" s="5">
        <f>+R129-byObjPOSEnrOnly!M124</f>
        <v>0</v>
      </c>
      <c r="AF129" s="5" t="str">
        <f t="shared" si="14"/>
        <v/>
      </c>
      <c r="AG129" s="5">
        <v>0</v>
      </c>
      <c r="AH129" s="5" t="s">
        <v>450</v>
      </c>
      <c r="AI129" s="5" t="s">
        <v>34</v>
      </c>
      <c r="AJ129" s="5" t="s">
        <v>49</v>
      </c>
      <c r="AK129" s="5" t="s">
        <v>114</v>
      </c>
      <c r="AL129" s="5">
        <v>7</v>
      </c>
      <c r="AM129" s="5">
        <v>13</v>
      </c>
      <c r="AN129" s="5">
        <v>12</v>
      </c>
      <c r="AO129" s="5">
        <v>22</v>
      </c>
      <c r="AP129" s="5">
        <v>12</v>
      </c>
      <c r="AQ129" s="5">
        <v>18</v>
      </c>
      <c r="AR129" s="5">
        <v>10</v>
      </c>
      <c r="AS129" s="5">
        <v>6</v>
      </c>
      <c r="AT129" s="5">
        <v>10</v>
      </c>
      <c r="AU129" s="5">
        <v>8</v>
      </c>
      <c r="AV129" s="5">
        <v>13</v>
      </c>
      <c r="AX129" s="5">
        <f t="shared" si="15"/>
        <v>0</v>
      </c>
      <c r="AY129" s="5">
        <f t="shared" si="16"/>
        <v>0</v>
      </c>
      <c r="AZ129" s="5">
        <f t="shared" si="17"/>
        <v>0</v>
      </c>
      <c r="BA129" s="5">
        <f t="shared" si="18"/>
        <v>0</v>
      </c>
      <c r="BB129" s="5">
        <f t="shared" si="19"/>
        <v>0</v>
      </c>
      <c r="BC129" s="5">
        <f t="shared" si="20"/>
        <v>0</v>
      </c>
      <c r="BD129" s="5">
        <f t="shared" si="21"/>
        <v>0</v>
      </c>
      <c r="BE129" s="5">
        <f t="shared" si="22"/>
        <v>0</v>
      </c>
      <c r="BF129" s="5">
        <f t="shared" si="23"/>
        <v>0</v>
      </c>
      <c r="BG129" s="5">
        <f t="shared" si="24"/>
        <v>0</v>
      </c>
      <c r="BH129" s="5">
        <f t="shared" si="25"/>
        <v>0</v>
      </c>
    </row>
    <row r="130" spans="2:60" x14ac:dyDescent="0.2">
      <c r="B130" s="5" t="s">
        <v>496</v>
      </c>
      <c r="C130" s="5">
        <v>0</v>
      </c>
      <c r="D130" s="5" t="s">
        <v>498</v>
      </c>
      <c r="E130" s="5" t="s">
        <v>34</v>
      </c>
      <c r="F130" s="5" t="s">
        <v>49</v>
      </c>
      <c r="G130" s="67" t="s">
        <v>208</v>
      </c>
      <c r="H130" s="5">
        <v>4</v>
      </c>
      <c r="I130" s="5">
        <v>2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T130" s="5" t="e">
        <f>+H130-byObjPOSEnrOnly!#REF!</f>
        <v>#REF!</v>
      </c>
      <c r="U130" s="5">
        <f>+I130-byObjPOSEnrOnly!D125</f>
        <v>0</v>
      </c>
      <c r="V130" s="5">
        <f>+J130-byObjPOSEnrOnly!E125</f>
        <v>0</v>
      </c>
      <c r="W130" s="5">
        <f>+K130-byObjPOSEnrOnly!F125</f>
        <v>0</v>
      </c>
      <c r="X130" s="5">
        <f>+L130-byObjPOSEnrOnly!G125</f>
        <v>0</v>
      </c>
      <c r="Y130" s="5">
        <f>+M130-byObjPOSEnrOnly!H125</f>
        <v>0</v>
      </c>
      <c r="Z130" s="5">
        <f>+N130-byObjPOSEnrOnly!I125</f>
        <v>0</v>
      </c>
      <c r="AA130" s="5">
        <f>+O130-byObjPOSEnrOnly!J125</f>
        <v>0</v>
      </c>
      <c r="AB130" s="5">
        <f>+P130-byObjPOSEnrOnly!K125</f>
        <v>0</v>
      </c>
      <c r="AC130" s="5">
        <f>+Q130-byObjPOSEnrOnly!L125</f>
        <v>0</v>
      </c>
      <c r="AD130" s="5">
        <f>+R130-byObjPOSEnrOnly!M125</f>
        <v>0</v>
      </c>
      <c r="AF130" s="5" t="str">
        <f t="shared" si="14"/>
        <v/>
      </c>
      <c r="AG130" s="5">
        <v>0</v>
      </c>
      <c r="AH130" s="5" t="s">
        <v>450</v>
      </c>
      <c r="AI130" s="5" t="s">
        <v>34</v>
      </c>
      <c r="AJ130" s="5" t="s">
        <v>49</v>
      </c>
      <c r="AK130" s="5" t="s">
        <v>208</v>
      </c>
      <c r="AL130" s="5">
        <v>4</v>
      </c>
      <c r="AM130" s="5">
        <v>2</v>
      </c>
      <c r="AN130" s="5">
        <v>1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X130" s="5">
        <f t="shared" si="15"/>
        <v>0</v>
      </c>
      <c r="AY130" s="5">
        <f t="shared" si="16"/>
        <v>0</v>
      </c>
      <c r="AZ130" s="5">
        <f t="shared" si="17"/>
        <v>0</v>
      </c>
      <c r="BA130" s="5">
        <f t="shared" si="18"/>
        <v>0</v>
      </c>
      <c r="BB130" s="5">
        <f t="shared" si="19"/>
        <v>0</v>
      </c>
      <c r="BC130" s="5">
        <f t="shared" si="20"/>
        <v>0</v>
      </c>
      <c r="BD130" s="5">
        <f t="shared" si="21"/>
        <v>0</v>
      </c>
      <c r="BE130" s="5">
        <f t="shared" si="22"/>
        <v>0</v>
      </c>
      <c r="BF130" s="5">
        <f t="shared" si="23"/>
        <v>0</v>
      </c>
      <c r="BG130" s="5">
        <f t="shared" si="24"/>
        <v>0</v>
      </c>
      <c r="BH130" s="5">
        <f t="shared" si="25"/>
        <v>0</v>
      </c>
    </row>
    <row r="131" spans="2:60" x14ac:dyDescent="0.2">
      <c r="B131" s="5" t="s">
        <v>496</v>
      </c>
      <c r="C131" s="5">
        <v>0</v>
      </c>
      <c r="D131" s="5" t="s">
        <v>498</v>
      </c>
      <c r="E131" s="5" t="s">
        <v>34</v>
      </c>
      <c r="F131" s="5" t="s">
        <v>49</v>
      </c>
      <c r="G131" s="67" t="s">
        <v>176</v>
      </c>
      <c r="H131" s="5">
        <v>12</v>
      </c>
      <c r="I131" s="5">
        <v>18</v>
      </c>
      <c r="J131" s="5">
        <v>20</v>
      </c>
      <c r="K131" s="5">
        <v>22</v>
      </c>
      <c r="L131" s="5">
        <v>24</v>
      </c>
      <c r="M131" s="5">
        <v>16</v>
      </c>
      <c r="N131" s="5">
        <v>12</v>
      </c>
      <c r="O131" s="5">
        <v>14</v>
      </c>
      <c r="P131" s="5">
        <v>10</v>
      </c>
      <c r="Q131" s="5">
        <v>8</v>
      </c>
      <c r="R131" s="5">
        <v>10</v>
      </c>
      <c r="T131" s="5" t="e">
        <f>+H131-byObjPOSEnrOnly!#REF!</f>
        <v>#REF!</v>
      </c>
      <c r="U131" s="5">
        <f>+I131-byObjPOSEnrOnly!D126</f>
        <v>0</v>
      </c>
      <c r="V131" s="5">
        <f>+J131-byObjPOSEnrOnly!E126</f>
        <v>0</v>
      </c>
      <c r="W131" s="5">
        <f>+K131-byObjPOSEnrOnly!F126</f>
        <v>0</v>
      </c>
      <c r="X131" s="5">
        <f>+L131-byObjPOSEnrOnly!G126</f>
        <v>0</v>
      </c>
      <c r="Y131" s="5">
        <f>+M131-byObjPOSEnrOnly!H126</f>
        <v>0</v>
      </c>
      <c r="Z131" s="5">
        <f>+N131-byObjPOSEnrOnly!I126</f>
        <v>0</v>
      </c>
      <c r="AA131" s="5">
        <f>+O131-byObjPOSEnrOnly!J126</f>
        <v>0</v>
      </c>
      <c r="AB131" s="5">
        <f>+P131-byObjPOSEnrOnly!K126</f>
        <v>0</v>
      </c>
      <c r="AC131" s="5">
        <f>+Q131-byObjPOSEnrOnly!L126</f>
        <v>0</v>
      </c>
      <c r="AD131" s="5">
        <f>+R131-byObjPOSEnrOnly!M126</f>
        <v>0</v>
      </c>
      <c r="AF131" s="5" t="str">
        <f t="shared" si="14"/>
        <v/>
      </c>
      <c r="AG131" s="5">
        <v>0</v>
      </c>
      <c r="AH131" s="5" t="s">
        <v>450</v>
      </c>
      <c r="AI131" s="5" t="s">
        <v>34</v>
      </c>
      <c r="AJ131" s="5" t="s">
        <v>49</v>
      </c>
      <c r="AK131" s="5" t="s">
        <v>176</v>
      </c>
      <c r="AL131" s="5">
        <v>12</v>
      </c>
      <c r="AM131" s="5">
        <v>18</v>
      </c>
      <c r="AN131" s="5">
        <v>20</v>
      </c>
      <c r="AO131" s="5">
        <v>22</v>
      </c>
      <c r="AP131" s="5">
        <v>24</v>
      </c>
      <c r="AQ131" s="5">
        <v>16</v>
      </c>
      <c r="AR131" s="5">
        <v>12</v>
      </c>
      <c r="AS131" s="5">
        <v>14</v>
      </c>
      <c r="AT131" s="5">
        <v>10</v>
      </c>
      <c r="AU131" s="5">
        <v>8</v>
      </c>
      <c r="AV131" s="5">
        <v>10</v>
      </c>
      <c r="AX131" s="5">
        <f t="shared" si="15"/>
        <v>0</v>
      </c>
      <c r="AY131" s="5">
        <f t="shared" si="16"/>
        <v>0</v>
      </c>
      <c r="AZ131" s="5">
        <f t="shared" si="17"/>
        <v>0</v>
      </c>
      <c r="BA131" s="5">
        <f t="shared" si="18"/>
        <v>0</v>
      </c>
      <c r="BB131" s="5">
        <f t="shared" si="19"/>
        <v>0</v>
      </c>
      <c r="BC131" s="5">
        <f t="shared" si="20"/>
        <v>0</v>
      </c>
      <c r="BD131" s="5">
        <f t="shared" si="21"/>
        <v>0</v>
      </c>
      <c r="BE131" s="5">
        <f t="shared" si="22"/>
        <v>0</v>
      </c>
      <c r="BF131" s="5">
        <f t="shared" si="23"/>
        <v>0</v>
      </c>
      <c r="BG131" s="5">
        <f t="shared" si="24"/>
        <v>0</v>
      </c>
      <c r="BH131" s="5">
        <f t="shared" si="25"/>
        <v>0</v>
      </c>
    </row>
    <row r="132" spans="2:60" x14ac:dyDescent="0.2">
      <c r="B132" s="5" t="s">
        <v>496</v>
      </c>
      <c r="C132" s="5">
        <v>0</v>
      </c>
      <c r="D132" s="5" t="s">
        <v>498</v>
      </c>
      <c r="E132" s="5" t="s">
        <v>34</v>
      </c>
      <c r="F132" s="5" t="s">
        <v>49</v>
      </c>
      <c r="G132" s="67" t="s">
        <v>170</v>
      </c>
      <c r="H132" s="5">
        <v>1</v>
      </c>
      <c r="I132" s="5">
        <v>9</v>
      </c>
      <c r="J132" s="5">
        <v>13</v>
      </c>
      <c r="K132" s="5">
        <v>23</v>
      </c>
      <c r="L132" s="5">
        <v>32</v>
      </c>
      <c r="M132" s="5">
        <v>21</v>
      </c>
      <c r="N132" s="5">
        <v>8</v>
      </c>
      <c r="O132" s="5">
        <v>4</v>
      </c>
      <c r="P132" s="5">
        <v>1</v>
      </c>
      <c r="Q132" s="5">
        <v>0</v>
      </c>
      <c r="R132" s="5">
        <v>0</v>
      </c>
      <c r="T132" s="5" t="e">
        <f>+H132-byObjPOSEnrOnly!#REF!</f>
        <v>#REF!</v>
      </c>
      <c r="U132" s="5">
        <f>+I132-byObjPOSEnrOnly!D127</f>
        <v>0</v>
      </c>
      <c r="V132" s="5">
        <f>+J132-byObjPOSEnrOnly!E127</f>
        <v>0</v>
      </c>
      <c r="W132" s="5">
        <f>+K132-byObjPOSEnrOnly!F127</f>
        <v>0</v>
      </c>
      <c r="X132" s="5">
        <f>+L132-byObjPOSEnrOnly!G127</f>
        <v>0</v>
      </c>
      <c r="Y132" s="5">
        <f>+M132-byObjPOSEnrOnly!H127</f>
        <v>0</v>
      </c>
      <c r="Z132" s="5">
        <f>+N132-byObjPOSEnrOnly!I127</f>
        <v>0</v>
      </c>
      <c r="AA132" s="5">
        <f>+O132-byObjPOSEnrOnly!J127</f>
        <v>0</v>
      </c>
      <c r="AB132" s="5">
        <f>+P132-byObjPOSEnrOnly!K127</f>
        <v>0</v>
      </c>
      <c r="AC132" s="5">
        <f>+Q132-byObjPOSEnrOnly!L127</f>
        <v>0</v>
      </c>
      <c r="AD132" s="5">
        <f>+R132-byObjPOSEnrOnly!M127</f>
        <v>0</v>
      </c>
      <c r="AF132" s="5" t="str">
        <f t="shared" si="14"/>
        <v/>
      </c>
      <c r="AG132" s="5">
        <v>0</v>
      </c>
      <c r="AH132" s="5" t="s">
        <v>450</v>
      </c>
      <c r="AI132" s="5" t="s">
        <v>34</v>
      </c>
      <c r="AJ132" s="5" t="s">
        <v>49</v>
      </c>
      <c r="AK132" s="5" t="s">
        <v>170</v>
      </c>
      <c r="AL132" s="5">
        <v>1</v>
      </c>
      <c r="AM132" s="5">
        <v>9</v>
      </c>
      <c r="AN132" s="5">
        <v>13</v>
      </c>
      <c r="AO132" s="5">
        <v>23</v>
      </c>
      <c r="AP132" s="5">
        <v>32</v>
      </c>
      <c r="AQ132" s="5">
        <v>21</v>
      </c>
      <c r="AR132" s="5">
        <v>8</v>
      </c>
      <c r="AS132" s="5">
        <v>4</v>
      </c>
      <c r="AT132" s="5">
        <v>1</v>
      </c>
      <c r="AU132" s="5">
        <v>0</v>
      </c>
      <c r="AV132" s="5">
        <v>0</v>
      </c>
      <c r="AX132" s="5">
        <f t="shared" si="15"/>
        <v>0</v>
      </c>
      <c r="AY132" s="5">
        <f t="shared" si="16"/>
        <v>0</v>
      </c>
      <c r="AZ132" s="5">
        <f t="shared" si="17"/>
        <v>0</v>
      </c>
      <c r="BA132" s="5">
        <f t="shared" si="18"/>
        <v>0</v>
      </c>
      <c r="BB132" s="5">
        <f t="shared" si="19"/>
        <v>0</v>
      </c>
      <c r="BC132" s="5">
        <f t="shared" si="20"/>
        <v>0</v>
      </c>
      <c r="BD132" s="5">
        <f t="shared" si="21"/>
        <v>0</v>
      </c>
      <c r="BE132" s="5">
        <f t="shared" si="22"/>
        <v>0</v>
      </c>
      <c r="BF132" s="5">
        <f t="shared" si="23"/>
        <v>0</v>
      </c>
      <c r="BG132" s="5">
        <f t="shared" si="24"/>
        <v>0</v>
      </c>
      <c r="BH132" s="5">
        <f t="shared" si="25"/>
        <v>0</v>
      </c>
    </row>
    <row r="133" spans="2:60" x14ac:dyDescent="0.2">
      <c r="B133" s="5" t="s">
        <v>496</v>
      </c>
      <c r="C133" s="5">
        <v>0</v>
      </c>
      <c r="D133" s="5" t="s">
        <v>498</v>
      </c>
      <c r="E133" s="5" t="s">
        <v>34</v>
      </c>
      <c r="F133" s="5" t="s">
        <v>49</v>
      </c>
      <c r="G133" s="67" t="s">
        <v>188</v>
      </c>
      <c r="H133" s="5">
        <v>419</v>
      </c>
      <c r="I133" s="5">
        <v>383</v>
      </c>
      <c r="J133" s="5">
        <v>68</v>
      </c>
      <c r="K133" s="5">
        <v>19</v>
      </c>
      <c r="L133" s="5">
        <v>1</v>
      </c>
      <c r="M133" s="5">
        <v>0</v>
      </c>
      <c r="N133" s="5">
        <v>0</v>
      </c>
      <c r="O133" s="5">
        <v>1</v>
      </c>
      <c r="P133" s="5">
        <v>0</v>
      </c>
      <c r="Q133" s="5">
        <v>0</v>
      </c>
      <c r="R133" s="5">
        <v>0</v>
      </c>
      <c r="T133" s="5" t="e">
        <f>+H133-byObjPOSEnrOnly!#REF!</f>
        <v>#REF!</v>
      </c>
      <c r="U133" s="5">
        <f>+I133-byObjPOSEnrOnly!D128</f>
        <v>0</v>
      </c>
      <c r="V133" s="5">
        <f>+J133-byObjPOSEnrOnly!E128</f>
        <v>0</v>
      </c>
      <c r="W133" s="5">
        <f>+K133-byObjPOSEnrOnly!F128</f>
        <v>0</v>
      </c>
      <c r="X133" s="5">
        <f>+L133-byObjPOSEnrOnly!G128</f>
        <v>0</v>
      </c>
      <c r="Y133" s="5">
        <f>+M133-byObjPOSEnrOnly!H128</f>
        <v>0</v>
      </c>
      <c r="Z133" s="5">
        <f>+N133-byObjPOSEnrOnly!I128</f>
        <v>0</v>
      </c>
      <c r="AA133" s="5">
        <f>+O133-byObjPOSEnrOnly!J128</f>
        <v>0</v>
      </c>
      <c r="AB133" s="5">
        <f>+P133-byObjPOSEnrOnly!K128</f>
        <v>0</v>
      </c>
      <c r="AC133" s="5">
        <f>+Q133-byObjPOSEnrOnly!L128</f>
        <v>0</v>
      </c>
      <c r="AD133" s="5">
        <f>+R133-byObjPOSEnrOnly!M128</f>
        <v>0</v>
      </c>
      <c r="AF133" s="5" t="str">
        <f t="shared" si="14"/>
        <v/>
      </c>
      <c r="AG133" s="5">
        <v>0</v>
      </c>
      <c r="AH133" s="5" t="s">
        <v>450</v>
      </c>
      <c r="AI133" s="5" t="s">
        <v>34</v>
      </c>
      <c r="AJ133" s="5" t="s">
        <v>49</v>
      </c>
      <c r="AK133" s="5" t="s">
        <v>188</v>
      </c>
      <c r="AL133" s="5">
        <v>419</v>
      </c>
      <c r="AM133" s="5">
        <v>383</v>
      </c>
      <c r="AN133" s="5">
        <v>68</v>
      </c>
      <c r="AO133" s="5">
        <v>19</v>
      </c>
      <c r="AP133" s="5">
        <v>1</v>
      </c>
      <c r="AQ133" s="5">
        <v>0</v>
      </c>
      <c r="AR133" s="5">
        <v>0</v>
      </c>
      <c r="AS133" s="5">
        <v>1</v>
      </c>
      <c r="AT133" s="5">
        <v>0</v>
      </c>
      <c r="AU133" s="5">
        <v>0</v>
      </c>
      <c r="AV133" s="5">
        <v>0</v>
      </c>
      <c r="AX133" s="5">
        <f t="shared" si="15"/>
        <v>0</v>
      </c>
      <c r="AY133" s="5">
        <f t="shared" si="16"/>
        <v>0</v>
      </c>
      <c r="AZ133" s="5">
        <f t="shared" si="17"/>
        <v>0</v>
      </c>
      <c r="BA133" s="5">
        <f t="shared" si="18"/>
        <v>0</v>
      </c>
      <c r="BB133" s="5">
        <f t="shared" si="19"/>
        <v>0</v>
      </c>
      <c r="BC133" s="5">
        <f t="shared" si="20"/>
        <v>0</v>
      </c>
      <c r="BD133" s="5">
        <f t="shared" si="21"/>
        <v>0</v>
      </c>
      <c r="BE133" s="5">
        <f t="shared" si="22"/>
        <v>0</v>
      </c>
      <c r="BF133" s="5">
        <f t="shared" si="23"/>
        <v>0</v>
      </c>
      <c r="BG133" s="5">
        <f t="shared" si="24"/>
        <v>0</v>
      </c>
      <c r="BH133" s="5">
        <f t="shared" si="25"/>
        <v>0</v>
      </c>
    </row>
    <row r="134" spans="2:60" x14ac:dyDescent="0.2">
      <c r="B134" s="5" t="s">
        <v>496</v>
      </c>
      <c r="C134" s="5">
        <v>0</v>
      </c>
      <c r="D134" s="5" t="s">
        <v>498</v>
      </c>
      <c r="E134" s="5" t="s">
        <v>34</v>
      </c>
      <c r="F134" s="5" t="s">
        <v>49</v>
      </c>
      <c r="G134" s="67" t="s">
        <v>107</v>
      </c>
      <c r="H134" s="5">
        <v>297</v>
      </c>
      <c r="I134" s="5">
        <v>216</v>
      </c>
      <c r="J134" s="5">
        <v>177</v>
      </c>
      <c r="K134" s="5">
        <v>161</v>
      </c>
      <c r="L134" s="5">
        <v>112</v>
      </c>
      <c r="M134" s="5">
        <v>107</v>
      </c>
      <c r="N134" s="5">
        <v>124</v>
      </c>
      <c r="O134" s="5">
        <v>106</v>
      </c>
      <c r="P134" s="5">
        <v>72</v>
      </c>
      <c r="Q134" s="5">
        <v>64</v>
      </c>
      <c r="R134" s="5">
        <v>55</v>
      </c>
      <c r="T134" s="5" t="e">
        <f>+H134-byObjPOSEnrOnly!#REF!</f>
        <v>#REF!</v>
      </c>
      <c r="U134" s="5">
        <f>+I134-byObjPOSEnrOnly!D129</f>
        <v>0</v>
      </c>
      <c r="V134" s="5">
        <f>+J134-byObjPOSEnrOnly!E129</f>
        <v>0</v>
      </c>
      <c r="W134" s="5">
        <f>+K134-byObjPOSEnrOnly!F129</f>
        <v>0</v>
      </c>
      <c r="X134" s="5">
        <f>+L134-byObjPOSEnrOnly!G129</f>
        <v>0</v>
      </c>
      <c r="Y134" s="5">
        <f>+M134-byObjPOSEnrOnly!H129</f>
        <v>0</v>
      </c>
      <c r="Z134" s="5">
        <f>+N134-byObjPOSEnrOnly!I129</f>
        <v>0</v>
      </c>
      <c r="AA134" s="5">
        <f>+O134-byObjPOSEnrOnly!J129</f>
        <v>0</v>
      </c>
      <c r="AB134" s="5">
        <f>+P134-byObjPOSEnrOnly!K129</f>
        <v>0</v>
      </c>
      <c r="AC134" s="5">
        <f>+Q134-byObjPOSEnrOnly!L129</f>
        <v>0</v>
      </c>
      <c r="AD134" s="5">
        <f>+R134-byObjPOSEnrOnly!M129</f>
        <v>0</v>
      </c>
      <c r="AF134" s="5" t="str">
        <f t="shared" si="14"/>
        <v/>
      </c>
      <c r="AG134" s="5">
        <v>0</v>
      </c>
      <c r="AH134" s="5" t="s">
        <v>450</v>
      </c>
      <c r="AI134" s="5" t="s">
        <v>34</v>
      </c>
      <c r="AJ134" s="5" t="s">
        <v>49</v>
      </c>
      <c r="AK134" s="5" t="s">
        <v>107</v>
      </c>
      <c r="AL134" s="5">
        <v>297</v>
      </c>
      <c r="AM134" s="5">
        <v>216</v>
      </c>
      <c r="AN134" s="5">
        <v>177</v>
      </c>
      <c r="AO134" s="5">
        <v>161</v>
      </c>
      <c r="AP134" s="5">
        <v>112</v>
      </c>
      <c r="AQ134" s="5">
        <v>107</v>
      </c>
      <c r="AR134" s="5">
        <v>124</v>
      </c>
      <c r="AS134" s="5">
        <v>106</v>
      </c>
      <c r="AT134" s="5">
        <v>72</v>
      </c>
      <c r="AU134" s="5">
        <v>64</v>
      </c>
      <c r="AV134" s="5">
        <v>55</v>
      </c>
      <c r="AX134" s="5">
        <f t="shared" si="15"/>
        <v>0</v>
      </c>
      <c r="AY134" s="5">
        <f t="shared" si="16"/>
        <v>0</v>
      </c>
      <c r="AZ134" s="5">
        <f t="shared" si="17"/>
        <v>0</v>
      </c>
      <c r="BA134" s="5">
        <f t="shared" si="18"/>
        <v>0</v>
      </c>
      <c r="BB134" s="5">
        <f t="shared" si="19"/>
        <v>0</v>
      </c>
      <c r="BC134" s="5">
        <f t="shared" si="20"/>
        <v>0</v>
      </c>
      <c r="BD134" s="5">
        <f t="shared" si="21"/>
        <v>0</v>
      </c>
      <c r="BE134" s="5">
        <f t="shared" si="22"/>
        <v>0</v>
      </c>
      <c r="BF134" s="5">
        <f t="shared" si="23"/>
        <v>0</v>
      </c>
      <c r="BG134" s="5">
        <f t="shared" si="24"/>
        <v>0</v>
      </c>
      <c r="BH134" s="5">
        <f t="shared" si="25"/>
        <v>0</v>
      </c>
    </row>
    <row r="135" spans="2:60" x14ac:dyDescent="0.2">
      <c r="B135" s="5" t="s">
        <v>496</v>
      </c>
      <c r="C135" s="5">
        <v>0</v>
      </c>
      <c r="D135" s="5" t="s">
        <v>498</v>
      </c>
      <c r="E135" s="5" t="s">
        <v>34</v>
      </c>
      <c r="F135" s="5" t="s">
        <v>49</v>
      </c>
      <c r="G135" s="67" t="s">
        <v>125</v>
      </c>
      <c r="H135" s="5">
        <v>5</v>
      </c>
      <c r="I135" s="5">
        <v>0</v>
      </c>
      <c r="J135" s="5">
        <v>0</v>
      </c>
      <c r="K135" s="5">
        <v>3</v>
      </c>
      <c r="L135" s="5">
        <v>5</v>
      </c>
      <c r="M135" s="5">
        <v>4</v>
      </c>
      <c r="N135" s="5">
        <v>1</v>
      </c>
      <c r="O135" s="5">
        <v>4</v>
      </c>
      <c r="P135" s="5">
        <v>0</v>
      </c>
      <c r="Q135" s="5">
        <v>1</v>
      </c>
      <c r="R135" s="5">
        <v>0</v>
      </c>
      <c r="T135" s="5" t="e">
        <f>+H135-byObjPOSEnrOnly!#REF!</f>
        <v>#REF!</v>
      </c>
      <c r="U135" s="5">
        <f>+I135-byObjPOSEnrOnly!D130</f>
        <v>0</v>
      </c>
      <c r="V135" s="5">
        <f>+J135-byObjPOSEnrOnly!E130</f>
        <v>0</v>
      </c>
      <c r="W135" s="5">
        <f>+K135-byObjPOSEnrOnly!F130</f>
        <v>0</v>
      </c>
      <c r="X135" s="5">
        <f>+L135-byObjPOSEnrOnly!G130</f>
        <v>0</v>
      </c>
      <c r="Y135" s="5">
        <f>+M135-byObjPOSEnrOnly!H130</f>
        <v>0</v>
      </c>
      <c r="Z135" s="5">
        <f>+N135-byObjPOSEnrOnly!I130</f>
        <v>0</v>
      </c>
      <c r="AA135" s="5">
        <f>+O135-byObjPOSEnrOnly!J130</f>
        <v>0</v>
      </c>
      <c r="AB135" s="5">
        <f>+P135-byObjPOSEnrOnly!K130</f>
        <v>0</v>
      </c>
      <c r="AC135" s="5">
        <f>+Q135-byObjPOSEnrOnly!L130</f>
        <v>0</v>
      </c>
      <c r="AD135" s="5">
        <f>+R135-byObjPOSEnrOnly!M130</f>
        <v>0</v>
      </c>
      <c r="AF135" s="5" t="str">
        <f t="shared" si="14"/>
        <v/>
      </c>
      <c r="AG135" s="5">
        <v>0</v>
      </c>
      <c r="AH135" s="5" t="s">
        <v>450</v>
      </c>
      <c r="AI135" s="5" t="s">
        <v>34</v>
      </c>
      <c r="AJ135" s="5" t="s">
        <v>49</v>
      </c>
      <c r="AK135" s="5" t="s">
        <v>125</v>
      </c>
      <c r="AL135" s="5">
        <v>5</v>
      </c>
      <c r="AM135" s="5">
        <v>0</v>
      </c>
      <c r="AN135" s="5">
        <v>0</v>
      </c>
      <c r="AO135" s="5">
        <v>3</v>
      </c>
      <c r="AP135" s="5">
        <v>5</v>
      </c>
      <c r="AQ135" s="5">
        <v>4</v>
      </c>
      <c r="AR135" s="5">
        <v>1</v>
      </c>
      <c r="AS135" s="5">
        <v>4</v>
      </c>
      <c r="AT135" s="5">
        <v>0</v>
      </c>
      <c r="AU135" s="5">
        <v>1</v>
      </c>
      <c r="AV135" s="5">
        <v>0</v>
      </c>
      <c r="AX135" s="5">
        <f t="shared" si="15"/>
        <v>0</v>
      </c>
      <c r="AY135" s="5">
        <f t="shared" si="16"/>
        <v>0</v>
      </c>
      <c r="AZ135" s="5">
        <f t="shared" si="17"/>
        <v>0</v>
      </c>
      <c r="BA135" s="5">
        <f t="shared" si="18"/>
        <v>0</v>
      </c>
      <c r="BB135" s="5">
        <f t="shared" si="19"/>
        <v>0</v>
      </c>
      <c r="BC135" s="5">
        <f t="shared" si="20"/>
        <v>0</v>
      </c>
      <c r="BD135" s="5">
        <f t="shared" si="21"/>
        <v>0</v>
      </c>
      <c r="BE135" s="5">
        <f t="shared" si="22"/>
        <v>0</v>
      </c>
      <c r="BF135" s="5">
        <f t="shared" si="23"/>
        <v>0</v>
      </c>
      <c r="BG135" s="5">
        <f t="shared" si="24"/>
        <v>0</v>
      </c>
      <c r="BH135" s="5">
        <f t="shared" si="25"/>
        <v>0</v>
      </c>
    </row>
    <row r="136" spans="2:60" x14ac:dyDescent="0.2">
      <c r="B136" s="5" t="s">
        <v>496</v>
      </c>
      <c r="C136" s="5">
        <v>0</v>
      </c>
      <c r="D136" s="5" t="s">
        <v>498</v>
      </c>
      <c r="E136" s="5" t="s">
        <v>34</v>
      </c>
      <c r="F136" s="5" t="s">
        <v>49</v>
      </c>
      <c r="G136" s="67" t="s">
        <v>153</v>
      </c>
      <c r="H136" s="5">
        <v>84</v>
      </c>
      <c r="I136" s="5">
        <v>80</v>
      </c>
      <c r="J136" s="5">
        <v>64</v>
      </c>
      <c r="K136" s="5">
        <v>93</v>
      </c>
      <c r="L136" s="5">
        <v>103</v>
      </c>
      <c r="M136" s="5">
        <v>118</v>
      </c>
      <c r="N136" s="5">
        <v>125</v>
      </c>
      <c r="O136" s="5">
        <v>137</v>
      </c>
      <c r="P136" s="5">
        <v>119</v>
      </c>
      <c r="Q136" s="5">
        <v>123</v>
      </c>
      <c r="R136" s="5">
        <v>124</v>
      </c>
      <c r="T136" s="5" t="e">
        <f>+H136-byObjPOSEnrOnly!#REF!</f>
        <v>#REF!</v>
      </c>
      <c r="U136" s="5">
        <f>+I136-byObjPOSEnrOnly!D131</f>
        <v>0</v>
      </c>
      <c r="V136" s="5">
        <f>+J136-byObjPOSEnrOnly!E131</f>
        <v>0</v>
      </c>
      <c r="W136" s="5">
        <f>+K136-byObjPOSEnrOnly!F131</f>
        <v>0</v>
      </c>
      <c r="X136" s="5">
        <f>+L136-byObjPOSEnrOnly!G131</f>
        <v>0</v>
      </c>
      <c r="Y136" s="5">
        <f>+M136-byObjPOSEnrOnly!H131</f>
        <v>0</v>
      </c>
      <c r="Z136" s="5">
        <f>+N136-byObjPOSEnrOnly!I131</f>
        <v>0</v>
      </c>
      <c r="AA136" s="5">
        <f>+O136-byObjPOSEnrOnly!J131</f>
        <v>0</v>
      </c>
      <c r="AB136" s="5">
        <f>+P136-byObjPOSEnrOnly!K131</f>
        <v>0</v>
      </c>
      <c r="AC136" s="5">
        <f>+Q136-byObjPOSEnrOnly!L131</f>
        <v>0</v>
      </c>
      <c r="AD136" s="5">
        <f>+R136-byObjPOSEnrOnly!M131</f>
        <v>0</v>
      </c>
      <c r="AF136" s="5" t="str">
        <f t="shared" si="14"/>
        <v/>
      </c>
      <c r="AG136" s="5">
        <v>0</v>
      </c>
      <c r="AH136" s="5" t="s">
        <v>450</v>
      </c>
      <c r="AI136" s="5" t="s">
        <v>34</v>
      </c>
      <c r="AJ136" s="5" t="s">
        <v>49</v>
      </c>
      <c r="AK136" s="5" t="s">
        <v>153</v>
      </c>
      <c r="AL136" s="5">
        <v>84</v>
      </c>
      <c r="AM136" s="5">
        <v>80</v>
      </c>
      <c r="AN136" s="5">
        <v>64</v>
      </c>
      <c r="AO136" s="5">
        <v>93</v>
      </c>
      <c r="AP136" s="5">
        <v>103</v>
      </c>
      <c r="AQ136" s="5">
        <v>118</v>
      </c>
      <c r="AR136" s="5">
        <v>125</v>
      </c>
      <c r="AS136" s="5">
        <v>137</v>
      </c>
      <c r="AT136" s="5">
        <v>119</v>
      </c>
      <c r="AU136" s="5">
        <v>123</v>
      </c>
      <c r="AV136" s="5">
        <v>124</v>
      </c>
      <c r="AX136" s="5">
        <f t="shared" si="15"/>
        <v>0</v>
      </c>
      <c r="AY136" s="5">
        <f t="shared" si="16"/>
        <v>0</v>
      </c>
      <c r="AZ136" s="5">
        <f t="shared" si="17"/>
        <v>0</v>
      </c>
      <c r="BA136" s="5">
        <f t="shared" si="18"/>
        <v>0</v>
      </c>
      <c r="BB136" s="5">
        <f t="shared" si="19"/>
        <v>0</v>
      </c>
      <c r="BC136" s="5">
        <f t="shared" si="20"/>
        <v>0</v>
      </c>
      <c r="BD136" s="5">
        <f t="shared" si="21"/>
        <v>0</v>
      </c>
      <c r="BE136" s="5">
        <f t="shared" si="22"/>
        <v>0</v>
      </c>
      <c r="BF136" s="5">
        <f t="shared" si="23"/>
        <v>0</v>
      </c>
      <c r="BG136" s="5">
        <f t="shared" si="24"/>
        <v>0</v>
      </c>
      <c r="BH136" s="5">
        <f t="shared" si="25"/>
        <v>0</v>
      </c>
    </row>
    <row r="137" spans="2:60" x14ac:dyDescent="0.2">
      <c r="B137" s="5" t="s">
        <v>496</v>
      </c>
      <c r="C137" s="5">
        <v>0</v>
      </c>
      <c r="D137" s="5" t="s">
        <v>498</v>
      </c>
      <c r="E137" s="5" t="s">
        <v>34</v>
      </c>
      <c r="F137" s="5" t="s">
        <v>49</v>
      </c>
      <c r="G137" s="67" t="s">
        <v>137</v>
      </c>
      <c r="H137" s="5">
        <v>0</v>
      </c>
      <c r="I137" s="5">
        <v>0</v>
      </c>
      <c r="J137" s="5">
        <v>0</v>
      </c>
      <c r="K137" s="5">
        <v>0</v>
      </c>
      <c r="L137" s="5">
        <v>19</v>
      </c>
      <c r="M137" s="5">
        <v>172</v>
      </c>
      <c r="N137" s="5">
        <v>236</v>
      </c>
      <c r="O137" s="5">
        <v>283</v>
      </c>
      <c r="P137" s="5">
        <v>280</v>
      </c>
      <c r="Q137" s="5">
        <v>289</v>
      </c>
      <c r="R137" s="5">
        <v>259</v>
      </c>
      <c r="T137" s="5" t="e">
        <f>+H137-byObjPOSEnrOnly!#REF!</f>
        <v>#REF!</v>
      </c>
      <c r="U137" s="5">
        <f>+I137-byObjPOSEnrOnly!D132</f>
        <v>0</v>
      </c>
      <c r="V137" s="5">
        <f>+J137-byObjPOSEnrOnly!E132</f>
        <v>0</v>
      </c>
      <c r="W137" s="5">
        <f>+K137-byObjPOSEnrOnly!F132</f>
        <v>0</v>
      </c>
      <c r="X137" s="5">
        <f>+L137-byObjPOSEnrOnly!G132</f>
        <v>0</v>
      </c>
      <c r="Y137" s="5">
        <f>+M137-byObjPOSEnrOnly!H132</f>
        <v>0</v>
      </c>
      <c r="Z137" s="5">
        <f>+N137-byObjPOSEnrOnly!I132</f>
        <v>0</v>
      </c>
      <c r="AA137" s="5">
        <f>+O137-byObjPOSEnrOnly!J132</f>
        <v>0</v>
      </c>
      <c r="AB137" s="5">
        <f>+P137-byObjPOSEnrOnly!K132</f>
        <v>0</v>
      </c>
      <c r="AC137" s="5">
        <f>+Q137-byObjPOSEnrOnly!L132</f>
        <v>0</v>
      </c>
      <c r="AD137" s="5">
        <f>+R137-byObjPOSEnrOnly!M132</f>
        <v>0</v>
      </c>
      <c r="AF137" s="5" t="str">
        <f t="shared" si="14"/>
        <v/>
      </c>
      <c r="AG137" s="5">
        <v>0</v>
      </c>
      <c r="AH137" s="5" t="s">
        <v>450</v>
      </c>
      <c r="AI137" s="5" t="s">
        <v>34</v>
      </c>
      <c r="AJ137" s="5" t="s">
        <v>49</v>
      </c>
      <c r="AK137" s="5" t="s">
        <v>137</v>
      </c>
      <c r="AL137" s="5">
        <v>0</v>
      </c>
      <c r="AM137" s="5">
        <v>0</v>
      </c>
      <c r="AN137" s="5">
        <v>0</v>
      </c>
      <c r="AO137" s="5">
        <v>0</v>
      </c>
      <c r="AP137" s="5">
        <v>19</v>
      </c>
      <c r="AQ137" s="5">
        <v>172</v>
      </c>
      <c r="AR137" s="5">
        <v>236</v>
      </c>
      <c r="AS137" s="5">
        <v>283</v>
      </c>
      <c r="AT137" s="5">
        <v>280</v>
      </c>
      <c r="AU137" s="5">
        <v>289</v>
      </c>
      <c r="AV137" s="5">
        <v>259</v>
      </c>
      <c r="AX137" s="5">
        <f t="shared" si="15"/>
        <v>0</v>
      </c>
      <c r="AY137" s="5">
        <f t="shared" si="16"/>
        <v>0</v>
      </c>
      <c r="AZ137" s="5">
        <f t="shared" si="17"/>
        <v>0</v>
      </c>
      <c r="BA137" s="5">
        <f t="shared" si="18"/>
        <v>0</v>
      </c>
      <c r="BB137" s="5">
        <f t="shared" si="19"/>
        <v>0</v>
      </c>
      <c r="BC137" s="5">
        <f t="shared" si="20"/>
        <v>0</v>
      </c>
      <c r="BD137" s="5">
        <f t="shared" si="21"/>
        <v>0</v>
      </c>
      <c r="BE137" s="5">
        <f t="shared" si="22"/>
        <v>0</v>
      </c>
      <c r="BF137" s="5">
        <f t="shared" si="23"/>
        <v>0</v>
      </c>
      <c r="BG137" s="5">
        <f t="shared" si="24"/>
        <v>0</v>
      </c>
      <c r="BH137" s="5">
        <f t="shared" si="25"/>
        <v>0</v>
      </c>
    </row>
    <row r="138" spans="2:60" x14ac:dyDescent="0.2">
      <c r="B138" s="5" t="s">
        <v>496</v>
      </c>
      <c r="C138" s="5">
        <v>0</v>
      </c>
      <c r="D138" s="5" t="s">
        <v>498</v>
      </c>
      <c r="E138" s="5" t="s">
        <v>34</v>
      </c>
      <c r="F138" s="5" t="s">
        <v>49</v>
      </c>
      <c r="G138" s="67" t="s">
        <v>145</v>
      </c>
      <c r="H138" s="5">
        <v>4</v>
      </c>
      <c r="I138" s="5">
        <v>4</v>
      </c>
      <c r="J138" s="5">
        <v>12</v>
      </c>
      <c r="K138" s="5">
        <v>14</v>
      </c>
      <c r="L138" s="5">
        <v>13</v>
      </c>
      <c r="M138" s="5">
        <v>10</v>
      </c>
      <c r="N138" s="5">
        <v>11</v>
      </c>
      <c r="O138" s="5">
        <v>16</v>
      </c>
      <c r="P138" s="5">
        <v>16</v>
      </c>
      <c r="Q138" s="5">
        <v>14</v>
      </c>
      <c r="R138" s="5">
        <v>16</v>
      </c>
      <c r="T138" s="5" t="e">
        <f>+H138-byObjPOSEnrOnly!#REF!</f>
        <v>#REF!</v>
      </c>
      <c r="U138" s="5">
        <f>+I138-byObjPOSEnrOnly!D133</f>
        <v>0</v>
      </c>
      <c r="V138" s="5">
        <f>+J138-byObjPOSEnrOnly!E133</f>
        <v>0</v>
      </c>
      <c r="W138" s="5">
        <f>+K138-byObjPOSEnrOnly!F133</f>
        <v>0</v>
      </c>
      <c r="X138" s="5">
        <f>+L138-byObjPOSEnrOnly!G133</f>
        <v>0</v>
      </c>
      <c r="Y138" s="5">
        <f>+M138-byObjPOSEnrOnly!H133</f>
        <v>0</v>
      </c>
      <c r="Z138" s="5">
        <f>+N138-byObjPOSEnrOnly!I133</f>
        <v>0</v>
      </c>
      <c r="AA138" s="5">
        <f>+O138-byObjPOSEnrOnly!J133</f>
        <v>0</v>
      </c>
      <c r="AB138" s="5">
        <f>+P138-byObjPOSEnrOnly!K133</f>
        <v>0</v>
      </c>
      <c r="AC138" s="5">
        <f>+Q138-byObjPOSEnrOnly!L133</f>
        <v>0</v>
      </c>
      <c r="AD138" s="5">
        <f>+R138-byObjPOSEnrOnly!M133</f>
        <v>0</v>
      </c>
      <c r="AF138" s="5" t="str">
        <f t="shared" si="14"/>
        <v/>
      </c>
      <c r="AG138" s="5">
        <v>0</v>
      </c>
      <c r="AH138" s="5" t="s">
        <v>450</v>
      </c>
      <c r="AI138" s="5" t="s">
        <v>34</v>
      </c>
      <c r="AJ138" s="5" t="s">
        <v>49</v>
      </c>
      <c r="AK138" s="5" t="s">
        <v>145</v>
      </c>
      <c r="AL138" s="5">
        <v>4</v>
      </c>
      <c r="AM138" s="5">
        <v>4</v>
      </c>
      <c r="AN138" s="5">
        <v>12</v>
      </c>
      <c r="AO138" s="5">
        <v>14</v>
      </c>
      <c r="AP138" s="5">
        <v>13</v>
      </c>
      <c r="AQ138" s="5">
        <v>10</v>
      </c>
      <c r="AR138" s="5">
        <v>11</v>
      </c>
      <c r="AS138" s="5">
        <v>16</v>
      </c>
      <c r="AT138" s="5">
        <v>16</v>
      </c>
      <c r="AU138" s="5">
        <v>14</v>
      </c>
      <c r="AV138" s="5">
        <v>16</v>
      </c>
      <c r="AX138" s="5">
        <f t="shared" si="15"/>
        <v>0</v>
      </c>
      <c r="AY138" s="5">
        <f t="shared" si="16"/>
        <v>0</v>
      </c>
      <c r="AZ138" s="5">
        <f t="shared" si="17"/>
        <v>0</v>
      </c>
      <c r="BA138" s="5">
        <f t="shared" si="18"/>
        <v>0</v>
      </c>
      <c r="BB138" s="5">
        <f t="shared" si="19"/>
        <v>0</v>
      </c>
      <c r="BC138" s="5">
        <f t="shared" si="20"/>
        <v>0</v>
      </c>
      <c r="BD138" s="5">
        <f t="shared" si="21"/>
        <v>0</v>
      </c>
      <c r="BE138" s="5">
        <f t="shared" si="22"/>
        <v>0</v>
      </c>
      <c r="BF138" s="5">
        <f t="shared" si="23"/>
        <v>0</v>
      </c>
      <c r="BG138" s="5">
        <f t="shared" si="24"/>
        <v>0</v>
      </c>
      <c r="BH138" s="5">
        <f t="shared" si="25"/>
        <v>0</v>
      </c>
    </row>
    <row r="139" spans="2:60" x14ac:dyDescent="0.2">
      <c r="B139" s="5" t="s">
        <v>496</v>
      </c>
      <c r="C139" s="5">
        <v>0</v>
      </c>
      <c r="D139" s="5" t="s">
        <v>498</v>
      </c>
      <c r="E139" s="5" t="s">
        <v>34</v>
      </c>
      <c r="F139" s="5" t="s">
        <v>49</v>
      </c>
      <c r="G139" s="67" t="s">
        <v>142</v>
      </c>
      <c r="H139" s="5">
        <v>95</v>
      </c>
      <c r="I139" s="5">
        <v>88</v>
      </c>
      <c r="J139" s="5">
        <v>87</v>
      </c>
      <c r="K139" s="5">
        <v>89</v>
      </c>
      <c r="L139" s="5">
        <v>95</v>
      </c>
      <c r="M139" s="5">
        <v>94</v>
      </c>
      <c r="N139" s="5">
        <v>75</v>
      </c>
      <c r="O139" s="5">
        <v>68</v>
      </c>
      <c r="P139" s="5">
        <v>62</v>
      </c>
      <c r="Q139" s="5">
        <v>64</v>
      </c>
      <c r="R139" s="5">
        <v>72</v>
      </c>
      <c r="T139" s="5" t="e">
        <f>+H139-byObjPOSEnrOnly!#REF!</f>
        <v>#REF!</v>
      </c>
      <c r="U139" s="5">
        <f>+I139-byObjPOSEnrOnly!D134</f>
        <v>0</v>
      </c>
      <c r="V139" s="5">
        <f>+J139-byObjPOSEnrOnly!E134</f>
        <v>0</v>
      </c>
      <c r="W139" s="5">
        <f>+K139-byObjPOSEnrOnly!F134</f>
        <v>0</v>
      </c>
      <c r="X139" s="5">
        <f>+L139-byObjPOSEnrOnly!G134</f>
        <v>0</v>
      </c>
      <c r="Y139" s="5">
        <f>+M139-byObjPOSEnrOnly!H134</f>
        <v>0</v>
      </c>
      <c r="Z139" s="5">
        <f>+N139-byObjPOSEnrOnly!I134</f>
        <v>0</v>
      </c>
      <c r="AA139" s="5">
        <f>+O139-byObjPOSEnrOnly!J134</f>
        <v>0</v>
      </c>
      <c r="AB139" s="5">
        <f>+P139-byObjPOSEnrOnly!K134</f>
        <v>0</v>
      </c>
      <c r="AC139" s="5">
        <f>+Q139-byObjPOSEnrOnly!L134</f>
        <v>0</v>
      </c>
      <c r="AD139" s="5">
        <f>+R139-byObjPOSEnrOnly!M134</f>
        <v>0</v>
      </c>
      <c r="AF139" s="5" t="str">
        <f t="shared" si="14"/>
        <v/>
      </c>
      <c r="AG139" s="5">
        <v>0</v>
      </c>
      <c r="AH139" s="5" t="s">
        <v>450</v>
      </c>
      <c r="AI139" s="5" t="s">
        <v>34</v>
      </c>
      <c r="AJ139" s="5" t="s">
        <v>49</v>
      </c>
      <c r="AK139" s="5" t="s">
        <v>142</v>
      </c>
      <c r="AL139" s="5">
        <v>95</v>
      </c>
      <c r="AM139" s="5">
        <v>88</v>
      </c>
      <c r="AN139" s="5">
        <v>87</v>
      </c>
      <c r="AO139" s="5">
        <v>89</v>
      </c>
      <c r="AP139" s="5">
        <v>95</v>
      </c>
      <c r="AQ139" s="5">
        <v>94</v>
      </c>
      <c r="AR139" s="5">
        <v>75</v>
      </c>
      <c r="AS139" s="5">
        <v>68</v>
      </c>
      <c r="AT139" s="5">
        <v>62</v>
      </c>
      <c r="AU139" s="5">
        <v>64</v>
      </c>
      <c r="AV139" s="5">
        <v>72</v>
      </c>
      <c r="AX139" s="5">
        <f t="shared" si="15"/>
        <v>0</v>
      </c>
      <c r="AY139" s="5">
        <f t="shared" si="16"/>
        <v>0</v>
      </c>
      <c r="AZ139" s="5">
        <f t="shared" si="17"/>
        <v>0</v>
      </c>
      <c r="BA139" s="5">
        <f t="shared" si="18"/>
        <v>0</v>
      </c>
      <c r="BB139" s="5">
        <f t="shared" si="19"/>
        <v>0</v>
      </c>
      <c r="BC139" s="5">
        <f t="shared" si="20"/>
        <v>0</v>
      </c>
      <c r="BD139" s="5">
        <f t="shared" si="21"/>
        <v>0</v>
      </c>
      <c r="BE139" s="5">
        <f t="shared" si="22"/>
        <v>0</v>
      </c>
      <c r="BF139" s="5">
        <f t="shared" si="23"/>
        <v>0</v>
      </c>
      <c r="BG139" s="5">
        <f t="shared" si="24"/>
        <v>0</v>
      </c>
      <c r="BH139" s="5">
        <f t="shared" si="25"/>
        <v>0</v>
      </c>
    </row>
    <row r="140" spans="2:60" x14ac:dyDescent="0.2">
      <c r="B140" s="5" t="s">
        <v>496</v>
      </c>
      <c r="C140" s="5">
        <v>0</v>
      </c>
      <c r="D140" s="5" t="s">
        <v>498</v>
      </c>
      <c r="E140" s="5" t="s">
        <v>34</v>
      </c>
      <c r="F140" s="5" t="s">
        <v>49</v>
      </c>
      <c r="G140" s="67" t="s">
        <v>111</v>
      </c>
      <c r="H140" s="5">
        <v>31</v>
      </c>
      <c r="I140" s="5">
        <v>34</v>
      </c>
      <c r="J140" s="5">
        <v>30</v>
      </c>
      <c r="K140" s="5">
        <v>34</v>
      </c>
      <c r="L140" s="5">
        <v>44</v>
      </c>
      <c r="M140" s="5">
        <v>35</v>
      </c>
      <c r="N140" s="5">
        <v>29</v>
      </c>
      <c r="O140" s="5">
        <v>18</v>
      </c>
      <c r="P140" s="5">
        <v>20</v>
      </c>
      <c r="Q140" s="5">
        <v>15</v>
      </c>
      <c r="R140" s="5">
        <v>19</v>
      </c>
      <c r="T140" s="5" t="e">
        <f>+H140-byObjPOSEnrOnly!#REF!</f>
        <v>#REF!</v>
      </c>
      <c r="U140" s="5">
        <f>+I140-byObjPOSEnrOnly!D135</f>
        <v>0</v>
      </c>
      <c r="V140" s="5">
        <f>+J140-byObjPOSEnrOnly!E135</f>
        <v>0</v>
      </c>
      <c r="W140" s="5">
        <f>+K140-byObjPOSEnrOnly!F135</f>
        <v>0</v>
      </c>
      <c r="X140" s="5">
        <f>+L140-byObjPOSEnrOnly!G135</f>
        <v>0</v>
      </c>
      <c r="Y140" s="5">
        <f>+M140-byObjPOSEnrOnly!H135</f>
        <v>0</v>
      </c>
      <c r="Z140" s="5">
        <f>+N140-byObjPOSEnrOnly!I135</f>
        <v>0</v>
      </c>
      <c r="AA140" s="5">
        <f>+O140-byObjPOSEnrOnly!J135</f>
        <v>0</v>
      </c>
      <c r="AB140" s="5">
        <f>+P140-byObjPOSEnrOnly!K135</f>
        <v>0</v>
      </c>
      <c r="AC140" s="5">
        <f>+Q140-byObjPOSEnrOnly!L135</f>
        <v>0</v>
      </c>
      <c r="AD140" s="5">
        <f>+R140-byObjPOSEnrOnly!M135</f>
        <v>0</v>
      </c>
      <c r="AF140" s="5" t="str">
        <f t="shared" si="14"/>
        <v/>
      </c>
      <c r="AG140" s="5">
        <v>0</v>
      </c>
      <c r="AH140" s="5" t="s">
        <v>450</v>
      </c>
      <c r="AI140" s="5" t="s">
        <v>34</v>
      </c>
      <c r="AJ140" s="5" t="s">
        <v>49</v>
      </c>
      <c r="AK140" s="5" t="s">
        <v>111</v>
      </c>
      <c r="AL140" s="5">
        <v>31</v>
      </c>
      <c r="AM140" s="5">
        <v>34</v>
      </c>
      <c r="AN140" s="5">
        <v>30</v>
      </c>
      <c r="AO140" s="5">
        <v>34</v>
      </c>
      <c r="AP140" s="5">
        <v>44</v>
      </c>
      <c r="AQ140" s="5">
        <v>35</v>
      </c>
      <c r="AR140" s="5">
        <v>29</v>
      </c>
      <c r="AS140" s="5">
        <v>18</v>
      </c>
      <c r="AT140" s="5">
        <v>20</v>
      </c>
      <c r="AU140" s="5">
        <v>15</v>
      </c>
      <c r="AV140" s="5">
        <v>19</v>
      </c>
      <c r="AX140" s="5">
        <f t="shared" si="15"/>
        <v>0</v>
      </c>
      <c r="AY140" s="5">
        <f t="shared" si="16"/>
        <v>0</v>
      </c>
      <c r="AZ140" s="5">
        <f t="shared" si="17"/>
        <v>0</v>
      </c>
      <c r="BA140" s="5">
        <f t="shared" si="18"/>
        <v>0</v>
      </c>
      <c r="BB140" s="5">
        <f t="shared" si="19"/>
        <v>0</v>
      </c>
      <c r="BC140" s="5">
        <f t="shared" si="20"/>
        <v>0</v>
      </c>
      <c r="BD140" s="5">
        <f t="shared" si="21"/>
        <v>0</v>
      </c>
      <c r="BE140" s="5">
        <f t="shared" si="22"/>
        <v>0</v>
      </c>
      <c r="BF140" s="5">
        <f t="shared" si="23"/>
        <v>0</v>
      </c>
      <c r="BG140" s="5">
        <f t="shared" si="24"/>
        <v>0</v>
      </c>
      <c r="BH140" s="5">
        <f t="shared" si="25"/>
        <v>0</v>
      </c>
    </row>
    <row r="141" spans="2:60" x14ac:dyDescent="0.2">
      <c r="B141" s="5" t="s">
        <v>496</v>
      </c>
      <c r="C141" s="5">
        <v>0</v>
      </c>
      <c r="D141" s="5" t="s">
        <v>498</v>
      </c>
      <c r="E141" s="5" t="s">
        <v>34</v>
      </c>
      <c r="F141" s="5" t="s">
        <v>49</v>
      </c>
      <c r="G141" s="67" t="s">
        <v>18</v>
      </c>
      <c r="H141" s="5">
        <v>130</v>
      </c>
      <c r="I141" s="5">
        <v>159</v>
      </c>
      <c r="J141" s="5">
        <v>146</v>
      </c>
      <c r="K141" s="5">
        <v>119</v>
      </c>
      <c r="L141" s="5">
        <v>132</v>
      </c>
      <c r="M141" s="5">
        <v>120</v>
      </c>
      <c r="N141" s="5">
        <v>135</v>
      </c>
      <c r="O141" s="5">
        <v>148</v>
      </c>
      <c r="P141" s="5">
        <v>140</v>
      </c>
      <c r="Q141" s="5">
        <v>141</v>
      </c>
      <c r="R141" s="5">
        <v>120</v>
      </c>
      <c r="T141" s="5" t="e">
        <f>+H141-byObjPOSEnrOnly!#REF!</f>
        <v>#REF!</v>
      </c>
      <c r="U141" s="5">
        <f>+I141-byObjPOSEnrOnly!D136</f>
        <v>0</v>
      </c>
      <c r="V141" s="5">
        <f>+J141-byObjPOSEnrOnly!E136</f>
        <v>0</v>
      </c>
      <c r="W141" s="5">
        <f>+K141-byObjPOSEnrOnly!F136</f>
        <v>0</v>
      </c>
      <c r="X141" s="5">
        <f>+L141-byObjPOSEnrOnly!G136</f>
        <v>0</v>
      </c>
      <c r="Y141" s="5">
        <f>+M141-byObjPOSEnrOnly!H136</f>
        <v>0</v>
      </c>
      <c r="Z141" s="5">
        <f>+N141-byObjPOSEnrOnly!I136</f>
        <v>0</v>
      </c>
      <c r="AA141" s="5">
        <f>+O141-byObjPOSEnrOnly!J136</f>
        <v>0</v>
      </c>
      <c r="AB141" s="5">
        <f>+P141-byObjPOSEnrOnly!K136</f>
        <v>0</v>
      </c>
      <c r="AC141" s="5">
        <f>+Q141-byObjPOSEnrOnly!L136</f>
        <v>0</v>
      </c>
      <c r="AD141" s="5">
        <f>+R141-byObjPOSEnrOnly!M136</f>
        <v>0</v>
      </c>
      <c r="AF141" s="5" t="str">
        <f t="shared" si="14"/>
        <v/>
      </c>
      <c r="AG141" s="5">
        <v>0</v>
      </c>
      <c r="AH141" s="5" t="s">
        <v>450</v>
      </c>
      <c r="AI141" s="5" t="s">
        <v>34</v>
      </c>
      <c r="AJ141" s="5" t="s">
        <v>49</v>
      </c>
      <c r="AK141" s="5" t="s">
        <v>18</v>
      </c>
      <c r="AL141" s="5">
        <v>130</v>
      </c>
      <c r="AM141" s="5">
        <v>159</v>
      </c>
      <c r="AN141" s="5">
        <v>146</v>
      </c>
      <c r="AO141" s="5">
        <v>119</v>
      </c>
      <c r="AP141" s="5">
        <v>132</v>
      </c>
      <c r="AQ141" s="5">
        <v>120</v>
      </c>
      <c r="AR141" s="5">
        <v>135</v>
      </c>
      <c r="AS141" s="5">
        <v>148</v>
      </c>
      <c r="AT141" s="5">
        <v>140</v>
      </c>
      <c r="AU141" s="5">
        <v>141</v>
      </c>
      <c r="AV141" s="5">
        <v>120</v>
      </c>
      <c r="AX141" s="5">
        <f t="shared" si="15"/>
        <v>0</v>
      </c>
      <c r="AY141" s="5">
        <f t="shared" si="16"/>
        <v>0</v>
      </c>
      <c r="AZ141" s="5">
        <f t="shared" si="17"/>
        <v>0</v>
      </c>
      <c r="BA141" s="5">
        <f t="shared" si="18"/>
        <v>0</v>
      </c>
      <c r="BB141" s="5">
        <f t="shared" si="19"/>
        <v>0</v>
      </c>
      <c r="BC141" s="5">
        <f t="shared" si="20"/>
        <v>0</v>
      </c>
      <c r="BD141" s="5">
        <f t="shared" si="21"/>
        <v>0</v>
      </c>
      <c r="BE141" s="5">
        <f t="shared" si="22"/>
        <v>0</v>
      </c>
      <c r="BF141" s="5">
        <f t="shared" si="23"/>
        <v>0</v>
      </c>
      <c r="BG141" s="5">
        <f t="shared" si="24"/>
        <v>0</v>
      </c>
      <c r="BH141" s="5">
        <f t="shared" si="25"/>
        <v>0</v>
      </c>
    </row>
    <row r="142" spans="2:60" x14ac:dyDescent="0.2">
      <c r="B142" s="5" t="s">
        <v>496</v>
      </c>
      <c r="C142" s="5">
        <v>0</v>
      </c>
      <c r="D142" s="5" t="s">
        <v>498</v>
      </c>
      <c r="E142" s="5" t="s">
        <v>34</v>
      </c>
      <c r="F142" s="5" t="s">
        <v>49</v>
      </c>
      <c r="G142" s="67" t="s">
        <v>243</v>
      </c>
      <c r="H142" s="5">
        <v>0</v>
      </c>
      <c r="I142" s="5">
        <v>0</v>
      </c>
      <c r="J142" s="5">
        <v>0</v>
      </c>
      <c r="K142" s="5">
        <v>18</v>
      </c>
      <c r="L142" s="5">
        <v>47</v>
      </c>
      <c r="M142" s="5">
        <v>79</v>
      </c>
      <c r="N142" s="5">
        <v>88</v>
      </c>
      <c r="O142" s="5">
        <v>88</v>
      </c>
      <c r="P142" s="5">
        <v>87</v>
      </c>
      <c r="Q142" s="5">
        <v>66</v>
      </c>
      <c r="R142" s="5">
        <v>86</v>
      </c>
      <c r="T142" s="5" t="e">
        <f>+H142-byObjPOSEnrOnly!#REF!</f>
        <v>#REF!</v>
      </c>
      <c r="U142" s="5">
        <f>+I142-byObjPOSEnrOnly!D137</f>
        <v>0</v>
      </c>
      <c r="V142" s="5">
        <f>+J142-byObjPOSEnrOnly!E137</f>
        <v>0</v>
      </c>
      <c r="W142" s="5">
        <f>+K142-byObjPOSEnrOnly!F137</f>
        <v>0</v>
      </c>
      <c r="X142" s="5">
        <f>+L142-byObjPOSEnrOnly!G137</f>
        <v>0</v>
      </c>
      <c r="Y142" s="5">
        <f>+M142-byObjPOSEnrOnly!H137</f>
        <v>0</v>
      </c>
      <c r="Z142" s="5">
        <f>+N142-byObjPOSEnrOnly!I137</f>
        <v>0</v>
      </c>
      <c r="AA142" s="5">
        <f>+O142-byObjPOSEnrOnly!J137</f>
        <v>0</v>
      </c>
      <c r="AB142" s="5">
        <f>+P142-byObjPOSEnrOnly!K137</f>
        <v>0</v>
      </c>
      <c r="AC142" s="5">
        <f>+Q142-byObjPOSEnrOnly!L137</f>
        <v>0</v>
      </c>
      <c r="AD142" s="5">
        <f>+R142-byObjPOSEnrOnly!M137</f>
        <v>0</v>
      </c>
      <c r="AF142" s="5" t="str">
        <f t="shared" si="14"/>
        <v/>
      </c>
      <c r="AG142" s="5">
        <v>0</v>
      </c>
      <c r="AH142" s="5" t="s">
        <v>450</v>
      </c>
      <c r="AI142" s="5" t="s">
        <v>34</v>
      </c>
      <c r="AJ142" s="5" t="s">
        <v>49</v>
      </c>
      <c r="AK142" s="5" t="s">
        <v>243</v>
      </c>
      <c r="AL142" s="5">
        <v>0</v>
      </c>
      <c r="AM142" s="5">
        <v>0</v>
      </c>
      <c r="AN142" s="5">
        <v>0</v>
      </c>
      <c r="AO142" s="5">
        <v>18</v>
      </c>
      <c r="AP142" s="5">
        <v>47</v>
      </c>
      <c r="AQ142" s="5">
        <v>79</v>
      </c>
      <c r="AR142" s="5">
        <v>88</v>
      </c>
      <c r="AS142" s="5">
        <v>88</v>
      </c>
      <c r="AT142" s="5">
        <v>87</v>
      </c>
      <c r="AU142" s="5">
        <v>66</v>
      </c>
      <c r="AV142" s="5">
        <v>86</v>
      </c>
      <c r="AX142" s="5">
        <f t="shared" si="15"/>
        <v>0</v>
      </c>
      <c r="AY142" s="5">
        <f t="shared" si="16"/>
        <v>0</v>
      </c>
      <c r="AZ142" s="5">
        <f t="shared" si="17"/>
        <v>0</v>
      </c>
      <c r="BA142" s="5">
        <f t="shared" si="18"/>
        <v>0</v>
      </c>
      <c r="BB142" s="5">
        <f t="shared" si="19"/>
        <v>0</v>
      </c>
      <c r="BC142" s="5">
        <f t="shared" si="20"/>
        <v>0</v>
      </c>
      <c r="BD142" s="5">
        <f t="shared" si="21"/>
        <v>0</v>
      </c>
      <c r="BE142" s="5">
        <f t="shared" si="22"/>
        <v>0</v>
      </c>
      <c r="BF142" s="5">
        <f t="shared" si="23"/>
        <v>0</v>
      </c>
      <c r="BG142" s="5">
        <f t="shared" si="24"/>
        <v>0</v>
      </c>
      <c r="BH142" s="5">
        <f t="shared" si="25"/>
        <v>0</v>
      </c>
    </row>
    <row r="143" spans="2:60" x14ac:dyDescent="0.2">
      <c r="B143" s="5" t="s">
        <v>496</v>
      </c>
      <c r="C143" s="5">
        <v>0</v>
      </c>
      <c r="D143" s="5" t="s">
        <v>498</v>
      </c>
      <c r="E143" s="5" t="s">
        <v>34</v>
      </c>
      <c r="F143" s="5" t="s">
        <v>49</v>
      </c>
      <c r="G143" s="67" t="s">
        <v>146</v>
      </c>
      <c r="H143" s="5">
        <v>77</v>
      </c>
      <c r="I143" s="5">
        <v>110</v>
      </c>
      <c r="J143" s="5">
        <v>105</v>
      </c>
      <c r="K143" s="5">
        <v>97</v>
      </c>
      <c r="L143" s="5">
        <v>105</v>
      </c>
      <c r="M143" s="5">
        <v>106</v>
      </c>
      <c r="N143" s="5">
        <v>103</v>
      </c>
      <c r="O143" s="5">
        <v>103</v>
      </c>
      <c r="P143" s="5">
        <v>112</v>
      </c>
      <c r="Q143" s="5">
        <v>115</v>
      </c>
      <c r="R143" s="5">
        <v>121</v>
      </c>
      <c r="T143" s="5" t="e">
        <f>+H143-byObjPOSEnrOnly!#REF!</f>
        <v>#REF!</v>
      </c>
      <c r="U143" s="5">
        <f>+I143-byObjPOSEnrOnly!D138</f>
        <v>0</v>
      </c>
      <c r="V143" s="5">
        <f>+J143-byObjPOSEnrOnly!E138</f>
        <v>0</v>
      </c>
      <c r="W143" s="5">
        <f>+K143-byObjPOSEnrOnly!F138</f>
        <v>0</v>
      </c>
      <c r="X143" s="5">
        <f>+L143-byObjPOSEnrOnly!G138</f>
        <v>0</v>
      </c>
      <c r="Y143" s="5">
        <f>+M143-byObjPOSEnrOnly!H138</f>
        <v>0</v>
      </c>
      <c r="Z143" s="5">
        <f>+N143-byObjPOSEnrOnly!I138</f>
        <v>0</v>
      </c>
      <c r="AA143" s="5">
        <f>+O143-byObjPOSEnrOnly!J138</f>
        <v>0</v>
      </c>
      <c r="AB143" s="5">
        <f>+P143-byObjPOSEnrOnly!K138</f>
        <v>0</v>
      </c>
      <c r="AC143" s="5">
        <f>+Q143-byObjPOSEnrOnly!L138</f>
        <v>0</v>
      </c>
      <c r="AD143" s="5">
        <f>+R143-byObjPOSEnrOnly!M138</f>
        <v>0</v>
      </c>
      <c r="AF143" s="5" t="str">
        <f t="shared" si="14"/>
        <v/>
      </c>
      <c r="AG143" s="5">
        <v>0</v>
      </c>
      <c r="AH143" s="5" t="s">
        <v>450</v>
      </c>
      <c r="AI143" s="5" t="s">
        <v>34</v>
      </c>
      <c r="AJ143" s="5" t="s">
        <v>49</v>
      </c>
      <c r="AK143" s="5" t="s">
        <v>146</v>
      </c>
      <c r="AL143" s="5">
        <v>77</v>
      </c>
      <c r="AM143" s="5">
        <v>110</v>
      </c>
      <c r="AN143" s="5">
        <v>105</v>
      </c>
      <c r="AO143" s="5">
        <v>97</v>
      </c>
      <c r="AP143" s="5">
        <v>105</v>
      </c>
      <c r="AQ143" s="5">
        <v>106</v>
      </c>
      <c r="AR143" s="5">
        <v>103</v>
      </c>
      <c r="AS143" s="5">
        <v>103</v>
      </c>
      <c r="AT143" s="5">
        <v>112</v>
      </c>
      <c r="AU143" s="5">
        <v>115</v>
      </c>
      <c r="AV143" s="5">
        <v>121</v>
      </c>
      <c r="AX143" s="5">
        <f t="shared" si="15"/>
        <v>0</v>
      </c>
      <c r="AY143" s="5">
        <f t="shared" si="16"/>
        <v>0</v>
      </c>
      <c r="AZ143" s="5">
        <f t="shared" si="17"/>
        <v>0</v>
      </c>
      <c r="BA143" s="5">
        <f t="shared" si="18"/>
        <v>0</v>
      </c>
      <c r="BB143" s="5">
        <f t="shared" si="19"/>
        <v>0</v>
      </c>
      <c r="BC143" s="5">
        <f t="shared" si="20"/>
        <v>0</v>
      </c>
      <c r="BD143" s="5">
        <f t="shared" si="21"/>
        <v>0</v>
      </c>
      <c r="BE143" s="5">
        <f t="shared" si="22"/>
        <v>0</v>
      </c>
      <c r="BF143" s="5">
        <f t="shared" si="23"/>
        <v>0</v>
      </c>
      <c r="BG143" s="5">
        <f t="shared" si="24"/>
        <v>0</v>
      </c>
      <c r="BH143" s="5">
        <f t="shared" si="25"/>
        <v>0</v>
      </c>
    </row>
    <row r="144" spans="2:60" x14ac:dyDescent="0.2">
      <c r="B144" s="5" t="s">
        <v>496</v>
      </c>
      <c r="C144" s="5">
        <v>0</v>
      </c>
      <c r="D144" s="5" t="s">
        <v>498</v>
      </c>
      <c r="E144" s="5" t="s">
        <v>34</v>
      </c>
      <c r="F144" s="5" t="s">
        <v>49</v>
      </c>
      <c r="G144" s="67" t="s">
        <v>249</v>
      </c>
      <c r="H144" s="5">
        <v>36</v>
      </c>
      <c r="I144" s="5">
        <v>30</v>
      </c>
      <c r="J144" s="5">
        <v>37</v>
      </c>
      <c r="K144" s="5">
        <v>42</v>
      </c>
      <c r="L144" s="5">
        <v>46</v>
      </c>
      <c r="M144" s="5">
        <v>39</v>
      </c>
      <c r="N144" s="5">
        <v>29</v>
      </c>
      <c r="O144" s="5">
        <v>22</v>
      </c>
      <c r="P144" s="5">
        <v>27</v>
      </c>
      <c r="Q144" s="5">
        <v>11</v>
      </c>
      <c r="R144" s="5">
        <v>16</v>
      </c>
      <c r="T144" s="5" t="e">
        <f>+H144-byObjPOSEnrOnly!#REF!</f>
        <v>#REF!</v>
      </c>
      <c r="U144" s="5">
        <f>+I144-byObjPOSEnrOnly!D139</f>
        <v>0</v>
      </c>
      <c r="V144" s="5">
        <f>+J144-byObjPOSEnrOnly!E139</f>
        <v>0</v>
      </c>
      <c r="W144" s="5">
        <f>+K144-byObjPOSEnrOnly!F139</f>
        <v>0</v>
      </c>
      <c r="X144" s="5">
        <f>+L144-byObjPOSEnrOnly!G139</f>
        <v>0</v>
      </c>
      <c r="Y144" s="5">
        <f>+M144-byObjPOSEnrOnly!H139</f>
        <v>0</v>
      </c>
      <c r="Z144" s="5">
        <f>+N144-byObjPOSEnrOnly!I139</f>
        <v>0</v>
      </c>
      <c r="AA144" s="5">
        <f>+O144-byObjPOSEnrOnly!J139</f>
        <v>0</v>
      </c>
      <c r="AB144" s="5">
        <f>+P144-byObjPOSEnrOnly!K139</f>
        <v>0</v>
      </c>
      <c r="AC144" s="5">
        <f>+Q144-byObjPOSEnrOnly!L139</f>
        <v>0</v>
      </c>
      <c r="AD144" s="5">
        <f>+R144-byObjPOSEnrOnly!M139</f>
        <v>0</v>
      </c>
      <c r="AF144" s="5" t="str">
        <f t="shared" si="14"/>
        <v/>
      </c>
      <c r="AG144" s="5">
        <v>0</v>
      </c>
      <c r="AH144" s="5" t="s">
        <v>450</v>
      </c>
      <c r="AI144" s="5" t="s">
        <v>34</v>
      </c>
      <c r="AJ144" s="5" t="s">
        <v>49</v>
      </c>
      <c r="AK144" s="5" t="s">
        <v>249</v>
      </c>
      <c r="AL144" s="5">
        <v>36</v>
      </c>
      <c r="AM144" s="5">
        <v>30</v>
      </c>
      <c r="AN144" s="5">
        <v>37</v>
      </c>
      <c r="AO144" s="5">
        <v>42</v>
      </c>
      <c r="AP144" s="5">
        <v>46</v>
      </c>
      <c r="AQ144" s="5">
        <v>39</v>
      </c>
      <c r="AR144" s="5">
        <v>29</v>
      </c>
      <c r="AS144" s="5">
        <v>22</v>
      </c>
      <c r="AT144" s="5">
        <v>27</v>
      </c>
      <c r="AU144" s="5">
        <v>11</v>
      </c>
      <c r="AV144" s="5">
        <v>16</v>
      </c>
      <c r="AX144" s="5">
        <f t="shared" si="15"/>
        <v>0</v>
      </c>
      <c r="AY144" s="5">
        <f t="shared" si="16"/>
        <v>0</v>
      </c>
      <c r="AZ144" s="5">
        <f t="shared" si="17"/>
        <v>0</v>
      </c>
      <c r="BA144" s="5">
        <f t="shared" si="18"/>
        <v>0</v>
      </c>
      <c r="BB144" s="5">
        <f t="shared" si="19"/>
        <v>0</v>
      </c>
      <c r="BC144" s="5">
        <f t="shared" si="20"/>
        <v>0</v>
      </c>
      <c r="BD144" s="5">
        <f t="shared" si="21"/>
        <v>0</v>
      </c>
      <c r="BE144" s="5">
        <f t="shared" si="22"/>
        <v>0</v>
      </c>
      <c r="BF144" s="5">
        <f t="shared" si="23"/>
        <v>0</v>
      </c>
      <c r="BG144" s="5">
        <f t="shared" si="24"/>
        <v>0</v>
      </c>
      <c r="BH144" s="5">
        <f t="shared" si="25"/>
        <v>0</v>
      </c>
    </row>
    <row r="145" spans="2:60" x14ac:dyDescent="0.2">
      <c r="B145" s="5" t="s">
        <v>496</v>
      </c>
      <c r="C145" s="5">
        <v>0</v>
      </c>
      <c r="D145" s="5" t="s">
        <v>498</v>
      </c>
      <c r="E145" s="5" t="s">
        <v>34</v>
      </c>
      <c r="F145" s="5" t="s">
        <v>49</v>
      </c>
      <c r="G145" s="67" t="s">
        <v>118</v>
      </c>
      <c r="H145" s="5">
        <v>10</v>
      </c>
      <c r="I145" s="5">
        <v>14</v>
      </c>
      <c r="J145" s="5">
        <v>14</v>
      </c>
      <c r="K145" s="5">
        <v>6</v>
      </c>
      <c r="L145" s="5">
        <v>4</v>
      </c>
      <c r="M145" s="5">
        <v>3</v>
      </c>
      <c r="N145" s="5">
        <v>3</v>
      </c>
      <c r="O145" s="5">
        <v>4</v>
      </c>
      <c r="P145" s="5">
        <v>2</v>
      </c>
      <c r="Q145" s="5">
        <v>2</v>
      </c>
      <c r="R145" s="5">
        <v>4</v>
      </c>
      <c r="T145" s="5" t="e">
        <f>+H145-byObjPOSEnrOnly!#REF!</f>
        <v>#REF!</v>
      </c>
      <c r="U145" s="5">
        <f>+I145-byObjPOSEnrOnly!D140</f>
        <v>0</v>
      </c>
      <c r="V145" s="5">
        <f>+J145-byObjPOSEnrOnly!E140</f>
        <v>0</v>
      </c>
      <c r="W145" s="5">
        <f>+K145-byObjPOSEnrOnly!F140</f>
        <v>0</v>
      </c>
      <c r="X145" s="5">
        <f>+L145-byObjPOSEnrOnly!G140</f>
        <v>0</v>
      </c>
      <c r="Y145" s="5">
        <f>+M145-byObjPOSEnrOnly!H140</f>
        <v>0</v>
      </c>
      <c r="Z145" s="5">
        <f>+N145-byObjPOSEnrOnly!I140</f>
        <v>0</v>
      </c>
      <c r="AA145" s="5">
        <f>+O145-byObjPOSEnrOnly!J140</f>
        <v>0</v>
      </c>
      <c r="AB145" s="5">
        <f>+P145-byObjPOSEnrOnly!K140</f>
        <v>0</v>
      </c>
      <c r="AC145" s="5">
        <f>+Q145-byObjPOSEnrOnly!L140</f>
        <v>0</v>
      </c>
      <c r="AD145" s="5">
        <f>+R145-byObjPOSEnrOnly!M140</f>
        <v>0</v>
      </c>
      <c r="AF145" s="5" t="str">
        <f t="shared" si="14"/>
        <v/>
      </c>
      <c r="AG145" s="5">
        <v>0</v>
      </c>
      <c r="AH145" s="5" t="s">
        <v>450</v>
      </c>
      <c r="AI145" s="5" t="s">
        <v>34</v>
      </c>
      <c r="AJ145" s="5" t="s">
        <v>49</v>
      </c>
      <c r="AK145" s="5" t="s">
        <v>118</v>
      </c>
      <c r="AL145" s="5">
        <v>10</v>
      </c>
      <c r="AM145" s="5">
        <v>14</v>
      </c>
      <c r="AN145" s="5">
        <v>14</v>
      </c>
      <c r="AO145" s="5">
        <v>6</v>
      </c>
      <c r="AP145" s="5">
        <v>4</v>
      </c>
      <c r="AQ145" s="5">
        <v>3</v>
      </c>
      <c r="AR145" s="5">
        <v>3</v>
      </c>
      <c r="AS145" s="5">
        <v>4</v>
      </c>
      <c r="AT145" s="5">
        <v>2</v>
      </c>
      <c r="AU145" s="5">
        <v>2</v>
      </c>
      <c r="AV145" s="5">
        <v>4</v>
      </c>
      <c r="AX145" s="5">
        <f t="shared" si="15"/>
        <v>0</v>
      </c>
      <c r="AY145" s="5">
        <f t="shared" si="16"/>
        <v>0</v>
      </c>
      <c r="AZ145" s="5">
        <f t="shared" si="17"/>
        <v>0</v>
      </c>
      <c r="BA145" s="5">
        <f t="shared" si="18"/>
        <v>0</v>
      </c>
      <c r="BB145" s="5">
        <f t="shared" si="19"/>
        <v>0</v>
      </c>
      <c r="BC145" s="5">
        <f t="shared" si="20"/>
        <v>0</v>
      </c>
      <c r="BD145" s="5">
        <f t="shared" si="21"/>
        <v>0</v>
      </c>
      <c r="BE145" s="5">
        <f t="shared" si="22"/>
        <v>0</v>
      </c>
      <c r="BF145" s="5">
        <f t="shared" si="23"/>
        <v>0</v>
      </c>
      <c r="BG145" s="5">
        <f t="shared" si="24"/>
        <v>0</v>
      </c>
      <c r="BH145" s="5">
        <f t="shared" si="25"/>
        <v>0</v>
      </c>
    </row>
    <row r="146" spans="2:60" x14ac:dyDescent="0.2">
      <c r="B146" s="5" t="s">
        <v>496</v>
      </c>
      <c r="C146" s="5">
        <v>0</v>
      </c>
      <c r="D146" s="5" t="s">
        <v>498</v>
      </c>
      <c r="E146" s="5" t="s">
        <v>34</v>
      </c>
      <c r="F146" s="5" t="s">
        <v>49</v>
      </c>
      <c r="G146" s="67" t="s">
        <v>136</v>
      </c>
      <c r="H146" s="5">
        <v>0</v>
      </c>
      <c r="I146" s="5">
        <v>68</v>
      </c>
      <c r="J146" s="5">
        <v>368</v>
      </c>
      <c r="K146" s="5">
        <v>462</v>
      </c>
      <c r="L146" s="5">
        <v>525</v>
      </c>
      <c r="M146" s="5">
        <v>552</v>
      </c>
      <c r="N146" s="5">
        <v>551</v>
      </c>
      <c r="O146" s="5">
        <v>509</v>
      </c>
      <c r="P146" s="5">
        <v>464</v>
      </c>
      <c r="Q146" s="5">
        <v>518</v>
      </c>
      <c r="R146" s="5">
        <v>521</v>
      </c>
      <c r="T146" s="5" t="e">
        <f>+H146-byObjPOSEnrOnly!#REF!</f>
        <v>#REF!</v>
      </c>
      <c r="U146" s="5">
        <f>+I146-byObjPOSEnrOnly!D141</f>
        <v>0</v>
      </c>
      <c r="V146" s="5">
        <f>+J146-byObjPOSEnrOnly!E141</f>
        <v>0</v>
      </c>
      <c r="W146" s="5">
        <f>+K146-byObjPOSEnrOnly!F141</f>
        <v>0</v>
      </c>
      <c r="X146" s="5">
        <f>+L146-byObjPOSEnrOnly!G141</f>
        <v>0</v>
      </c>
      <c r="Y146" s="5">
        <f>+M146-byObjPOSEnrOnly!H141</f>
        <v>0</v>
      </c>
      <c r="Z146" s="5">
        <f>+N146-byObjPOSEnrOnly!I141</f>
        <v>0</v>
      </c>
      <c r="AA146" s="5">
        <f>+O146-byObjPOSEnrOnly!J141</f>
        <v>0</v>
      </c>
      <c r="AB146" s="5">
        <f>+P146-byObjPOSEnrOnly!K141</f>
        <v>0</v>
      </c>
      <c r="AC146" s="5">
        <f>+Q146-byObjPOSEnrOnly!L141</f>
        <v>0</v>
      </c>
      <c r="AD146" s="5">
        <f>+R146-byObjPOSEnrOnly!M141</f>
        <v>0</v>
      </c>
      <c r="AF146" s="5" t="str">
        <f t="shared" si="14"/>
        <v/>
      </c>
      <c r="AG146" s="5">
        <v>0</v>
      </c>
      <c r="AH146" s="5" t="s">
        <v>450</v>
      </c>
      <c r="AI146" s="5" t="s">
        <v>34</v>
      </c>
      <c r="AJ146" s="5" t="s">
        <v>49</v>
      </c>
      <c r="AK146" s="5" t="s">
        <v>136</v>
      </c>
      <c r="AL146" s="5">
        <v>0</v>
      </c>
      <c r="AM146" s="5">
        <v>68</v>
      </c>
      <c r="AN146" s="5">
        <v>368</v>
      </c>
      <c r="AO146" s="5">
        <v>462</v>
      </c>
      <c r="AP146" s="5">
        <v>525</v>
      </c>
      <c r="AQ146" s="5">
        <v>552</v>
      </c>
      <c r="AR146" s="5">
        <v>551</v>
      </c>
      <c r="AS146" s="5">
        <v>509</v>
      </c>
      <c r="AT146" s="5">
        <v>464</v>
      </c>
      <c r="AU146" s="5">
        <v>518</v>
      </c>
      <c r="AV146" s="5">
        <v>521</v>
      </c>
      <c r="AX146" s="5">
        <f t="shared" si="15"/>
        <v>0</v>
      </c>
      <c r="AY146" s="5">
        <f t="shared" si="16"/>
        <v>0</v>
      </c>
      <c r="AZ146" s="5">
        <f t="shared" si="17"/>
        <v>0</v>
      </c>
      <c r="BA146" s="5">
        <f t="shared" si="18"/>
        <v>0</v>
      </c>
      <c r="BB146" s="5">
        <f t="shared" si="19"/>
        <v>0</v>
      </c>
      <c r="BC146" s="5">
        <f t="shared" si="20"/>
        <v>0</v>
      </c>
      <c r="BD146" s="5">
        <f t="shared" si="21"/>
        <v>0</v>
      </c>
      <c r="BE146" s="5">
        <f t="shared" si="22"/>
        <v>0</v>
      </c>
      <c r="BF146" s="5">
        <f t="shared" si="23"/>
        <v>0</v>
      </c>
      <c r="BG146" s="5">
        <f t="shared" si="24"/>
        <v>0</v>
      </c>
      <c r="BH146" s="5">
        <f t="shared" si="25"/>
        <v>0</v>
      </c>
    </row>
    <row r="147" spans="2:60" x14ac:dyDescent="0.2">
      <c r="B147" s="5" t="s">
        <v>496</v>
      </c>
      <c r="C147" s="5">
        <v>0</v>
      </c>
      <c r="D147" s="5" t="s">
        <v>498</v>
      </c>
      <c r="E147" s="5" t="s">
        <v>34</v>
      </c>
      <c r="F147" s="5" t="s">
        <v>49</v>
      </c>
      <c r="G147" s="67" t="s">
        <v>127</v>
      </c>
      <c r="H147" s="5">
        <v>89</v>
      </c>
      <c r="I147" s="5">
        <v>106</v>
      </c>
      <c r="J147" s="5">
        <v>127</v>
      </c>
      <c r="K147" s="5">
        <v>151</v>
      </c>
      <c r="L147" s="5">
        <v>174</v>
      </c>
      <c r="M147" s="5">
        <v>193</v>
      </c>
      <c r="N147" s="5">
        <v>188</v>
      </c>
      <c r="O147" s="5">
        <v>148</v>
      </c>
      <c r="P147" s="5">
        <v>119</v>
      </c>
      <c r="Q147" s="5">
        <v>90</v>
      </c>
      <c r="R147" s="5">
        <v>75</v>
      </c>
      <c r="T147" s="5" t="e">
        <f>+H147-byObjPOSEnrOnly!#REF!</f>
        <v>#REF!</v>
      </c>
      <c r="U147" s="5">
        <f>+I147-byObjPOSEnrOnly!D142</f>
        <v>0</v>
      </c>
      <c r="V147" s="5">
        <f>+J147-byObjPOSEnrOnly!E142</f>
        <v>0</v>
      </c>
      <c r="W147" s="5">
        <f>+K147-byObjPOSEnrOnly!F142</f>
        <v>0</v>
      </c>
      <c r="X147" s="5">
        <f>+L147-byObjPOSEnrOnly!G142</f>
        <v>0</v>
      </c>
      <c r="Y147" s="5">
        <f>+M147-byObjPOSEnrOnly!H142</f>
        <v>0</v>
      </c>
      <c r="Z147" s="5">
        <f>+N147-byObjPOSEnrOnly!I142</f>
        <v>0</v>
      </c>
      <c r="AA147" s="5">
        <f>+O147-byObjPOSEnrOnly!J142</f>
        <v>0</v>
      </c>
      <c r="AB147" s="5">
        <f>+P147-byObjPOSEnrOnly!K142</f>
        <v>0</v>
      </c>
      <c r="AC147" s="5">
        <f>+Q147-byObjPOSEnrOnly!L142</f>
        <v>0</v>
      </c>
      <c r="AD147" s="5">
        <f>+R147-byObjPOSEnrOnly!M142</f>
        <v>0</v>
      </c>
      <c r="AF147" s="5" t="str">
        <f t="shared" si="14"/>
        <v/>
      </c>
      <c r="AG147" s="5">
        <v>0</v>
      </c>
      <c r="AH147" s="5" t="s">
        <v>450</v>
      </c>
      <c r="AI147" s="5" t="s">
        <v>34</v>
      </c>
      <c r="AJ147" s="5" t="s">
        <v>49</v>
      </c>
      <c r="AK147" s="5" t="s">
        <v>127</v>
      </c>
      <c r="AL147" s="5">
        <v>89</v>
      </c>
      <c r="AM147" s="5">
        <v>106</v>
      </c>
      <c r="AN147" s="5">
        <v>127</v>
      </c>
      <c r="AO147" s="5">
        <v>151</v>
      </c>
      <c r="AP147" s="5">
        <v>174</v>
      </c>
      <c r="AQ147" s="5">
        <v>193</v>
      </c>
      <c r="AR147" s="5">
        <v>188</v>
      </c>
      <c r="AS147" s="5">
        <v>148</v>
      </c>
      <c r="AT147" s="5">
        <v>119</v>
      </c>
      <c r="AU147" s="5">
        <v>90</v>
      </c>
      <c r="AV147" s="5">
        <v>75</v>
      </c>
      <c r="AX147" s="5">
        <f t="shared" si="15"/>
        <v>0</v>
      </c>
      <c r="AY147" s="5">
        <f t="shared" si="16"/>
        <v>0</v>
      </c>
      <c r="AZ147" s="5">
        <f t="shared" si="17"/>
        <v>0</v>
      </c>
      <c r="BA147" s="5">
        <f t="shared" si="18"/>
        <v>0</v>
      </c>
      <c r="BB147" s="5">
        <f t="shared" si="19"/>
        <v>0</v>
      </c>
      <c r="BC147" s="5">
        <f t="shared" si="20"/>
        <v>0</v>
      </c>
      <c r="BD147" s="5">
        <f t="shared" si="21"/>
        <v>0</v>
      </c>
      <c r="BE147" s="5">
        <f t="shared" si="22"/>
        <v>0</v>
      </c>
      <c r="BF147" s="5">
        <f t="shared" si="23"/>
        <v>0</v>
      </c>
      <c r="BG147" s="5">
        <f t="shared" si="24"/>
        <v>0</v>
      </c>
      <c r="BH147" s="5">
        <f t="shared" si="25"/>
        <v>0</v>
      </c>
    </row>
    <row r="148" spans="2:60" x14ac:dyDescent="0.2">
      <c r="B148" s="5" t="s">
        <v>496</v>
      </c>
      <c r="C148" s="5">
        <v>0</v>
      </c>
      <c r="D148" s="5" t="s">
        <v>498</v>
      </c>
      <c r="E148" s="5" t="s">
        <v>34</v>
      </c>
      <c r="F148" s="5" t="s">
        <v>49</v>
      </c>
      <c r="G148" s="67" t="s">
        <v>250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3</v>
      </c>
      <c r="O148" s="5">
        <v>23</v>
      </c>
      <c r="P148" s="5">
        <v>32</v>
      </c>
      <c r="Q148" s="5">
        <v>42</v>
      </c>
      <c r="R148" s="5">
        <v>41</v>
      </c>
      <c r="T148" s="5" t="e">
        <f>+H148-byObjPOSEnrOnly!#REF!</f>
        <v>#REF!</v>
      </c>
      <c r="U148" s="5">
        <f>+I148-byObjPOSEnrOnly!D143</f>
        <v>0</v>
      </c>
      <c r="V148" s="5">
        <f>+J148-byObjPOSEnrOnly!E143</f>
        <v>0</v>
      </c>
      <c r="W148" s="5">
        <f>+K148-byObjPOSEnrOnly!F143</f>
        <v>0</v>
      </c>
      <c r="X148" s="5">
        <f>+L148-byObjPOSEnrOnly!G143</f>
        <v>0</v>
      </c>
      <c r="Y148" s="5">
        <f>+M148-byObjPOSEnrOnly!H143</f>
        <v>0</v>
      </c>
      <c r="Z148" s="5">
        <f>+N148-byObjPOSEnrOnly!I143</f>
        <v>0</v>
      </c>
      <c r="AA148" s="5">
        <f>+O148-byObjPOSEnrOnly!J143</f>
        <v>0</v>
      </c>
      <c r="AB148" s="5">
        <f>+P148-byObjPOSEnrOnly!K143</f>
        <v>0</v>
      </c>
      <c r="AC148" s="5">
        <f>+Q148-byObjPOSEnrOnly!L143</f>
        <v>0</v>
      </c>
      <c r="AD148" s="5">
        <f>+R148-byObjPOSEnrOnly!M143</f>
        <v>0</v>
      </c>
      <c r="AF148" s="5" t="str">
        <f t="shared" si="14"/>
        <v/>
      </c>
      <c r="AG148" s="5">
        <v>0</v>
      </c>
      <c r="AH148" s="5" t="s">
        <v>450</v>
      </c>
      <c r="AI148" s="5" t="s">
        <v>34</v>
      </c>
      <c r="AJ148" s="5" t="s">
        <v>49</v>
      </c>
      <c r="AK148" s="5" t="s">
        <v>250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3</v>
      </c>
      <c r="AS148" s="5">
        <v>23</v>
      </c>
      <c r="AT148" s="5">
        <v>32</v>
      </c>
      <c r="AU148" s="5">
        <v>42</v>
      </c>
      <c r="AV148" s="5">
        <v>41</v>
      </c>
      <c r="AX148" s="5">
        <f t="shared" si="15"/>
        <v>0</v>
      </c>
      <c r="AY148" s="5">
        <f t="shared" si="16"/>
        <v>0</v>
      </c>
      <c r="AZ148" s="5">
        <f t="shared" si="17"/>
        <v>0</v>
      </c>
      <c r="BA148" s="5">
        <f t="shared" si="18"/>
        <v>0</v>
      </c>
      <c r="BB148" s="5">
        <f t="shared" si="19"/>
        <v>0</v>
      </c>
      <c r="BC148" s="5">
        <f t="shared" si="20"/>
        <v>0</v>
      </c>
      <c r="BD148" s="5">
        <f t="shared" si="21"/>
        <v>0</v>
      </c>
      <c r="BE148" s="5">
        <f t="shared" si="22"/>
        <v>0</v>
      </c>
      <c r="BF148" s="5">
        <f t="shared" si="23"/>
        <v>0</v>
      </c>
      <c r="BG148" s="5">
        <f t="shared" si="24"/>
        <v>0</v>
      </c>
      <c r="BH148" s="5">
        <f t="shared" si="25"/>
        <v>0</v>
      </c>
    </row>
    <row r="149" spans="2:60" x14ac:dyDescent="0.2">
      <c r="B149" s="5" t="s">
        <v>496</v>
      </c>
      <c r="C149" s="5">
        <v>0</v>
      </c>
      <c r="D149" s="5" t="s">
        <v>498</v>
      </c>
      <c r="E149" s="5" t="s">
        <v>34</v>
      </c>
      <c r="F149" s="5" t="s">
        <v>49</v>
      </c>
      <c r="G149" s="67" t="s">
        <v>178</v>
      </c>
      <c r="H149" s="5">
        <v>0</v>
      </c>
      <c r="I149" s="5">
        <v>1</v>
      </c>
      <c r="J149" s="5">
        <v>61</v>
      </c>
      <c r="K149" s="5">
        <v>83</v>
      </c>
      <c r="L149" s="5">
        <v>86</v>
      </c>
      <c r="M149" s="5">
        <v>117</v>
      </c>
      <c r="N149" s="5">
        <v>103</v>
      </c>
      <c r="O149" s="5">
        <v>90</v>
      </c>
      <c r="P149" s="5">
        <v>103</v>
      </c>
      <c r="Q149" s="5">
        <v>91</v>
      </c>
      <c r="R149" s="5">
        <v>76</v>
      </c>
      <c r="T149" s="5" t="e">
        <f>+H149-byObjPOSEnrOnly!#REF!</f>
        <v>#REF!</v>
      </c>
      <c r="U149" s="5">
        <f>+I149-byObjPOSEnrOnly!D144</f>
        <v>0</v>
      </c>
      <c r="V149" s="5">
        <f>+J149-byObjPOSEnrOnly!E144</f>
        <v>0</v>
      </c>
      <c r="W149" s="5">
        <f>+K149-byObjPOSEnrOnly!F144</f>
        <v>0</v>
      </c>
      <c r="X149" s="5">
        <f>+L149-byObjPOSEnrOnly!G144</f>
        <v>0</v>
      </c>
      <c r="Y149" s="5">
        <f>+M149-byObjPOSEnrOnly!H144</f>
        <v>0</v>
      </c>
      <c r="Z149" s="5">
        <f>+N149-byObjPOSEnrOnly!I144</f>
        <v>0</v>
      </c>
      <c r="AA149" s="5">
        <f>+O149-byObjPOSEnrOnly!J144</f>
        <v>0</v>
      </c>
      <c r="AB149" s="5">
        <f>+P149-byObjPOSEnrOnly!K144</f>
        <v>0</v>
      </c>
      <c r="AC149" s="5">
        <f>+Q149-byObjPOSEnrOnly!L144</f>
        <v>0</v>
      </c>
      <c r="AD149" s="5">
        <f>+R149-byObjPOSEnrOnly!M144</f>
        <v>0</v>
      </c>
      <c r="AF149" s="5" t="str">
        <f t="shared" si="14"/>
        <v/>
      </c>
      <c r="AG149" s="5">
        <v>0</v>
      </c>
      <c r="AH149" s="5" t="s">
        <v>450</v>
      </c>
      <c r="AI149" s="5" t="s">
        <v>34</v>
      </c>
      <c r="AJ149" s="5" t="s">
        <v>49</v>
      </c>
      <c r="AK149" s="5" t="s">
        <v>178</v>
      </c>
      <c r="AL149" s="5">
        <v>0</v>
      </c>
      <c r="AM149" s="5">
        <v>1</v>
      </c>
      <c r="AN149" s="5">
        <v>61</v>
      </c>
      <c r="AO149" s="5">
        <v>83</v>
      </c>
      <c r="AP149" s="5">
        <v>86</v>
      </c>
      <c r="AQ149" s="5">
        <v>117</v>
      </c>
      <c r="AR149" s="5">
        <v>103</v>
      </c>
      <c r="AS149" s="5">
        <v>90</v>
      </c>
      <c r="AT149" s="5">
        <v>103</v>
      </c>
      <c r="AU149" s="5">
        <v>91</v>
      </c>
      <c r="AV149" s="5">
        <v>76</v>
      </c>
      <c r="AX149" s="5">
        <f t="shared" si="15"/>
        <v>0</v>
      </c>
      <c r="AY149" s="5">
        <f t="shared" si="16"/>
        <v>0</v>
      </c>
      <c r="AZ149" s="5">
        <f t="shared" si="17"/>
        <v>0</v>
      </c>
      <c r="BA149" s="5">
        <f t="shared" si="18"/>
        <v>0</v>
      </c>
      <c r="BB149" s="5">
        <f t="shared" si="19"/>
        <v>0</v>
      </c>
      <c r="BC149" s="5">
        <f t="shared" si="20"/>
        <v>0</v>
      </c>
      <c r="BD149" s="5">
        <f t="shared" si="21"/>
        <v>0</v>
      </c>
      <c r="BE149" s="5">
        <f t="shared" si="22"/>
        <v>0</v>
      </c>
      <c r="BF149" s="5">
        <f t="shared" si="23"/>
        <v>0</v>
      </c>
      <c r="BG149" s="5">
        <f t="shared" si="24"/>
        <v>0</v>
      </c>
      <c r="BH149" s="5">
        <f t="shared" si="25"/>
        <v>0</v>
      </c>
    </row>
    <row r="150" spans="2:60" x14ac:dyDescent="0.2">
      <c r="B150" s="5" t="s">
        <v>496</v>
      </c>
      <c r="C150" s="5">
        <v>0</v>
      </c>
      <c r="D150" s="5" t="s">
        <v>498</v>
      </c>
      <c r="E150" s="5" t="s">
        <v>34</v>
      </c>
      <c r="F150" s="5" t="s">
        <v>50</v>
      </c>
      <c r="G150" s="67" t="s">
        <v>140</v>
      </c>
      <c r="H150" s="5">
        <v>427</v>
      </c>
      <c r="I150" s="5">
        <v>495</v>
      </c>
      <c r="J150" s="5">
        <v>537</v>
      </c>
      <c r="K150" s="5">
        <v>586</v>
      </c>
      <c r="L150" s="5">
        <v>568</v>
      </c>
      <c r="M150" s="5">
        <v>523</v>
      </c>
      <c r="N150" s="5">
        <v>493</v>
      </c>
      <c r="O150" s="5">
        <v>455</v>
      </c>
      <c r="P150" s="5">
        <v>397</v>
      </c>
      <c r="Q150" s="5">
        <v>383</v>
      </c>
      <c r="R150" s="5">
        <v>359</v>
      </c>
      <c r="T150" s="5" t="e">
        <f>+H150-byObjPOSEnrOnly!#REF!</f>
        <v>#REF!</v>
      </c>
      <c r="U150" s="5">
        <f>+I150-byObjPOSEnrOnly!D146</f>
        <v>0</v>
      </c>
      <c r="V150" s="5">
        <f>+J150-byObjPOSEnrOnly!E146</f>
        <v>0</v>
      </c>
      <c r="W150" s="5">
        <f>+K150-byObjPOSEnrOnly!F146</f>
        <v>0</v>
      </c>
      <c r="X150" s="5">
        <f>+L150-byObjPOSEnrOnly!G146</f>
        <v>0</v>
      </c>
      <c r="Y150" s="5">
        <f>+M150-byObjPOSEnrOnly!H146</f>
        <v>0</v>
      </c>
      <c r="Z150" s="5">
        <f>+N150-byObjPOSEnrOnly!I146</f>
        <v>0</v>
      </c>
      <c r="AA150" s="5">
        <f>+O150-byObjPOSEnrOnly!J146</f>
        <v>0</v>
      </c>
      <c r="AB150" s="5">
        <f>+P150-byObjPOSEnrOnly!K146</f>
        <v>0</v>
      </c>
      <c r="AC150" s="5">
        <f>+Q150-byObjPOSEnrOnly!L146</f>
        <v>0</v>
      </c>
      <c r="AD150" s="5">
        <f>+R150-byObjPOSEnrOnly!M146</f>
        <v>0</v>
      </c>
      <c r="AF150" s="5" t="str">
        <f t="shared" ref="AF150:AF213" si="26">IF(AK150&lt;&gt;G150,"x","")</f>
        <v/>
      </c>
      <c r="AG150" s="5">
        <v>0</v>
      </c>
      <c r="AH150" s="5" t="s">
        <v>450</v>
      </c>
      <c r="AI150" s="5" t="s">
        <v>34</v>
      </c>
      <c r="AJ150" s="5" t="s">
        <v>50</v>
      </c>
      <c r="AK150" s="5" t="s">
        <v>140</v>
      </c>
      <c r="AL150" s="5">
        <v>427</v>
      </c>
      <c r="AM150" s="5">
        <v>495</v>
      </c>
      <c r="AN150" s="5">
        <v>537</v>
      </c>
      <c r="AO150" s="5">
        <v>586</v>
      </c>
      <c r="AP150" s="5">
        <v>568</v>
      </c>
      <c r="AQ150" s="5">
        <v>523</v>
      </c>
      <c r="AR150" s="5">
        <v>493</v>
      </c>
      <c r="AS150" s="5">
        <v>455</v>
      </c>
      <c r="AT150" s="5">
        <v>397</v>
      </c>
      <c r="AU150" s="5">
        <v>383</v>
      </c>
      <c r="AV150" s="5">
        <v>359</v>
      </c>
      <c r="AX150" s="5">
        <f t="shared" ref="AX150:AX213" si="27">+AL150-H150</f>
        <v>0</v>
      </c>
      <c r="AY150" s="5">
        <f t="shared" ref="AY150:AY213" si="28">+AM150-I150</f>
        <v>0</v>
      </c>
      <c r="AZ150" s="5">
        <f t="shared" ref="AZ150:AZ213" si="29">+AN150-J150</f>
        <v>0</v>
      </c>
      <c r="BA150" s="5">
        <f t="shared" ref="BA150:BA213" si="30">+AO150-K150</f>
        <v>0</v>
      </c>
      <c r="BB150" s="5">
        <f t="shared" ref="BB150:BB213" si="31">+AP150-L150</f>
        <v>0</v>
      </c>
      <c r="BC150" s="5">
        <f t="shared" ref="BC150:BC213" si="32">+AQ150-M150</f>
        <v>0</v>
      </c>
      <c r="BD150" s="5">
        <f t="shared" ref="BD150:BD213" si="33">+AR150-N150</f>
        <v>0</v>
      </c>
      <c r="BE150" s="5">
        <f t="shared" ref="BE150:BE213" si="34">+AS150-O150</f>
        <v>0</v>
      </c>
      <c r="BF150" s="5">
        <f t="shared" ref="BF150:BF213" si="35">+AT150-P150</f>
        <v>0</v>
      </c>
      <c r="BG150" s="5">
        <f t="shared" ref="BG150:BG213" si="36">+AU150-Q150</f>
        <v>0</v>
      </c>
      <c r="BH150" s="5">
        <f t="shared" ref="BH150:BH213" si="37">+AV150-R150</f>
        <v>0</v>
      </c>
    </row>
    <row r="151" spans="2:60" x14ac:dyDescent="0.2">
      <c r="B151" s="5" t="s">
        <v>496</v>
      </c>
      <c r="C151" s="5">
        <v>0</v>
      </c>
      <c r="D151" s="5" t="s">
        <v>498</v>
      </c>
      <c r="E151" s="5" t="s">
        <v>34</v>
      </c>
      <c r="F151" s="5" t="s">
        <v>50</v>
      </c>
      <c r="G151" s="67" t="s">
        <v>131</v>
      </c>
      <c r="H151" s="5">
        <v>178</v>
      </c>
      <c r="I151" s="5">
        <v>200</v>
      </c>
      <c r="J151" s="5">
        <v>238</v>
      </c>
      <c r="K151" s="5">
        <v>251</v>
      </c>
      <c r="L151" s="5">
        <v>240</v>
      </c>
      <c r="M151" s="5">
        <v>217</v>
      </c>
      <c r="N151" s="5">
        <v>206</v>
      </c>
      <c r="O151" s="5">
        <v>208</v>
      </c>
      <c r="P151" s="5">
        <v>182</v>
      </c>
      <c r="Q151" s="5">
        <v>172</v>
      </c>
      <c r="R151" s="5">
        <v>155</v>
      </c>
      <c r="T151" s="5" t="e">
        <f>+H151-byObjPOSEnrOnly!#REF!</f>
        <v>#REF!</v>
      </c>
      <c r="U151" s="5">
        <f>+I151-byObjPOSEnrOnly!D147</f>
        <v>0</v>
      </c>
      <c r="V151" s="5">
        <f>+J151-byObjPOSEnrOnly!E147</f>
        <v>0</v>
      </c>
      <c r="W151" s="5">
        <f>+K151-byObjPOSEnrOnly!F147</f>
        <v>0</v>
      </c>
      <c r="X151" s="5">
        <f>+L151-byObjPOSEnrOnly!G147</f>
        <v>0</v>
      </c>
      <c r="Y151" s="5">
        <f>+M151-byObjPOSEnrOnly!H147</f>
        <v>0</v>
      </c>
      <c r="Z151" s="5">
        <f>+N151-byObjPOSEnrOnly!I147</f>
        <v>0</v>
      </c>
      <c r="AA151" s="5">
        <f>+O151-byObjPOSEnrOnly!J147</f>
        <v>0</v>
      </c>
      <c r="AB151" s="5">
        <f>+P151-byObjPOSEnrOnly!K147</f>
        <v>0</v>
      </c>
      <c r="AC151" s="5">
        <f>+Q151-byObjPOSEnrOnly!L147</f>
        <v>0</v>
      </c>
      <c r="AD151" s="5">
        <f>+R151-byObjPOSEnrOnly!M147</f>
        <v>0</v>
      </c>
      <c r="AF151" s="5" t="str">
        <f t="shared" si="26"/>
        <v/>
      </c>
      <c r="AG151" s="5">
        <v>0</v>
      </c>
      <c r="AH151" s="5" t="s">
        <v>450</v>
      </c>
      <c r="AI151" s="5" t="s">
        <v>34</v>
      </c>
      <c r="AJ151" s="5" t="s">
        <v>50</v>
      </c>
      <c r="AK151" s="5" t="s">
        <v>131</v>
      </c>
      <c r="AL151" s="5">
        <v>178</v>
      </c>
      <c r="AM151" s="5">
        <v>200</v>
      </c>
      <c r="AN151" s="5">
        <v>238</v>
      </c>
      <c r="AO151" s="5">
        <v>251</v>
      </c>
      <c r="AP151" s="5">
        <v>240</v>
      </c>
      <c r="AQ151" s="5">
        <v>217</v>
      </c>
      <c r="AR151" s="5">
        <v>206</v>
      </c>
      <c r="AS151" s="5">
        <v>208</v>
      </c>
      <c r="AT151" s="5">
        <v>182</v>
      </c>
      <c r="AU151" s="5">
        <v>172</v>
      </c>
      <c r="AV151" s="5">
        <v>155</v>
      </c>
      <c r="AX151" s="5">
        <f t="shared" si="27"/>
        <v>0</v>
      </c>
      <c r="AY151" s="5">
        <f t="shared" si="28"/>
        <v>0</v>
      </c>
      <c r="AZ151" s="5">
        <f t="shared" si="29"/>
        <v>0</v>
      </c>
      <c r="BA151" s="5">
        <f t="shared" si="30"/>
        <v>0</v>
      </c>
      <c r="BB151" s="5">
        <f t="shared" si="31"/>
        <v>0</v>
      </c>
      <c r="BC151" s="5">
        <f t="shared" si="32"/>
        <v>0</v>
      </c>
      <c r="BD151" s="5">
        <f t="shared" si="33"/>
        <v>0</v>
      </c>
      <c r="BE151" s="5">
        <f t="shared" si="34"/>
        <v>0</v>
      </c>
      <c r="BF151" s="5">
        <f t="shared" si="35"/>
        <v>0</v>
      </c>
      <c r="BG151" s="5">
        <f t="shared" si="36"/>
        <v>0</v>
      </c>
      <c r="BH151" s="5">
        <f t="shared" si="37"/>
        <v>0</v>
      </c>
    </row>
    <row r="152" spans="2:60" x14ac:dyDescent="0.2">
      <c r="B152" s="5" t="s">
        <v>496</v>
      </c>
      <c r="C152" s="5">
        <v>0</v>
      </c>
      <c r="D152" s="5" t="s">
        <v>498</v>
      </c>
      <c r="E152" s="5" t="s">
        <v>34</v>
      </c>
      <c r="F152" s="5" t="s">
        <v>50</v>
      </c>
      <c r="G152" s="67" t="s">
        <v>148</v>
      </c>
      <c r="H152" s="5">
        <v>254</v>
      </c>
      <c r="I152" s="5">
        <v>246</v>
      </c>
      <c r="J152" s="5">
        <v>225</v>
      </c>
      <c r="K152" s="5">
        <v>231</v>
      </c>
      <c r="L152" s="5">
        <v>241</v>
      </c>
      <c r="M152" s="5">
        <v>230</v>
      </c>
      <c r="N152" s="5">
        <v>214</v>
      </c>
      <c r="O152" s="5">
        <v>188</v>
      </c>
      <c r="P152" s="5">
        <v>193</v>
      </c>
      <c r="Q152" s="5">
        <v>191</v>
      </c>
      <c r="R152" s="5">
        <v>199</v>
      </c>
      <c r="T152" s="5" t="e">
        <f>+H152-byObjPOSEnrOnly!#REF!</f>
        <v>#REF!</v>
      </c>
      <c r="U152" s="5">
        <f>+I152-byObjPOSEnrOnly!D148</f>
        <v>0</v>
      </c>
      <c r="V152" s="5">
        <f>+J152-byObjPOSEnrOnly!E148</f>
        <v>0</v>
      </c>
      <c r="W152" s="5">
        <f>+K152-byObjPOSEnrOnly!F148</f>
        <v>0</v>
      </c>
      <c r="X152" s="5">
        <f>+L152-byObjPOSEnrOnly!G148</f>
        <v>0</v>
      </c>
      <c r="Y152" s="5">
        <f>+M152-byObjPOSEnrOnly!H148</f>
        <v>0</v>
      </c>
      <c r="Z152" s="5">
        <f>+N152-byObjPOSEnrOnly!I148</f>
        <v>0</v>
      </c>
      <c r="AA152" s="5">
        <f>+O152-byObjPOSEnrOnly!J148</f>
        <v>0</v>
      </c>
      <c r="AB152" s="5">
        <f>+P152-byObjPOSEnrOnly!K148</f>
        <v>0</v>
      </c>
      <c r="AC152" s="5">
        <f>+Q152-byObjPOSEnrOnly!L148</f>
        <v>0</v>
      </c>
      <c r="AD152" s="5">
        <f>+R152-byObjPOSEnrOnly!M148</f>
        <v>0</v>
      </c>
      <c r="AF152" s="5" t="str">
        <f t="shared" si="26"/>
        <v/>
      </c>
      <c r="AG152" s="5">
        <v>0</v>
      </c>
      <c r="AH152" s="5" t="s">
        <v>450</v>
      </c>
      <c r="AI152" s="5" t="s">
        <v>34</v>
      </c>
      <c r="AJ152" s="5" t="s">
        <v>50</v>
      </c>
      <c r="AK152" s="5" t="s">
        <v>148</v>
      </c>
      <c r="AL152" s="5">
        <v>254</v>
      </c>
      <c r="AM152" s="5">
        <v>246</v>
      </c>
      <c r="AN152" s="5">
        <v>225</v>
      </c>
      <c r="AO152" s="5">
        <v>231</v>
      </c>
      <c r="AP152" s="5">
        <v>241</v>
      </c>
      <c r="AQ152" s="5">
        <v>230</v>
      </c>
      <c r="AR152" s="5">
        <v>214</v>
      </c>
      <c r="AS152" s="5">
        <v>188</v>
      </c>
      <c r="AT152" s="5">
        <v>193</v>
      </c>
      <c r="AU152" s="5">
        <v>191</v>
      </c>
      <c r="AV152" s="5">
        <v>199</v>
      </c>
      <c r="AX152" s="5">
        <f t="shared" si="27"/>
        <v>0</v>
      </c>
      <c r="AY152" s="5">
        <f t="shared" si="28"/>
        <v>0</v>
      </c>
      <c r="AZ152" s="5">
        <f t="shared" si="29"/>
        <v>0</v>
      </c>
      <c r="BA152" s="5">
        <f t="shared" si="30"/>
        <v>0</v>
      </c>
      <c r="BB152" s="5">
        <f t="shared" si="31"/>
        <v>0</v>
      </c>
      <c r="BC152" s="5">
        <f t="shared" si="32"/>
        <v>0</v>
      </c>
      <c r="BD152" s="5">
        <f t="shared" si="33"/>
        <v>0</v>
      </c>
      <c r="BE152" s="5">
        <f t="shared" si="34"/>
        <v>0</v>
      </c>
      <c r="BF152" s="5">
        <f t="shared" si="35"/>
        <v>0</v>
      </c>
      <c r="BG152" s="5">
        <f t="shared" si="36"/>
        <v>0</v>
      </c>
      <c r="BH152" s="5">
        <f t="shared" si="37"/>
        <v>0</v>
      </c>
    </row>
    <row r="153" spans="2:60" x14ac:dyDescent="0.2">
      <c r="B153" s="5" t="s">
        <v>496</v>
      </c>
      <c r="C153" s="5">
        <v>0</v>
      </c>
      <c r="D153" s="5" t="s">
        <v>498</v>
      </c>
      <c r="E153" s="5" t="s">
        <v>34</v>
      </c>
      <c r="F153" s="5" t="s">
        <v>50</v>
      </c>
      <c r="G153" s="67" t="s">
        <v>187</v>
      </c>
      <c r="H153" s="5">
        <v>0</v>
      </c>
      <c r="I153" s="5">
        <v>0</v>
      </c>
      <c r="J153" s="5">
        <v>0</v>
      </c>
      <c r="K153" s="5">
        <v>14</v>
      </c>
      <c r="L153" s="5">
        <v>172</v>
      </c>
      <c r="M153" s="5">
        <v>252</v>
      </c>
      <c r="N153" s="5">
        <v>289</v>
      </c>
      <c r="O153" s="5">
        <v>277</v>
      </c>
      <c r="P153" s="5">
        <v>267</v>
      </c>
      <c r="Q153" s="5">
        <v>246</v>
      </c>
      <c r="R153" s="5">
        <v>242</v>
      </c>
      <c r="T153" s="5" t="e">
        <f>+H153-byObjPOSEnrOnly!#REF!</f>
        <v>#REF!</v>
      </c>
      <c r="U153" s="5">
        <f>+I153-byObjPOSEnrOnly!D149</f>
        <v>0</v>
      </c>
      <c r="V153" s="5">
        <f>+J153-byObjPOSEnrOnly!E149</f>
        <v>0</v>
      </c>
      <c r="W153" s="5">
        <f>+K153-byObjPOSEnrOnly!F149</f>
        <v>0</v>
      </c>
      <c r="X153" s="5">
        <f>+L153-byObjPOSEnrOnly!G149</f>
        <v>0</v>
      </c>
      <c r="Y153" s="5">
        <f>+M153-byObjPOSEnrOnly!H149</f>
        <v>0</v>
      </c>
      <c r="Z153" s="5">
        <f>+N153-byObjPOSEnrOnly!I149</f>
        <v>0</v>
      </c>
      <c r="AA153" s="5">
        <f>+O153-byObjPOSEnrOnly!J149</f>
        <v>0</v>
      </c>
      <c r="AB153" s="5">
        <f>+P153-byObjPOSEnrOnly!K149</f>
        <v>0</v>
      </c>
      <c r="AC153" s="5">
        <f>+Q153-byObjPOSEnrOnly!L149</f>
        <v>0</v>
      </c>
      <c r="AD153" s="5">
        <f>+R153-byObjPOSEnrOnly!M149</f>
        <v>0</v>
      </c>
      <c r="AF153" s="5" t="str">
        <f t="shared" si="26"/>
        <v/>
      </c>
      <c r="AG153" s="5">
        <v>0</v>
      </c>
      <c r="AH153" s="5" t="s">
        <v>450</v>
      </c>
      <c r="AI153" s="5" t="s">
        <v>34</v>
      </c>
      <c r="AJ153" s="5" t="s">
        <v>50</v>
      </c>
      <c r="AK153" s="5" t="s">
        <v>187</v>
      </c>
      <c r="AL153" s="5">
        <v>0</v>
      </c>
      <c r="AM153" s="5">
        <v>0</v>
      </c>
      <c r="AN153" s="5">
        <v>0</v>
      </c>
      <c r="AO153" s="5">
        <v>14</v>
      </c>
      <c r="AP153" s="5">
        <v>172</v>
      </c>
      <c r="AQ153" s="5">
        <v>252</v>
      </c>
      <c r="AR153" s="5">
        <v>289</v>
      </c>
      <c r="AS153" s="5">
        <v>277</v>
      </c>
      <c r="AT153" s="5">
        <v>267</v>
      </c>
      <c r="AU153" s="5">
        <v>246</v>
      </c>
      <c r="AV153" s="5">
        <v>242</v>
      </c>
      <c r="AX153" s="5">
        <f t="shared" si="27"/>
        <v>0</v>
      </c>
      <c r="AY153" s="5">
        <f t="shared" si="28"/>
        <v>0</v>
      </c>
      <c r="AZ153" s="5">
        <f t="shared" si="29"/>
        <v>0</v>
      </c>
      <c r="BA153" s="5">
        <f t="shared" si="30"/>
        <v>0</v>
      </c>
      <c r="BB153" s="5">
        <f t="shared" si="31"/>
        <v>0</v>
      </c>
      <c r="BC153" s="5">
        <f t="shared" si="32"/>
        <v>0</v>
      </c>
      <c r="BD153" s="5">
        <f t="shared" si="33"/>
        <v>0</v>
      </c>
      <c r="BE153" s="5">
        <f t="shared" si="34"/>
        <v>0</v>
      </c>
      <c r="BF153" s="5">
        <f t="shared" si="35"/>
        <v>0</v>
      </c>
      <c r="BG153" s="5">
        <f t="shared" si="36"/>
        <v>0</v>
      </c>
      <c r="BH153" s="5">
        <f t="shared" si="37"/>
        <v>0</v>
      </c>
    </row>
    <row r="154" spans="2:60" x14ac:dyDescent="0.2">
      <c r="B154" s="5" t="s">
        <v>496</v>
      </c>
      <c r="C154" s="5">
        <v>0</v>
      </c>
      <c r="D154" s="5" t="s">
        <v>498</v>
      </c>
      <c r="E154" s="5" t="s">
        <v>34</v>
      </c>
      <c r="F154" s="5" t="s">
        <v>50</v>
      </c>
      <c r="G154" s="67" t="s">
        <v>116</v>
      </c>
      <c r="H154" s="5">
        <v>329</v>
      </c>
      <c r="I154" s="5">
        <v>350</v>
      </c>
      <c r="J154" s="5">
        <v>345</v>
      </c>
      <c r="K154" s="5">
        <v>339</v>
      </c>
      <c r="L154" s="5">
        <v>246</v>
      </c>
      <c r="M154" s="5">
        <v>213</v>
      </c>
      <c r="N154" s="5">
        <v>195</v>
      </c>
      <c r="O154" s="5">
        <v>156</v>
      </c>
      <c r="P154" s="5">
        <v>137</v>
      </c>
      <c r="Q154" s="5">
        <v>137</v>
      </c>
      <c r="R154" s="5">
        <v>128</v>
      </c>
      <c r="T154" s="5" t="e">
        <f>+H154-byObjPOSEnrOnly!#REF!</f>
        <v>#REF!</v>
      </c>
      <c r="U154" s="5">
        <f>+I154-byObjPOSEnrOnly!D150</f>
        <v>0</v>
      </c>
      <c r="V154" s="5">
        <f>+J154-byObjPOSEnrOnly!E150</f>
        <v>0</v>
      </c>
      <c r="W154" s="5">
        <f>+K154-byObjPOSEnrOnly!F150</f>
        <v>0</v>
      </c>
      <c r="X154" s="5">
        <f>+L154-byObjPOSEnrOnly!G150</f>
        <v>0</v>
      </c>
      <c r="Y154" s="5">
        <f>+M154-byObjPOSEnrOnly!H150</f>
        <v>0</v>
      </c>
      <c r="Z154" s="5">
        <f>+N154-byObjPOSEnrOnly!I150</f>
        <v>0</v>
      </c>
      <c r="AA154" s="5">
        <f>+O154-byObjPOSEnrOnly!J150</f>
        <v>0</v>
      </c>
      <c r="AB154" s="5">
        <f>+P154-byObjPOSEnrOnly!K150</f>
        <v>0</v>
      </c>
      <c r="AC154" s="5">
        <f>+Q154-byObjPOSEnrOnly!L150</f>
        <v>0</v>
      </c>
      <c r="AD154" s="5">
        <f>+R154-byObjPOSEnrOnly!M150</f>
        <v>0</v>
      </c>
      <c r="AF154" s="5" t="str">
        <f t="shared" si="26"/>
        <v/>
      </c>
      <c r="AG154" s="5">
        <v>0</v>
      </c>
      <c r="AH154" s="5" t="s">
        <v>450</v>
      </c>
      <c r="AI154" s="5" t="s">
        <v>34</v>
      </c>
      <c r="AJ154" s="5" t="s">
        <v>50</v>
      </c>
      <c r="AK154" s="5" t="s">
        <v>116</v>
      </c>
      <c r="AL154" s="5">
        <v>329</v>
      </c>
      <c r="AM154" s="5">
        <v>350</v>
      </c>
      <c r="AN154" s="5">
        <v>345</v>
      </c>
      <c r="AO154" s="5">
        <v>339</v>
      </c>
      <c r="AP154" s="5">
        <v>246</v>
      </c>
      <c r="AQ154" s="5">
        <v>213</v>
      </c>
      <c r="AR154" s="5">
        <v>195</v>
      </c>
      <c r="AS154" s="5">
        <v>156</v>
      </c>
      <c r="AT154" s="5">
        <v>137</v>
      </c>
      <c r="AU154" s="5">
        <v>137</v>
      </c>
      <c r="AV154" s="5">
        <v>128</v>
      </c>
      <c r="AX154" s="5">
        <f t="shared" si="27"/>
        <v>0</v>
      </c>
      <c r="AY154" s="5">
        <f t="shared" si="28"/>
        <v>0</v>
      </c>
      <c r="AZ154" s="5">
        <f t="shared" si="29"/>
        <v>0</v>
      </c>
      <c r="BA154" s="5">
        <f t="shared" si="30"/>
        <v>0</v>
      </c>
      <c r="BB154" s="5">
        <f t="shared" si="31"/>
        <v>0</v>
      </c>
      <c r="BC154" s="5">
        <f t="shared" si="32"/>
        <v>0</v>
      </c>
      <c r="BD154" s="5">
        <f t="shared" si="33"/>
        <v>0</v>
      </c>
      <c r="BE154" s="5">
        <f t="shared" si="34"/>
        <v>0</v>
      </c>
      <c r="BF154" s="5">
        <f t="shared" si="35"/>
        <v>0</v>
      </c>
      <c r="BG154" s="5">
        <f t="shared" si="36"/>
        <v>0</v>
      </c>
      <c r="BH154" s="5">
        <f t="shared" si="37"/>
        <v>0</v>
      </c>
    </row>
    <row r="155" spans="2:60" x14ac:dyDescent="0.2">
      <c r="B155" s="5" t="s">
        <v>496</v>
      </c>
      <c r="C155" s="5">
        <v>0</v>
      </c>
      <c r="D155" s="5" t="s">
        <v>498</v>
      </c>
      <c r="E155" s="5" t="s">
        <v>34</v>
      </c>
      <c r="F155" s="5" t="s">
        <v>50</v>
      </c>
      <c r="G155" s="67" t="s">
        <v>193</v>
      </c>
      <c r="H155" s="5">
        <v>0</v>
      </c>
      <c r="I155" s="5">
        <v>0</v>
      </c>
      <c r="J155" s="5">
        <v>0</v>
      </c>
      <c r="K155" s="5">
        <v>0</v>
      </c>
      <c r="L155" s="5">
        <v>3</v>
      </c>
      <c r="M155" s="5">
        <v>37</v>
      </c>
      <c r="N155" s="5">
        <v>50</v>
      </c>
      <c r="O155" s="5">
        <v>53</v>
      </c>
      <c r="P155" s="5">
        <v>40</v>
      </c>
      <c r="Q155" s="5">
        <v>49</v>
      </c>
      <c r="R155" s="5">
        <v>46</v>
      </c>
      <c r="T155" s="5" t="e">
        <f>+H155-byObjPOSEnrOnly!#REF!</f>
        <v>#REF!</v>
      </c>
      <c r="U155" s="5">
        <f>+I155-byObjPOSEnrOnly!D151</f>
        <v>0</v>
      </c>
      <c r="V155" s="5">
        <f>+J155-byObjPOSEnrOnly!E151</f>
        <v>0</v>
      </c>
      <c r="W155" s="5">
        <f>+K155-byObjPOSEnrOnly!F151</f>
        <v>0</v>
      </c>
      <c r="X155" s="5">
        <f>+L155-byObjPOSEnrOnly!G151</f>
        <v>0</v>
      </c>
      <c r="Y155" s="5">
        <f>+M155-byObjPOSEnrOnly!H151</f>
        <v>0</v>
      </c>
      <c r="Z155" s="5">
        <f>+N155-byObjPOSEnrOnly!I151</f>
        <v>0</v>
      </c>
      <c r="AA155" s="5">
        <f>+O155-byObjPOSEnrOnly!J151</f>
        <v>0</v>
      </c>
      <c r="AB155" s="5">
        <f>+P155-byObjPOSEnrOnly!K151</f>
        <v>0</v>
      </c>
      <c r="AC155" s="5">
        <f>+Q155-byObjPOSEnrOnly!L151</f>
        <v>0</v>
      </c>
      <c r="AD155" s="5">
        <f>+R155-byObjPOSEnrOnly!M151</f>
        <v>0</v>
      </c>
      <c r="AF155" s="5" t="str">
        <f t="shared" si="26"/>
        <v/>
      </c>
      <c r="AG155" s="5">
        <v>0</v>
      </c>
      <c r="AH155" s="5" t="s">
        <v>450</v>
      </c>
      <c r="AI155" s="5" t="s">
        <v>34</v>
      </c>
      <c r="AJ155" s="5" t="s">
        <v>50</v>
      </c>
      <c r="AK155" s="5" t="s">
        <v>193</v>
      </c>
      <c r="AL155" s="5">
        <v>0</v>
      </c>
      <c r="AM155" s="5">
        <v>0</v>
      </c>
      <c r="AN155" s="5">
        <v>0</v>
      </c>
      <c r="AO155" s="5">
        <v>0</v>
      </c>
      <c r="AP155" s="5">
        <v>3</v>
      </c>
      <c r="AQ155" s="5">
        <v>37</v>
      </c>
      <c r="AR155" s="5">
        <v>50</v>
      </c>
      <c r="AS155" s="5">
        <v>53</v>
      </c>
      <c r="AT155" s="5">
        <v>40</v>
      </c>
      <c r="AU155" s="5">
        <v>49</v>
      </c>
      <c r="AV155" s="5">
        <v>46</v>
      </c>
      <c r="AX155" s="5">
        <f t="shared" si="27"/>
        <v>0</v>
      </c>
      <c r="AY155" s="5">
        <f t="shared" si="28"/>
        <v>0</v>
      </c>
      <c r="AZ155" s="5">
        <f t="shared" si="29"/>
        <v>0</v>
      </c>
      <c r="BA155" s="5">
        <f t="shared" si="30"/>
        <v>0</v>
      </c>
      <c r="BB155" s="5">
        <f t="shared" si="31"/>
        <v>0</v>
      </c>
      <c r="BC155" s="5">
        <f t="shared" si="32"/>
        <v>0</v>
      </c>
      <c r="BD155" s="5">
        <f t="shared" si="33"/>
        <v>0</v>
      </c>
      <c r="BE155" s="5">
        <f t="shared" si="34"/>
        <v>0</v>
      </c>
      <c r="BF155" s="5">
        <f t="shared" si="35"/>
        <v>0</v>
      </c>
      <c r="BG155" s="5">
        <f t="shared" si="36"/>
        <v>0</v>
      </c>
      <c r="BH155" s="5">
        <f t="shared" si="37"/>
        <v>0</v>
      </c>
    </row>
    <row r="156" spans="2:60" x14ac:dyDescent="0.2">
      <c r="B156" s="5" t="s">
        <v>496</v>
      </c>
      <c r="C156" s="5">
        <v>0</v>
      </c>
      <c r="D156" s="5" t="s">
        <v>498</v>
      </c>
      <c r="E156" s="5" t="s">
        <v>34</v>
      </c>
      <c r="F156" s="5" t="s">
        <v>50</v>
      </c>
      <c r="G156" s="67" t="s">
        <v>173</v>
      </c>
      <c r="H156" s="5">
        <v>137</v>
      </c>
      <c r="I156" s="5">
        <v>152</v>
      </c>
      <c r="J156" s="5">
        <v>159</v>
      </c>
      <c r="K156" s="5">
        <v>168</v>
      </c>
      <c r="L156" s="5">
        <v>176</v>
      </c>
      <c r="M156" s="5">
        <v>145</v>
      </c>
      <c r="N156" s="5">
        <v>142</v>
      </c>
      <c r="O156" s="5">
        <v>138</v>
      </c>
      <c r="P156" s="5">
        <v>116</v>
      </c>
      <c r="Q156" s="5">
        <v>114</v>
      </c>
      <c r="R156" s="5">
        <v>105</v>
      </c>
      <c r="T156" s="5" t="e">
        <f>+H156-byObjPOSEnrOnly!#REF!</f>
        <v>#REF!</v>
      </c>
      <c r="U156" s="5">
        <f>+I156-byObjPOSEnrOnly!D152</f>
        <v>0</v>
      </c>
      <c r="V156" s="5">
        <f>+J156-byObjPOSEnrOnly!E152</f>
        <v>0</v>
      </c>
      <c r="W156" s="5">
        <f>+K156-byObjPOSEnrOnly!F152</f>
        <v>0</v>
      </c>
      <c r="X156" s="5">
        <f>+L156-byObjPOSEnrOnly!G152</f>
        <v>0</v>
      </c>
      <c r="Y156" s="5">
        <f>+M156-byObjPOSEnrOnly!H152</f>
        <v>0</v>
      </c>
      <c r="Z156" s="5">
        <f>+N156-byObjPOSEnrOnly!I152</f>
        <v>0</v>
      </c>
      <c r="AA156" s="5">
        <f>+O156-byObjPOSEnrOnly!J152</f>
        <v>0</v>
      </c>
      <c r="AB156" s="5">
        <f>+P156-byObjPOSEnrOnly!K152</f>
        <v>0</v>
      </c>
      <c r="AC156" s="5">
        <f>+Q156-byObjPOSEnrOnly!L152</f>
        <v>0</v>
      </c>
      <c r="AD156" s="5">
        <f>+R156-byObjPOSEnrOnly!M152</f>
        <v>0</v>
      </c>
      <c r="AF156" s="5" t="str">
        <f t="shared" si="26"/>
        <v/>
      </c>
      <c r="AG156" s="5">
        <v>0</v>
      </c>
      <c r="AH156" s="5" t="s">
        <v>450</v>
      </c>
      <c r="AI156" s="5" t="s">
        <v>34</v>
      </c>
      <c r="AJ156" s="5" t="s">
        <v>50</v>
      </c>
      <c r="AK156" s="5" t="s">
        <v>173</v>
      </c>
      <c r="AL156" s="5">
        <v>137</v>
      </c>
      <c r="AM156" s="5">
        <v>152</v>
      </c>
      <c r="AN156" s="5">
        <v>159</v>
      </c>
      <c r="AO156" s="5">
        <v>168</v>
      </c>
      <c r="AP156" s="5">
        <v>176</v>
      </c>
      <c r="AQ156" s="5">
        <v>145</v>
      </c>
      <c r="AR156" s="5">
        <v>142</v>
      </c>
      <c r="AS156" s="5">
        <v>138</v>
      </c>
      <c r="AT156" s="5">
        <v>116</v>
      </c>
      <c r="AU156" s="5">
        <v>114</v>
      </c>
      <c r="AV156" s="5">
        <v>105</v>
      </c>
      <c r="AX156" s="5">
        <f t="shared" si="27"/>
        <v>0</v>
      </c>
      <c r="AY156" s="5">
        <f t="shared" si="28"/>
        <v>0</v>
      </c>
      <c r="AZ156" s="5">
        <f t="shared" si="29"/>
        <v>0</v>
      </c>
      <c r="BA156" s="5">
        <f t="shared" si="30"/>
        <v>0</v>
      </c>
      <c r="BB156" s="5">
        <f t="shared" si="31"/>
        <v>0</v>
      </c>
      <c r="BC156" s="5">
        <f t="shared" si="32"/>
        <v>0</v>
      </c>
      <c r="BD156" s="5">
        <f t="shared" si="33"/>
        <v>0</v>
      </c>
      <c r="BE156" s="5">
        <f t="shared" si="34"/>
        <v>0</v>
      </c>
      <c r="BF156" s="5">
        <f t="shared" si="35"/>
        <v>0</v>
      </c>
      <c r="BG156" s="5">
        <f t="shared" si="36"/>
        <v>0</v>
      </c>
      <c r="BH156" s="5">
        <f t="shared" si="37"/>
        <v>0</v>
      </c>
    </row>
    <row r="157" spans="2:60" x14ac:dyDescent="0.2">
      <c r="B157" s="5" t="s">
        <v>496</v>
      </c>
      <c r="C157" s="5">
        <v>0</v>
      </c>
      <c r="D157" s="5" t="s">
        <v>498</v>
      </c>
      <c r="E157" s="5" t="s">
        <v>34</v>
      </c>
      <c r="F157" s="5" t="s">
        <v>50</v>
      </c>
      <c r="G157" s="67" t="s">
        <v>93</v>
      </c>
      <c r="H157" s="5">
        <v>441</v>
      </c>
      <c r="I157" s="5">
        <v>492</v>
      </c>
      <c r="J157" s="5">
        <v>478</v>
      </c>
      <c r="K157" s="5">
        <v>483</v>
      </c>
      <c r="L157" s="5">
        <v>446</v>
      </c>
      <c r="M157" s="5">
        <v>432</v>
      </c>
      <c r="N157" s="5">
        <v>464</v>
      </c>
      <c r="O157" s="5">
        <v>443</v>
      </c>
      <c r="P157" s="5">
        <v>411</v>
      </c>
      <c r="Q157" s="5">
        <v>417</v>
      </c>
      <c r="R157" s="5">
        <v>402</v>
      </c>
      <c r="T157" s="5" t="e">
        <f>+H157-byObjPOSEnrOnly!#REF!</f>
        <v>#REF!</v>
      </c>
      <c r="U157" s="5">
        <f>+I157-byObjPOSEnrOnly!D153</f>
        <v>0</v>
      </c>
      <c r="V157" s="5">
        <f>+J157-byObjPOSEnrOnly!E153</f>
        <v>0</v>
      </c>
      <c r="W157" s="5">
        <f>+K157-byObjPOSEnrOnly!F153</f>
        <v>0</v>
      </c>
      <c r="X157" s="5">
        <f>+L157-byObjPOSEnrOnly!G153</f>
        <v>0</v>
      </c>
      <c r="Y157" s="5">
        <f>+M157-byObjPOSEnrOnly!H153</f>
        <v>0</v>
      </c>
      <c r="Z157" s="5">
        <f>+N157-byObjPOSEnrOnly!I153</f>
        <v>0</v>
      </c>
      <c r="AA157" s="5">
        <f>+O157-byObjPOSEnrOnly!J153</f>
        <v>0</v>
      </c>
      <c r="AB157" s="5">
        <f>+P157-byObjPOSEnrOnly!K153</f>
        <v>0</v>
      </c>
      <c r="AC157" s="5">
        <f>+Q157-byObjPOSEnrOnly!L153</f>
        <v>0</v>
      </c>
      <c r="AD157" s="5">
        <f>+R157-byObjPOSEnrOnly!M153</f>
        <v>0</v>
      </c>
      <c r="AF157" s="5" t="str">
        <f t="shared" si="26"/>
        <v/>
      </c>
      <c r="AG157" s="5">
        <v>0</v>
      </c>
      <c r="AH157" s="5" t="s">
        <v>450</v>
      </c>
      <c r="AI157" s="5" t="s">
        <v>34</v>
      </c>
      <c r="AJ157" s="5" t="s">
        <v>50</v>
      </c>
      <c r="AK157" s="5" t="s">
        <v>93</v>
      </c>
      <c r="AL157" s="5">
        <v>441</v>
      </c>
      <c r="AM157" s="5">
        <v>492</v>
      </c>
      <c r="AN157" s="5">
        <v>478</v>
      </c>
      <c r="AO157" s="5">
        <v>483</v>
      </c>
      <c r="AP157" s="5">
        <v>446</v>
      </c>
      <c r="AQ157" s="5">
        <v>432</v>
      </c>
      <c r="AR157" s="5">
        <v>464</v>
      </c>
      <c r="AS157" s="5">
        <v>443</v>
      </c>
      <c r="AT157" s="5">
        <v>411</v>
      </c>
      <c r="AU157" s="5">
        <v>417</v>
      </c>
      <c r="AV157" s="5">
        <v>402</v>
      </c>
      <c r="AX157" s="5">
        <f t="shared" si="27"/>
        <v>0</v>
      </c>
      <c r="AY157" s="5">
        <f t="shared" si="28"/>
        <v>0</v>
      </c>
      <c r="AZ157" s="5">
        <f t="shared" si="29"/>
        <v>0</v>
      </c>
      <c r="BA157" s="5">
        <f t="shared" si="30"/>
        <v>0</v>
      </c>
      <c r="BB157" s="5">
        <f t="shared" si="31"/>
        <v>0</v>
      </c>
      <c r="BC157" s="5">
        <f t="shared" si="32"/>
        <v>0</v>
      </c>
      <c r="BD157" s="5">
        <f t="shared" si="33"/>
        <v>0</v>
      </c>
      <c r="BE157" s="5">
        <f t="shared" si="34"/>
        <v>0</v>
      </c>
      <c r="BF157" s="5">
        <f t="shared" si="35"/>
        <v>0</v>
      </c>
      <c r="BG157" s="5">
        <f t="shared" si="36"/>
        <v>0</v>
      </c>
      <c r="BH157" s="5">
        <f t="shared" si="37"/>
        <v>0</v>
      </c>
    </row>
    <row r="158" spans="2:60" x14ac:dyDescent="0.2">
      <c r="B158" s="5" t="s">
        <v>496</v>
      </c>
      <c r="C158" s="5">
        <v>0</v>
      </c>
      <c r="D158" s="5" t="s">
        <v>498</v>
      </c>
      <c r="E158" s="5" t="s">
        <v>34</v>
      </c>
      <c r="F158" s="5" t="s">
        <v>50</v>
      </c>
      <c r="G158" s="67" t="s">
        <v>251</v>
      </c>
      <c r="H158" s="5">
        <v>239</v>
      </c>
      <c r="I158" s="5">
        <v>186</v>
      </c>
      <c r="J158" s="5">
        <v>170</v>
      </c>
      <c r="K158" s="5">
        <v>202</v>
      </c>
      <c r="L158" s="5">
        <v>126</v>
      </c>
      <c r="M158" s="5">
        <v>137</v>
      </c>
      <c r="N158" s="5">
        <v>94</v>
      </c>
      <c r="O158" s="5">
        <v>83</v>
      </c>
      <c r="P158" s="5">
        <v>73</v>
      </c>
      <c r="Q158" s="5">
        <v>71</v>
      </c>
      <c r="R158" s="5">
        <v>83</v>
      </c>
      <c r="T158" s="5" t="e">
        <f>+H158-byObjPOSEnrOnly!#REF!</f>
        <v>#REF!</v>
      </c>
      <c r="U158" s="5">
        <f>+I158-byObjPOSEnrOnly!D154</f>
        <v>0</v>
      </c>
      <c r="V158" s="5">
        <f>+J158-byObjPOSEnrOnly!E154</f>
        <v>0</v>
      </c>
      <c r="W158" s="5">
        <f>+K158-byObjPOSEnrOnly!F154</f>
        <v>0</v>
      </c>
      <c r="X158" s="5">
        <f>+L158-byObjPOSEnrOnly!G154</f>
        <v>0</v>
      </c>
      <c r="Y158" s="5">
        <f>+M158-byObjPOSEnrOnly!H154</f>
        <v>0</v>
      </c>
      <c r="Z158" s="5">
        <f>+N158-byObjPOSEnrOnly!I154</f>
        <v>0</v>
      </c>
      <c r="AA158" s="5">
        <f>+O158-byObjPOSEnrOnly!J154</f>
        <v>0</v>
      </c>
      <c r="AB158" s="5">
        <f>+P158-byObjPOSEnrOnly!K154</f>
        <v>0</v>
      </c>
      <c r="AC158" s="5">
        <f>+Q158-byObjPOSEnrOnly!L154</f>
        <v>0</v>
      </c>
      <c r="AD158" s="5">
        <f>+R158-byObjPOSEnrOnly!M154</f>
        <v>0</v>
      </c>
      <c r="AF158" s="5" t="str">
        <f t="shared" si="26"/>
        <v/>
      </c>
      <c r="AG158" s="5">
        <v>0</v>
      </c>
      <c r="AH158" s="5" t="s">
        <v>450</v>
      </c>
      <c r="AI158" s="5" t="s">
        <v>34</v>
      </c>
      <c r="AJ158" s="5" t="s">
        <v>50</v>
      </c>
      <c r="AK158" s="5" t="s">
        <v>251</v>
      </c>
      <c r="AL158" s="5">
        <v>239</v>
      </c>
      <c r="AM158" s="5">
        <v>186</v>
      </c>
      <c r="AN158" s="5">
        <v>170</v>
      </c>
      <c r="AO158" s="5">
        <v>202</v>
      </c>
      <c r="AP158" s="5">
        <v>126</v>
      </c>
      <c r="AQ158" s="5">
        <v>137</v>
      </c>
      <c r="AR158" s="5">
        <v>94</v>
      </c>
      <c r="AS158" s="5">
        <v>83</v>
      </c>
      <c r="AT158" s="5">
        <v>73</v>
      </c>
      <c r="AU158" s="5">
        <v>71</v>
      </c>
      <c r="AV158" s="5">
        <v>83</v>
      </c>
      <c r="AX158" s="5">
        <f t="shared" si="27"/>
        <v>0</v>
      </c>
      <c r="AY158" s="5">
        <f t="shared" si="28"/>
        <v>0</v>
      </c>
      <c r="AZ158" s="5">
        <f t="shared" si="29"/>
        <v>0</v>
      </c>
      <c r="BA158" s="5">
        <f t="shared" si="30"/>
        <v>0</v>
      </c>
      <c r="BB158" s="5">
        <f t="shared" si="31"/>
        <v>0</v>
      </c>
      <c r="BC158" s="5">
        <f t="shared" si="32"/>
        <v>0</v>
      </c>
      <c r="BD158" s="5">
        <f t="shared" si="33"/>
        <v>0</v>
      </c>
      <c r="BE158" s="5">
        <f t="shared" si="34"/>
        <v>0</v>
      </c>
      <c r="BF158" s="5">
        <f t="shared" si="35"/>
        <v>0</v>
      </c>
      <c r="BG158" s="5">
        <f t="shared" si="36"/>
        <v>0</v>
      </c>
      <c r="BH158" s="5">
        <f t="shared" si="37"/>
        <v>0</v>
      </c>
    </row>
    <row r="159" spans="2:60" x14ac:dyDescent="0.2">
      <c r="B159" s="5" t="s">
        <v>496</v>
      </c>
      <c r="C159" s="5">
        <v>0</v>
      </c>
      <c r="D159" s="5" t="s">
        <v>498</v>
      </c>
      <c r="E159" s="5" t="s">
        <v>34</v>
      </c>
      <c r="F159" s="5" t="s">
        <v>51</v>
      </c>
      <c r="G159" s="67" t="s">
        <v>8</v>
      </c>
      <c r="H159" s="5">
        <v>346</v>
      </c>
      <c r="I159" s="5">
        <v>346</v>
      </c>
      <c r="J159" s="5">
        <v>410</v>
      </c>
      <c r="K159" s="5">
        <v>424</v>
      </c>
      <c r="L159" s="5">
        <v>427</v>
      </c>
      <c r="M159" s="5">
        <v>429</v>
      </c>
      <c r="N159" s="5">
        <v>442</v>
      </c>
      <c r="O159" s="5">
        <v>453</v>
      </c>
      <c r="P159" s="5">
        <v>469</v>
      </c>
      <c r="Q159" s="5">
        <v>480</v>
      </c>
      <c r="R159" s="5">
        <v>483</v>
      </c>
      <c r="T159" s="5" t="e">
        <f>+H159-byObjPOSEnrOnly!#REF!</f>
        <v>#REF!</v>
      </c>
      <c r="U159" s="5">
        <f>+I159-byObjPOSEnrOnly!D156</f>
        <v>0</v>
      </c>
      <c r="V159" s="5">
        <f>+J159-byObjPOSEnrOnly!E156</f>
        <v>0</v>
      </c>
      <c r="W159" s="5">
        <f>+K159-byObjPOSEnrOnly!F156</f>
        <v>0</v>
      </c>
      <c r="X159" s="5">
        <f>+L159-byObjPOSEnrOnly!G156</f>
        <v>0</v>
      </c>
      <c r="Y159" s="5">
        <f>+M159-byObjPOSEnrOnly!H156</f>
        <v>0</v>
      </c>
      <c r="Z159" s="5">
        <f>+N159-byObjPOSEnrOnly!I156</f>
        <v>0</v>
      </c>
      <c r="AA159" s="5">
        <f>+O159-byObjPOSEnrOnly!J156</f>
        <v>0</v>
      </c>
      <c r="AB159" s="5">
        <f>+P159-byObjPOSEnrOnly!K156</f>
        <v>0</v>
      </c>
      <c r="AC159" s="5">
        <f>+Q159-byObjPOSEnrOnly!L156</f>
        <v>0</v>
      </c>
      <c r="AD159" s="5">
        <f>+R159-byObjPOSEnrOnly!M156</f>
        <v>0</v>
      </c>
      <c r="AF159" s="5" t="str">
        <f t="shared" si="26"/>
        <v/>
      </c>
      <c r="AG159" s="5">
        <v>0</v>
      </c>
      <c r="AH159" s="5" t="s">
        <v>450</v>
      </c>
      <c r="AI159" s="5" t="s">
        <v>34</v>
      </c>
      <c r="AJ159" s="5" t="s">
        <v>51</v>
      </c>
      <c r="AK159" s="5" t="s">
        <v>8</v>
      </c>
      <c r="AL159" s="5">
        <v>346</v>
      </c>
      <c r="AM159" s="5">
        <v>346</v>
      </c>
      <c r="AN159" s="5">
        <v>410</v>
      </c>
      <c r="AO159" s="5">
        <v>424</v>
      </c>
      <c r="AP159" s="5">
        <v>427</v>
      </c>
      <c r="AQ159" s="5">
        <v>429</v>
      </c>
      <c r="AR159" s="5">
        <v>442</v>
      </c>
      <c r="AS159" s="5">
        <v>453</v>
      </c>
      <c r="AT159" s="5">
        <v>469</v>
      </c>
      <c r="AU159" s="5">
        <v>480</v>
      </c>
      <c r="AV159" s="5">
        <v>483</v>
      </c>
      <c r="AX159" s="5">
        <f t="shared" si="27"/>
        <v>0</v>
      </c>
      <c r="AY159" s="5">
        <f t="shared" si="28"/>
        <v>0</v>
      </c>
      <c r="AZ159" s="5">
        <f t="shared" si="29"/>
        <v>0</v>
      </c>
      <c r="BA159" s="5">
        <f t="shared" si="30"/>
        <v>0</v>
      </c>
      <c r="BB159" s="5">
        <f t="shared" si="31"/>
        <v>0</v>
      </c>
      <c r="BC159" s="5">
        <f t="shared" si="32"/>
        <v>0</v>
      </c>
      <c r="BD159" s="5">
        <f t="shared" si="33"/>
        <v>0</v>
      </c>
      <c r="BE159" s="5">
        <f t="shared" si="34"/>
        <v>0</v>
      </c>
      <c r="BF159" s="5">
        <f t="shared" si="35"/>
        <v>0</v>
      </c>
      <c r="BG159" s="5">
        <f t="shared" si="36"/>
        <v>0</v>
      </c>
      <c r="BH159" s="5">
        <f t="shared" si="37"/>
        <v>0</v>
      </c>
    </row>
    <row r="160" spans="2:60" x14ac:dyDescent="0.2">
      <c r="B160" s="5" t="s">
        <v>496</v>
      </c>
      <c r="C160" s="5">
        <v>0</v>
      </c>
      <c r="D160" s="5" t="s">
        <v>498</v>
      </c>
      <c r="E160" s="5" t="s">
        <v>34</v>
      </c>
      <c r="F160" s="5" t="s">
        <v>51</v>
      </c>
      <c r="G160" s="67" t="s">
        <v>88</v>
      </c>
      <c r="H160" s="5">
        <v>187</v>
      </c>
      <c r="I160" s="5">
        <v>191</v>
      </c>
      <c r="J160" s="5">
        <v>180</v>
      </c>
      <c r="K160" s="5">
        <v>207</v>
      </c>
      <c r="L160" s="5">
        <v>186</v>
      </c>
      <c r="M160" s="5">
        <v>198</v>
      </c>
      <c r="N160" s="5">
        <v>189</v>
      </c>
      <c r="O160" s="5">
        <v>182</v>
      </c>
      <c r="P160" s="5">
        <v>191</v>
      </c>
      <c r="Q160" s="5">
        <v>152</v>
      </c>
      <c r="R160" s="5">
        <v>140</v>
      </c>
      <c r="T160" s="5" t="e">
        <f>+H160-byObjPOSEnrOnly!#REF!</f>
        <v>#REF!</v>
      </c>
      <c r="U160" s="5">
        <f>+I160-byObjPOSEnrOnly!D157</f>
        <v>0</v>
      </c>
      <c r="V160" s="5">
        <f>+J160-byObjPOSEnrOnly!E157</f>
        <v>0</v>
      </c>
      <c r="W160" s="5">
        <f>+K160-byObjPOSEnrOnly!F157</f>
        <v>0</v>
      </c>
      <c r="X160" s="5">
        <f>+L160-byObjPOSEnrOnly!G157</f>
        <v>0</v>
      </c>
      <c r="Y160" s="5">
        <f>+M160-byObjPOSEnrOnly!H157</f>
        <v>0</v>
      </c>
      <c r="Z160" s="5">
        <f>+N160-byObjPOSEnrOnly!I157</f>
        <v>0</v>
      </c>
      <c r="AA160" s="5">
        <f>+O160-byObjPOSEnrOnly!J157</f>
        <v>0</v>
      </c>
      <c r="AB160" s="5">
        <f>+P160-byObjPOSEnrOnly!K157</f>
        <v>0</v>
      </c>
      <c r="AC160" s="5">
        <f>+Q160-byObjPOSEnrOnly!L157</f>
        <v>0</v>
      </c>
      <c r="AD160" s="5">
        <f>+R160-byObjPOSEnrOnly!M157</f>
        <v>0</v>
      </c>
      <c r="AF160" s="5" t="str">
        <f t="shared" si="26"/>
        <v/>
      </c>
      <c r="AG160" s="5">
        <v>0</v>
      </c>
      <c r="AH160" s="5" t="s">
        <v>450</v>
      </c>
      <c r="AI160" s="5" t="s">
        <v>34</v>
      </c>
      <c r="AJ160" s="5" t="s">
        <v>51</v>
      </c>
      <c r="AK160" s="5" t="s">
        <v>88</v>
      </c>
      <c r="AL160" s="5">
        <v>187</v>
      </c>
      <c r="AM160" s="5">
        <v>191</v>
      </c>
      <c r="AN160" s="5">
        <v>180</v>
      </c>
      <c r="AO160" s="5">
        <v>207</v>
      </c>
      <c r="AP160" s="5">
        <v>186</v>
      </c>
      <c r="AQ160" s="5">
        <v>198</v>
      </c>
      <c r="AR160" s="5">
        <v>189</v>
      </c>
      <c r="AS160" s="5">
        <v>182</v>
      </c>
      <c r="AT160" s="5">
        <v>191</v>
      </c>
      <c r="AU160" s="5">
        <v>152</v>
      </c>
      <c r="AV160" s="5">
        <v>140</v>
      </c>
      <c r="AX160" s="5">
        <f t="shared" si="27"/>
        <v>0</v>
      </c>
      <c r="AY160" s="5">
        <f t="shared" si="28"/>
        <v>0</v>
      </c>
      <c r="AZ160" s="5">
        <f t="shared" si="29"/>
        <v>0</v>
      </c>
      <c r="BA160" s="5">
        <f t="shared" si="30"/>
        <v>0</v>
      </c>
      <c r="BB160" s="5">
        <f t="shared" si="31"/>
        <v>0</v>
      </c>
      <c r="BC160" s="5">
        <f t="shared" si="32"/>
        <v>0</v>
      </c>
      <c r="BD160" s="5">
        <f t="shared" si="33"/>
        <v>0</v>
      </c>
      <c r="BE160" s="5">
        <f t="shared" si="34"/>
        <v>0</v>
      </c>
      <c r="BF160" s="5">
        <f t="shared" si="35"/>
        <v>0</v>
      </c>
      <c r="BG160" s="5">
        <f t="shared" si="36"/>
        <v>0</v>
      </c>
      <c r="BH160" s="5">
        <f t="shared" si="37"/>
        <v>0</v>
      </c>
    </row>
    <row r="161" spans="2:60" x14ac:dyDescent="0.2">
      <c r="B161" s="5" t="s">
        <v>496</v>
      </c>
      <c r="C161" s="5">
        <v>0</v>
      </c>
      <c r="D161" s="5" t="s">
        <v>498</v>
      </c>
      <c r="E161" s="5" t="s">
        <v>339</v>
      </c>
      <c r="F161" s="5" t="s">
        <v>340</v>
      </c>
      <c r="G161" s="67" t="s">
        <v>341</v>
      </c>
      <c r="H161" s="5">
        <v>145</v>
      </c>
      <c r="I161" s="5">
        <v>140</v>
      </c>
      <c r="J161" s="5">
        <v>177</v>
      </c>
      <c r="K161" s="5">
        <v>188</v>
      </c>
      <c r="L161" s="5">
        <v>165</v>
      </c>
      <c r="M161" s="5">
        <v>130</v>
      </c>
      <c r="N161" s="5">
        <v>108</v>
      </c>
      <c r="O161" s="5">
        <v>95</v>
      </c>
      <c r="P161" s="5">
        <v>80</v>
      </c>
      <c r="Q161" s="5">
        <v>65</v>
      </c>
      <c r="R161" s="5">
        <v>81</v>
      </c>
      <c r="T161" s="5" t="e">
        <f>+H161-byObjPOSEnrOnly!#REF!</f>
        <v>#REF!</v>
      </c>
      <c r="U161" s="5">
        <f>+I161-byObjPOSEnrOnly!D159</f>
        <v>0</v>
      </c>
      <c r="V161" s="5">
        <f>+J161-byObjPOSEnrOnly!E159</f>
        <v>0</v>
      </c>
      <c r="W161" s="5">
        <f>+K161-byObjPOSEnrOnly!F159</f>
        <v>0</v>
      </c>
      <c r="X161" s="5">
        <f>+L161-byObjPOSEnrOnly!G159</f>
        <v>0</v>
      </c>
      <c r="Y161" s="5">
        <f>+M161-byObjPOSEnrOnly!H159</f>
        <v>0</v>
      </c>
      <c r="Z161" s="5">
        <f>+N161-byObjPOSEnrOnly!I159</f>
        <v>0</v>
      </c>
      <c r="AA161" s="5">
        <f>+O161-byObjPOSEnrOnly!J159</f>
        <v>0</v>
      </c>
      <c r="AB161" s="5">
        <f>+P161-byObjPOSEnrOnly!K159</f>
        <v>0</v>
      </c>
      <c r="AC161" s="5">
        <f>+Q161-byObjPOSEnrOnly!L159</f>
        <v>0</v>
      </c>
      <c r="AD161" s="5">
        <f>+R161-byObjPOSEnrOnly!M159</f>
        <v>0</v>
      </c>
      <c r="AF161" s="5" t="str">
        <f t="shared" si="26"/>
        <v/>
      </c>
      <c r="AG161" s="5">
        <v>0</v>
      </c>
      <c r="AH161" s="5" t="s">
        <v>450</v>
      </c>
      <c r="AI161" s="5" t="s">
        <v>339</v>
      </c>
      <c r="AJ161" s="5" t="s">
        <v>340</v>
      </c>
      <c r="AK161" s="5" t="s">
        <v>341</v>
      </c>
      <c r="AL161" s="5">
        <v>145</v>
      </c>
      <c r="AM161" s="5">
        <v>140</v>
      </c>
      <c r="AN161" s="5">
        <v>177</v>
      </c>
      <c r="AO161" s="5">
        <v>188</v>
      </c>
      <c r="AP161" s="5">
        <v>165</v>
      </c>
      <c r="AQ161" s="5">
        <v>130</v>
      </c>
      <c r="AR161" s="5">
        <v>108</v>
      </c>
      <c r="AS161" s="5">
        <v>95</v>
      </c>
      <c r="AT161" s="5">
        <v>80</v>
      </c>
      <c r="AU161" s="5">
        <v>65</v>
      </c>
      <c r="AV161" s="5">
        <v>81</v>
      </c>
      <c r="AX161" s="5">
        <f t="shared" si="27"/>
        <v>0</v>
      </c>
      <c r="AY161" s="5">
        <f t="shared" si="28"/>
        <v>0</v>
      </c>
      <c r="AZ161" s="5">
        <f t="shared" si="29"/>
        <v>0</v>
      </c>
      <c r="BA161" s="5">
        <f t="shared" si="30"/>
        <v>0</v>
      </c>
      <c r="BB161" s="5">
        <f t="shared" si="31"/>
        <v>0</v>
      </c>
      <c r="BC161" s="5">
        <f t="shared" si="32"/>
        <v>0</v>
      </c>
      <c r="BD161" s="5">
        <f t="shared" si="33"/>
        <v>0</v>
      </c>
      <c r="BE161" s="5">
        <f t="shared" si="34"/>
        <v>0</v>
      </c>
      <c r="BF161" s="5">
        <f t="shared" si="35"/>
        <v>0</v>
      </c>
      <c r="BG161" s="5">
        <f t="shared" si="36"/>
        <v>0</v>
      </c>
      <c r="BH161" s="5">
        <f t="shared" si="37"/>
        <v>0</v>
      </c>
    </row>
    <row r="162" spans="2:60" x14ac:dyDescent="0.2">
      <c r="B162" s="5" t="s">
        <v>496</v>
      </c>
      <c r="C162" s="5">
        <v>0</v>
      </c>
      <c r="D162" s="5" t="s">
        <v>498</v>
      </c>
      <c r="E162" s="5" t="s">
        <v>339</v>
      </c>
      <c r="F162" s="5" t="s">
        <v>340</v>
      </c>
      <c r="G162" s="67" t="s">
        <v>342</v>
      </c>
      <c r="H162" s="5">
        <v>88</v>
      </c>
      <c r="I162" s="5">
        <v>65</v>
      </c>
      <c r="J162" s="5">
        <v>100</v>
      </c>
      <c r="K162" s="5">
        <v>80</v>
      </c>
      <c r="L162" s="5">
        <v>41</v>
      </c>
      <c r="M162" s="5">
        <v>5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T162" s="5" t="e">
        <f>+H162-byObjPOSEnrOnly!#REF!</f>
        <v>#REF!</v>
      </c>
      <c r="U162" s="5">
        <f>+I162-byObjPOSEnrOnly!D160</f>
        <v>0</v>
      </c>
      <c r="V162" s="5">
        <f>+J162-byObjPOSEnrOnly!E160</f>
        <v>0</v>
      </c>
      <c r="W162" s="5">
        <f>+K162-byObjPOSEnrOnly!F160</f>
        <v>0</v>
      </c>
      <c r="X162" s="5">
        <f>+L162-byObjPOSEnrOnly!G160</f>
        <v>0</v>
      </c>
      <c r="Y162" s="5">
        <f>+M162-byObjPOSEnrOnly!H160</f>
        <v>0</v>
      </c>
      <c r="Z162" s="5">
        <f>+N162-byObjPOSEnrOnly!I160</f>
        <v>0</v>
      </c>
      <c r="AA162" s="5">
        <f>+O162-byObjPOSEnrOnly!J160</f>
        <v>0</v>
      </c>
      <c r="AB162" s="5">
        <f>+P162-byObjPOSEnrOnly!K160</f>
        <v>0</v>
      </c>
      <c r="AC162" s="5">
        <f>+Q162-byObjPOSEnrOnly!L160</f>
        <v>0</v>
      </c>
      <c r="AD162" s="5">
        <f>+R162-byObjPOSEnrOnly!M160</f>
        <v>0</v>
      </c>
      <c r="AF162" s="5" t="str">
        <f t="shared" si="26"/>
        <v/>
      </c>
      <c r="AG162" s="5">
        <v>0</v>
      </c>
      <c r="AH162" s="5" t="s">
        <v>450</v>
      </c>
      <c r="AI162" s="5" t="s">
        <v>339</v>
      </c>
      <c r="AJ162" s="5" t="s">
        <v>340</v>
      </c>
      <c r="AK162" s="5" t="s">
        <v>342</v>
      </c>
      <c r="AL162" s="5">
        <v>88</v>
      </c>
      <c r="AM162" s="5">
        <v>65</v>
      </c>
      <c r="AN162" s="5">
        <v>100</v>
      </c>
      <c r="AO162" s="5">
        <v>80</v>
      </c>
      <c r="AP162" s="5">
        <v>41</v>
      </c>
      <c r="AQ162" s="5">
        <v>5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X162" s="5">
        <f t="shared" si="27"/>
        <v>0</v>
      </c>
      <c r="AY162" s="5">
        <f t="shared" si="28"/>
        <v>0</v>
      </c>
      <c r="AZ162" s="5">
        <f t="shared" si="29"/>
        <v>0</v>
      </c>
      <c r="BA162" s="5">
        <f t="shared" si="30"/>
        <v>0</v>
      </c>
      <c r="BB162" s="5">
        <f t="shared" si="31"/>
        <v>0</v>
      </c>
      <c r="BC162" s="5">
        <f t="shared" si="32"/>
        <v>0</v>
      </c>
      <c r="BD162" s="5">
        <f t="shared" si="33"/>
        <v>0</v>
      </c>
      <c r="BE162" s="5">
        <f t="shared" si="34"/>
        <v>0</v>
      </c>
      <c r="BF162" s="5">
        <f t="shared" si="35"/>
        <v>0</v>
      </c>
      <c r="BG162" s="5">
        <f t="shared" si="36"/>
        <v>0</v>
      </c>
      <c r="BH162" s="5">
        <f t="shared" si="37"/>
        <v>0</v>
      </c>
    </row>
    <row r="163" spans="2:60" x14ac:dyDescent="0.2">
      <c r="B163" s="5" t="s">
        <v>496</v>
      </c>
      <c r="C163" s="5">
        <v>0</v>
      </c>
      <c r="D163" s="5" t="s">
        <v>498</v>
      </c>
      <c r="E163" s="5" t="s">
        <v>339</v>
      </c>
      <c r="F163" s="5" t="s">
        <v>340</v>
      </c>
      <c r="G163" s="67" t="s">
        <v>47</v>
      </c>
      <c r="H163" s="5">
        <v>0</v>
      </c>
      <c r="I163" s="5">
        <v>7</v>
      </c>
      <c r="J163" s="5">
        <v>16</v>
      </c>
      <c r="K163" s="5">
        <v>20</v>
      </c>
      <c r="L163" s="5">
        <v>25</v>
      </c>
      <c r="M163" s="5">
        <v>2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T163" s="5" t="e">
        <f>+H163-byObjPOSEnrOnly!#REF!</f>
        <v>#REF!</v>
      </c>
      <c r="U163" s="5">
        <f>+I163-byObjPOSEnrOnly!D161</f>
        <v>0</v>
      </c>
      <c r="V163" s="5">
        <f>+J163-byObjPOSEnrOnly!E161</f>
        <v>0</v>
      </c>
      <c r="W163" s="5">
        <f>+K163-byObjPOSEnrOnly!F161</f>
        <v>0</v>
      </c>
      <c r="X163" s="5">
        <f>+L163-byObjPOSEnrOnly!G161</f>
        <v>0</v>
      </c>
      <c r="Y163" s="5">
        <f>+M163-byObjPOSEnrOnly!H161</f>
        <v>0</v>
      </c>
      <c r="Z163" s="5">
        <f>+N163-byObjPOSEnrOnly!I161</f>
        <v>0</v>
      </c>
      <c r="AA163" s="5">
        <f>+O163-byObjPOSEnrOnly!J161</f>
        <v>0</v>
      </c>
      <c r="AB163" s="5">
        <f>+P163-byObjPOSEnrOnly!K161</f>
        <v>0</v>
      </c>
      <c r="AC163" s="5">
        <f>+Q163-byObjPOSEnrOnly!L161</f>
        <v>0</v>
      </c>
      <c r="AD163" s="5">
        <f>+R163-byObjPOSEnrOnly!M161</f>
        <v>0</v>
      </c>
      <c r="AF163" s="5" t="str">
        <f t="shared" si="26"/>
        <v/>
      </c>
      <c r="AG163" s="5">
        <v>0</v>
      </c>
      <c r="AH163" s="5" t="s">
        <v>450</v>
      </c>
      <c r="AI163" s="5" t="s">
        <v>339</v>
      </c>
      <c r="AJ163" s="5" t="s">
        <v>340</v>
      </c>
      <c r="AK163" s="5" t="s">
        <v>47</v>
      </c>
      <c r="AL163" s="5">
        <v>0</v>
      </c>
      <c r="AM163" s="5">
        <v>7</v>
      </c>
      <c r="AN163" s="5">
        <v>16</v>
      </c>
      <c r="AO163" s="5">
        <v>20</v>
      </c>
      <c r="AP163" s="5">
        <v>25</v>
      </c>
      <c r="AQ163" s="5">
        <v>2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X163" s="5">
        <f t="shared" si="27"/>
        <v>0</v>
      </c>
      <c r="AY163" s="5">
        <f t="shared" si="28"/>
        <v>0</v>
      </c>
      <c r="AZ163" s="5">
        <f t="shared" si="29"/>
        <v>0</v>
      </c>
      <c r="BA163" s="5">
        <f t="shared" si="30"/>
        <v>0</v>
      </c>
      <c r="BB163" s="5">
        <f t="shared" si="31"/>
        <v>0</v>
      </c>
      <c r="BC163" s="5">
        <f t="shared" si="32"/>
        <v>0</v>
      </c>
      <c r="BD163" s="5">
        <f t="shared" si="33"/>
        <v>0</v>
      </c>
      <c r="BE163" s="5">
        <f t="shared" si="34"/>
        <v>0</v>
      </c>
      <c r="BF163" s="5">
        <f t="shared" si="35"/>
        <v>0</v>
      </c>
      <c r="BG163" s="5">
        <f t="shared" si="36"/>
        <v>0</v>
      </c>
      <c r="BH163" s="5">
        <f t="shared" si="37"/>
        <v>0</v>
      </c>
    </row>
    <row r="164" spans="2:60" x14ac:dyDescent="0.2">
      <c r="B164" s="5" t="s">
        <v>496</v>
      </c>
      <c r="C164" s="5">
        <v>0</v>
      </c>
      <c r="D164" s="5" t="s">
        <v>498</v>
      </c>
      <c r="E164" s="5" t="s">
        <v>339</v>
      </c>
      <c r="F164" s="5" t="s">
        <v>340</v>
      </c>
      <c r="G164" s="67" t="s">
        <v>570</v>
      </c>
      <c r="H164" s="5">
        <v>70</v>
      </c>
      <c r="I164" s="5">
        <v>100</v>
      </c>
      <c r="J164" s="5">
        <v>132</v>
      </c>
      <c r="K164" s="5">
        <v>1</v>
      </c>
      <c r="L164" s="5">
        <v>1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T164" s="5" t="e">
        <f>+H164-byObjPOSEnrOnly!#REF!</f>
        <v>#REF!</v>
      </c>
      <c r="U164" s="5">
        <f>+I164-byObjPOSEnrOnly!D162</f>
        <v>0</v>
      </c>
      <c r="V164" s="5">
        <f>+J164-byObjPOSEnrOnly!E162</f>
        <v>0</v>
      </c>
      <c r="W164" s="5">
        <f>+K164-byObjPOSEnrOnly!F162</f>
        <v>0</v>
      </c>
      <c r="X164" s="5">
        <f>+L164-byObjPOSEnrOnly!G162</f>
        <v>0</v>
      </c>
      <c r="Y164" s="5">
        <f>+M164-byObjPOSEnrOnly!H162</f>
        <v>0</v>
      </c>
      <c r="Z164" s="5">
        <f>+N164-byObjPOSEnrOnly!I162</f>
        <v>0</v>
      </c>
      <c r="AA164" s="5">
        <f>+O164-byObjPOSEnrOnly!J162</f>
        <v>0</v>
      </c>
      <c r="AB164" s="5">
        <f>+P164-byObjPOSEnrOnly!K162</f>
        <v>0</v>
      </c>
      <c r="AC164" s="5">
        <f>+Q164-byObjPOSEnrOnly!L162</f>
        <v>0</v>
      </c>
      <c r="AD164" s="5">
        <f>+R164-byObjPOSEnrOnly!M162</f>
        <v>0</v>
      </c>
      <c r="AF164" s="5" t="str">
        <f t="shared" si="26"/>
        <v/>
      </c>
      <c r="AG164" s="5">
        <v>0</v>
      </c>
      <c r="AH164" s="5" t="s">
        <v>450</v>
      </c>
      <c r="AI164" s="5" t="s">
        <v>339</v>
      </c>
      <c r="AJ164" s="5" t="s">
        <v>340</v>
      </c>
      <c r="AK164" s="5" t="s">
        <v>570</v>
      </c>
      <c r="AL164" s="5">
        <v>70</v>
      </c>
      <c r="AM164" s="5">
        <v>100</v>
      </c>
      <c r="AN164" s="5">
        <v>132</v>
      </c>
      <c r="AO164" s="5">
        <v>1</v>
      </c>
      <c r="AP164" s="5">
        <v>1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X164" s="5">
        <f t="shared" si="27"/>
        <v>0</v>
      </c>
      <c r="AY164" s="5">
        <f t="shared" si="28"/>
        <v>0</v>
      </c>
      <c r="AZ164" s="5">
        <f t="shared" si="29"/>
        <v>0</v>
      </c>
      <c r="BA164" s="5">
        <f t="shared" si="30"/>
        <v>0</v>
      </c>
      <c r="BB164" s="5">
        <f t="shared" si="31"/>
        <v>0</v>
      </c>
      <c r="BC164" s="5">
        <f t="shared" si="32"/>
        <v>0</v>
      </c>
      <c r="BD164" s="5">
        <f t="shared" si="33"/>
        <v>0</v>
      </c>
      <c r="BE164" s="5">
        <f t="shared" si="34"/>
        <v>0</v>
      </c>
      <c r="BF164" s="5">
        <f t="shared" si="35"/>
        <v>0</v>
      </c>
      <c r="BG164" s="5">
        <f t="shared" si="36"/>
        <v>0</v>
      </c>
      <c r="BH164" s="5">
        <f t="shared" si="37"/>
        <v>0</v>
      </c>
    </row>
    <row r="165" spans="2:60" x14ac:dyDescent="0.2">
      <c r="B165" s="5" t="s">
        <v>496</v>
      </c>
      <c r="C165" s="5">
        <v>0</v>
      </c>
      <c r="D165" s="5" t="s">
        <v>498</v>
      </c>
      <c r="E165" s="5" t="s">
        <v>339</v>
      </c>
      <c r="F165" s="5" t="s">
        <v>340</v>
      </c>
      <c r="G165" s="67" t="s">
        <v>343</v>
      </c>
      <c r="H165" s="5">
        <v>0</v>
      </c>
      <c r="I165" s="5">
        <v>0</v>
      </c>
      <c r="J165" s="5">
        <v>2</v>
      </c>
      <c r="K165" s="5">
        <v>0</v>
      </c>
      <c r="L165" s="5">
        <v>0</v>
      </c>
      <c r="M165" s="5">
        <v>2</v>
      </c>
      <c r="N165" s="5">
        <v>5</v>
      </c>
      <c r="O165" s="5">
        <v>6</v>
      </c>
      <c r="P165" s="5">
        <v>3</v>
      </c>
      <c r="Q165" s="5">
        <v>3</v>
      </c>
      <c r="R165" s="5">
        <v>4</v>
      </c>
      <c r="T165" s="5" t="e">
        <f>+H165-byObjPOSEnrOnly!#REF!</f>
        <v>#REF!</v>
      </c>
      <c r="U165" s="5">
        <f>+I165-byObjPOSEnrOnly!D163</f>
        <v>0</v>
      </c>
      <c r="V165" s="5">
        <f>+J165-byObjPOSEnrOnly!E163</f>
        <v>0</v>
      </c>
      <c r="W165" s="5">
        <f>+K165-byObjPOSEnrOnly!F163</f>
        <v>0</v>
      </c>
      <c r="X165" s="5">
        <f>+L165-byObjPOSEnrOnly!G163</f>
        <v>0</v>
      </c>
      <c r="Y165" s="5">
        <f>+M165-byObjPOSEnrOnly!H163</f>
        <v>0</v>
      </c>
      <c r="Z165" s="5">
        <f>+N165-byObjPOSEnrOnly!I163</f>
        <v>0</v>
      </c>
      <c r="AA165" s="5">
        <f>+O165-byObjPOSEnrOnly!J163</f>
        <v>0</v>
      </c>
      <c r="AB165" s="5">
        <f>+P165-byObjPOSEnrOnly!K163</f>
        <v>0</v>
      </c>
      <c r="AC165" s="5">
        <f>+Q165-byObjPOSEnrOnly!L163</f>
        <v>0</v>
      </c>
      <c r="AD165" s="5">
        <f>+R165-byObjPOSEnrOnly!M163</f>
        <v>0</v>
      </c>
      <c r="AF165" s="5" t="str">
        <f t="shared" si="26"/>
        <v/>
      </c>
      <c r="AG165" s="5">
        <v>0</v>
      </c>
      <c r="AH165" s="5" t="s">
        <v>450</v>
      </c>
      <c r="AI165" s="5" t="s">
        <v>339</v>
      </c>
      <c r="AJ165" s="5" t="s">
        <v>340</v>
      </c>
      <c r="AK165" s="5" t="s">
        <v>343</v>
      </c>
      <c r="AL165" s="5">
        <v>0</v>
      </c>
      <c r="AM165" s="5">
        <v>0</v>
      </c>
      <c r="AN165" s="5">
        <v>2</v>
      </c>
      <c r="AO165" s="5">
        <v>0</v>
      </c>
      <c r="AP165" s="5">
        <v>0</v>
      </c>
      <c r="AQ165" s="5">
        <v>2</v>
      </c>
      <c r="AR165" s="5">
        <v>5</v>
      </c>
      <c r="AS165" s="5">
        <v>6</v>
      </c>
      <c r="AT165" s="5">
        <v>3</v>
      </c>
      <c r="AU165" s="5">
        <v>3</v>
      </c>
      <c r="AV165" s="5">
        <v>4</v>
      </c>
      <c r="AX165" s="5">
        <f t="shared" si="27"/>
        <v>0</v>
      </c>
      <c r="AY165" s="5">
        <f t="shared" si="28"/>
        <v>0</v>
      </c>
      <c r="AZ165" s="5">
        <f t="shared" si="29"/>
        <v>0</v>
      </c>
      <c r="BA165" s="5">
        <f t="shared" si="30"/>
        <v>0</v>
      </c>
      <c r="BB165" s="5">
        <f t="shared" si="31"/>
        <v>0</v>
      </c>
      <c r="BC165" s="5">
        <f t="shared" si="32"/>
        <v>0</v>
      </c>
      <c r="BD165" s="5">
        <f t="shared" si="33"/>
        <v>0</v>
      </c>
      <c r="BE165" s="5">
        <f t="shared" si="34"/>
        <v>0</v>
      </c>
      <c r="BF165" s="5">
        <f t="shared" si="35"/>
        <v>0</v>
      </c>
      <c r="BG165" s="5">
        <f t="shared" si="36"/>
        <v>0</v>
      </c>
      <c r="BH165" s="5">
        <f t="shared" si="37"/>
        <v>0</v>
      </c>
    </row>
    <row r="166" spans="2:60" x14ac:dyDescent="0.2">
      <c r="B166" s="5" t="s">
        <v>496</v>
      </c>
      <c r="C166" s="5">
        <v>0</v>
      </c>
      <c r="D166" s="5" t="s">
        <v>498</v>
      </c>
      <c r="E166" s="5" t="s">
        <v>339</v>
      </c>
      <c r="F166" s="5" t="s">
        <v>340</v>
      </c>
      <c r="G166" s="67" t="s">
        <v>344</v>
      </c>
      <c r="H166" s="5">
        <v>70</v>
      </c>
      <c r="I166" s="5">
        <v>60</v>
      </c>
      <c r="J166" s="5">
        <v>80</v>
      </c>
      <c r="K166" s="5">
        <v>14</v>
      </c>
      <c r="L166" s="5">
        <v>2</v>
      </c>
      <c r="M166" s="5">
        <v>1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T166" s="5" t="e">
        <f>+H166-byObjPOSEnrOnly!#REF!</f>
        <v>#REF!</v>
      </c>
      <c r="U166" s="5">
        <f>+I166-byObjPOSEnrOnly!D164</f>
        <v>0</v>
      </c>
      <c r="V166" s="5">
        <f>+J166-byObjPOSEnrOnly!E164</f>
        <v>0</v>
      </c>
      <c r="W166" s="5">
        <f>+K166-byObjPOSEnrOnly!F164</f>
        <v>0</v>
      </c>
      <c r="X166" s="5">
        <f>+L166-byObjPOSEnrOnly!G164</f>
        <v>0</v>
      </c>
      <c r="Y166" s="5">
        <f>+M166-byObjPOSEnrOnly!H164</f>
        <v>0</v>
      </c>
      <c r="Z166" s="5">
        <f>+N166-byObjPOSEnrOnly!I164</f>
        <v>0</v>
      </c>
      <c r="AA166" s="5">
        <f>+O166-byObjPOSEnrOnly!J164</f>
        <v>0</v>
      </c>
      <c r="AB166" s="5">
        <f>+P166-byObjPOSEnrOnly!K164</f>
        <v>0</v>
      </c>
      <c r="AC166" s="5">
        <f>+Q166-byObjPOSEnrOnly!L164</f>
        <v>0</v>
      </c>
      <c r="AD166" s="5">
        <f>+R166-byObjPOSEnrOnly!M164</f>
        <v>0</v>
      </c>
      <c r="AF166" s="5" t="str">
        <f t="shared" si="26"/>
        <v/>
      </c>
      <c r="AG166" s="5">
        <v>0</v>
      </c>
      <c r="AH166" s="5" t="s">
        <v>450</v>
      </c>
      <c r="AI166" s="5" t="s">
        <v>339</v>
      </c>
      <c r="AJ166" s="5" t="s">
        <v>340</v>
      </c>
      <c r="AK166" s="5" t="s">
        <v>344</v>
      </c>
      <c r="AL166" s="5">
        <v>70</v>
      </c>
      <c r="AM166" s="5">
        <v>60</v>
      </c>
      <c r="AN166" s="5">
        <v>80</v>
      </c>
      <c r="AO166" s="5">
        <v>14</v>
      </c>
      <c r="AP166" s="5">
        <v>2</v>
      </c>
      <c r="AQ166" s="5">
        <v>1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X166" s="5">
        <f t="shared" si="27"/>
        <v>0</v>
      </c>
      <c r="AY166" s="5">
        <f t="shared" si="28"/>
        <v>0</v>
      </c>
      <c r="AZ166" s="5">
        <f t="shared" si="29"/>
        <v>0</v>
      </c>
      <c r="BA166" s="5">
        <f t="shared" si="30"/>
        <v>0</v>
      </c>
      <c r="BB166" s="5">
        <f t="shared" si="31"/>
        <v>0</v>
      </c>
      <c r="BC166" s="5">
        <f t="shared" si="32"/>
        <v>0</v>
      </c>
      <c r="BD166" s="5">
        <f t="shared" si="33"/>
        <v>0</v>
      </c>
      <c r="BE166" s="5">
        <f t="shared" si="34"/>
        <v>0</v>
      </c>
      <c r="BF166" s="5">
        <f t="shared" si="35"/>
        <v>0</v>
      </c>
      <c r="BG166" s="5">
        <f t="shared" si="36"/>
        <v>0</v>
      </c>
      <c r="BH166" s="5">
        <f t="shared" si="37"/>
        <v>0</v>
      </c>
    </row>
    <row r="167" spans="2:60" x14ac:dyDescent="0.2">
      <c r="B167" s="5" t="s">
        <v>496</v>
      </c>
      <c r="C167" s="5">
        <v>0</v>
      </c>
      <c r="D167" s="5" t="s">
        <v>498</v>
      </c>
      <c r="E167" s="5" t="s">
        <v>339</v>
      </c>
      <c r="F167" s="5" t="s">
        <v>340</v>
      </c>
      <c r="G167" s="67" t="s">
        <v>345</v>
      </c>
      <c r="H167" s="5">
        <v>5</v>
      </c>
      <c r="I167" s="5">
        <v>10</v>
      </c>
      <c r="J167" s="5">
        <v>11</v>
      </c>
      <c r="K167" s="5">
        <v>15</v>
      </c>
      <c r="L167" s="5">
        <v>10</v>
      </c>
      <c r="M167" s="5">
        <v>8</v>
      </c>
      <c r="N167" s="5">
        <v>1</v>
      </c>
      <c r="O167" s="5">
        <v>4</v>
      </c>
      <c r="P167" s="5">
        <v>3</v>
      </c>
      <c r="Q167" s="5">
        <v>7</v>
      </c>
      <c r="R167" s="5">
        <v>3</v>
      </c>
      <c r="T167" s="5" t="e">
        <f>+H167-byObjPOSEnrOnly!#REF!</f>
        <v>#REF!</v>
      </c>
      <c r="U167" s="5">
        <f>+I167-byObjPOSEnrOnly!D165</f>
        <v>0</v>
      </c>
      <c r="V167" s="5">
        <f>+J167-byObjPOSEnrOnly!E165</f>
        <v>0</v>
      </c>
      <c r="W167" s="5">
        <f>+K167-byObjPOSEnrOnly!F165</f>
        <v>0</v>
      </c>
      <c r="X167" s="5">
        <f>+L167-byObjPOSEnrOnly!G165</f>
        <v>0</v>
      </c>
      <c r="Y167" s="5">
        <f>+M167-byObjPOSEnrOnly!H165</f>
        <v>0</v>
      </c>
      <c r="Z167" s="5">
        <f>+N167-byObjPOSEnrOnly!I165</f>
        <v>0</v>
      </c>
      <c r="AA167" s="5">
        <f>+O167-byObjPOSEnrOnly!J165</f>
        <v>0</v>
      </c>
      <c r="AB167" s="5">
        <f>+P167-byObjPOSEnrOnly!K165</f>
        <v>0</v>
      </c>
      <c r="AC167" s="5">
        <f>+Q167-byObjPOSEnrOnly!L165</f>
        <v>0</v>
      </c>
      <c r="AD167" s="5">
        <f>+R167-byObjPOSEnrOnly!M165</f>
        <v>0</v>
      </c>
      <c r="AF167" s="5" t="str">
        <f t="shared" si="26"/>
        <v/>
      </c>
      <c r="AG167" s="5">
        <v>0</v>
      </c>
      <c r="AH167" s="5" t="s">
        <v>450</v>
      </c>
      <c r="AI167" s="5" t="s">
        <v>339</v>
      </c>
      <c r="AJ167" s="5" t="s">
        <v>340</v>
      </c>
      <c r="AK167" s="5" t="s">
        <v>345</v>
      </c>
      <c r="AL167" s="5">
        <v>5</v>
      </c>
      <c r="AM167" s="5">
        <v>10</v>
      </c>
      <c r="AN167" s="5">
        <v>11</v>
      </c>
      <c r="AO167" s="5">
        <v>15</v>
      </c>
      <c r="AP167" s="5">
        <v>10</v>
      </c>
      <c r="AQ167" s="5">
        <v>8</v>
      </c>
      <c r="AR167" s="5">
        <v>1</v>
      </c>
      <c r="AS167" s="5">
        <v>4</v>
      </c>
      <c r="AT167" s="5">
        <v>3</v>
      </c>
      <c r="AU167" s="5">
        <v>7</v>
      </c>
      <c r="AV167" s="5">
        <v>3</v>
      </c>
      <c r="AX167" s="5">
        <f t="shared" si="27"/>
        <v>0</v>
      </c>
      <c r="AY167" s="5">
        <f t="shared" si="28"/>
        <v>0</v>
      </c>
      <c r="AZ167" s="5">
        <f t="shared" si="29"/>
        <v>0</v>
      </c>
      <c r="BA167" s="5">
        <f t="shared" si="30"/>
        <v>0</v>
      </c>
      <c r="BB167" s="5">
        <f t="shared" si="31"/>
        <v>0</v>
      </c>
      <c r="BC167" s="5">
        <f t="shared" si="32"/>
        <v>0</v>
      </c>
      <c r="BD167" s="5">
        <f t="shared" si="33"/>
        <v>0</v>
      </c>
      <c r="BE167" s="5">
        <f t="shared" si="34"/>
        <v>0</v>
      </c>
      <c r="BF167" s="5">
        <f t="shared" si="35"/>
        <v>0</v>
      </c>
      <c r="BG167" s="5">
        <f t="shared" si="36"/>
        <v>0</v>
      </c>
      <c r="BH167" s="5">
        <f t="shared" si="37"/>
        <v>0</v>
      </c>
    </row>
    <row r="168" spans="2:60" x14ac:dyDescent="0.2">
      <c r="B168" s="5" t="s">
        <v>496</v>
      </c>
      <c r="C168" s="5">
        <v>0</v>
      </c>
      <c r="D168" s="5" t="s">
        <v>498</v>
      </c>
      <c r="E168" s="5" t="s">
        <v>339</v>
      </c>
      <c r="F168" s="5" t="s">
        <v>340</v>
      </c>
      <c r="G168" s="67" t="s">
        <v>529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7</v>
      </c>
      <c r="Q168" s="5">
        <v>4</v>
      </c>
      <c r="R168" s="5">
        <v>5</v>
      </c>
      <c r="T168" s="5" t="e">
        <f>+H168-byObjPOSEnrOnly!#REF!</f>
        <v>#REF!</v>
      </c>
      <c r="U168" s="5">
        <f>+I168-byObjPOSEnrOnly!D166</f>
        <v>0</v>
      </c>
      <c r="V168" s="5">
        <f>+J168-byObjPOSEnrOnly!E166</f>
        <v>0</v>
      </c>
      <c r="W168" s="5">
        <f>+K168-byObjPOSEnrOnly!F166</f>
        <v>0</v>
      </c>
      <c r="X168" s="5">
        <f>+L168-byObjPOSEnrOnly!G166</f>
        <v>0</v>
      </c>
      <c r="Y168" s="5">
        <f>+M168-byObjPOSEnrOnly!H166</f>
        <v>0</v>
      </c>
      <c r="Z168" s="5">
        <f>+N168-byObjPOSEnrOnly!I166</f>
        <v>0</v>
      </c>
      <c r="AA168" s="5">
        <f>+O168-byObjPOSEnrOnly!J166</f>
        <v>0</v>
      </c>
      <c r="AB168" s="5">
        <f>+P168-byObjPOSEnrOnly!K166</f>
        <v>0</v>
      </c>
      <c r="AC168" s="5">
        <f>+Q168-byObjPOSEnrOnly!L166</f>
        <v>0</v>
      </c>
      <c r="AD168" s="5">
        <f>+R168-byObjPOSEnrOnly!M166</f>
        <v>0</v>
      </c>
      <c r="AF168" s="5" t="str">
        <f t="shared" si="26"/>
        <v/>
      </c>
      <c r="AG168" s="5">
        <v>0</v>
      </c>
      <c r="AH168" s="5" t="s">
        <v>450</v>
      </c>
      <c r="AI168" s="5" t="s">
        <v>339</v>
      </c>
      <c r="AJ168" s="5" t="s">
        <v>340</v>
      </c>
      <c r="AK168" s="5" t="s">
        <v>529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7</v>
      </c>
      <c r="AU168" s="5">
        <v>4</v>
      </c>
      <c r="AV168" s="5">
        <v>5</v>
      </c>
      <c r="AX168" s="5">
        <f t="shared" si="27"/>
        <v>0</v>
      </c>
      <c r="AY168" s="5">
        <f t="shared" si="28"/>
        <v>0</v>
      </c>
      <c r="AZ168" s="5">
        <f t="shared" si="29"/>
        <v>0</v>
      </c>
      <c r="BA168" s="5">
        <f t="shared" si="30"/>
        <v>0</v>
      </c>
      <c r="BB168" s="5">
        <f t="shared" si="31"/>
        <v>0</v>
      </c>
      <c r="BC168" s="5">
        <f t="shared" si="32"/>
        <v>0</v>
      </c>
      <c r="BD168" s="5">
        <f t="shared" si="33"/>
        <v>0</v>
      </c>
      <c r="BE168" s="5">
        <f t="shared" si="34"/>
        <v>0</v>
      </c>
      <c r="BF168" s="5">
        <f t="shared" si="35"/>
        <v>0</v>
      </c>
      <c r="BG168" s="5">
        <f t="shared" si="36"/>
        <v>0</v>
      </c>
      <c r="BH168" s="5">
        <f t="shared" si="37"/>
        <v>0</v>
      </c>
    </row>
    <row r="169" spans="2:60" x14ac:dyDescent="0.2">
      <c r="B169" s="5" t="s">
        <v>496</v>
      </c>
      <c r="C169" s="5">
        <v>0</v>
      </c>
      <c r="D169" s="5" t="s">
        <v>498</v>
      </c>
      <c r="E169" s="5" t="s">
        <v>339</v>
      </c>
      <c r="F169" s="5" t="s">
        <v>340</v>
      </c>
      <c r="G169" s="67" t="s">
        <v>346</v>
      </c>
      <c r="H169" s="5">
        <v>210</v>
      </c>
      <c r="I169" s="5">
        <v>249</v>
      </c>
      <c r="J169" s="5">
        <v>222</v>
      </c>
      <c r="K169" s="5">
        <v>253</v>
      </c>
      <c r="L169" s="5">
        <v>276</v>
      </c>
      <c r="M169" s="5">
        <v>239</v>
      </c>
      <c r="N169" s="5">
        <v>244</v>
      </c>
      <c r="O169" s="5">
        <v>218</v>
      </c>
      <c r="P169" s="5">
        <v>195</v>
      </c>
      <c r="Q169" s="5">
        <v>103</v>
      </c>
      <c r="R169" s="5">
        <v>18</v>
      </c>
      <c r="T169" s="5" t="e">
        <f>+H169-byObjPOSEnrOnly!#REF!</f>
        <v>#REF!</v>
      </c>
      <c r="U169" s="5">
        <f>+I169-byObjPOSEnrOnly!D167</f>
        <v>0</v>
      </c>
      <c r="V169" s="5">
        <f>+J169-byObjPOSEnrOnly!E167</f>
        <v>0</v>
      </c>
      <c r="W169" s="5">
        <f>+K169-byObjPOSEnrOnly!F167</f>
        <v>0</v>
      </c>
      <c r="X169" s="5">
        <f>+L169-byObjPOSEnrOnly!G167</f>
        <v>0</v>
      </c>
      <c r="Y169" s="5">
        <f>+M169-byObjPOSEnrOnly!H167</f>
        <v>0</v>
      </c>
      <c r="Z169" s="5">
        <f>+N169-byObjPOSEnrOnly!I167</f>
        <v>0</v>
      </c>
      <c r="AA169" s="5">
        <f>+O169-byObjPOSEnrOnly!J167</f>
        <v>0</v>
      </c>
      <c r="AB169" s="5">
        <f>+P169-byObjPOSEnrOnly!K167</f>
        <v>0</v>
      </c>
      <c r="AC169" s="5">
        <f>+Q169-byObjPOSEnrOnly!L167</f>
        <v>0</v>
      </c>
      <c r="AD169" s="5">
        <f>+R169-byObjPOSEnrOnly!M167</f>
        <v>0</v>
      </c>
      <c r="AF169" s="5" t="str">
        <f t="shared" si="26"/>
        <v/>
      </c>
      <c r="AG169" s="5">
        <v>0</v>
      </c>
      <c r="AH169" s="5" t="s">
        <v>450</v>
      </c>
      <c r="AI169" s="5" t="s">
        <v>339</v>
      </c>
      <c r="AJ169" s="5" t="s">
        <v>340</v>
      </c>
      <c r="AK169" s="5" t="s">
        <v>346</v>
      </c>
      <c r="AL169" s="5">
        <v>210</v>
      </c>
      <c r="AM169" s="5">
        <v>249</v>
      </c>
      <c r="AN169" s="5">
        <v>222</v>
      </c>
      <c r="AO169" s="5">
        <v>253</v>
      </c>
      <c r="AP169" s="5">
        <v>276</v>
      </c>
      <c r="AQ169" s="5">
        <v>239</v>
      </c>
      <c r="AR169" s="5">
        <v>244</v>
      </c>
      <c r="AS169" s="5">
        <v>218</v>
      </c>
      <c r="AT169" s="5">
        <v>195</v>
      </c>
      <c r="AU169" s="5">
        <v>103</v>
      </c>
      <c r="AV169" s="5">
        <v>18</v>
      </c>
      <c r="AX169" s="5">
        <f t="shared" si="27"/>
        <v>0</v>
      </c>
      <c r="AY169" s="5">
        <f t="shared" si="28"/>
        <v>0</v>
      </c>
      <c r="AZ169" s="5">
        <f t="shared" si="29"/>
        <v>0</v>
      </c>
      <c r="BA169" s="5">
        <f t="shared" si="30"/>
        <v>0</v>
      </c>
      <c r="BB169" s="5">
        <f t="shared" si="31"/>
        <v>0</v>
      </c>
      <c r="BC169" s="5">
        <f t="shared" si="32"/>
        <v>0</v>
      </c>
      <c r="BD169" s="5">
        <f t="shared" si="33"/>
        <v>0</v>
      </c>
      <c r="BE169" s="5">
        <f t="shared" si="34"/>
        <v>0</v>
      </c>
      <c r="BF169" s="5">
        <f t="shared" si="35"/>
        <v>0</v>
      </c>
      <c r="BG169" s="5">
        <f t="shared" si="36"/>
        <v>0</v>
      </c>
      <c r="BH169" s="5">
        <f t="shared" si="37"/>
        <v>0</v>
      </c>
    </row>
    <row r="170" spans="2:60" x14ac:dyDescent="0.2">
      <c r="B170" s="5" t="s">
        <v>496</v>
      </c>
      <c r="C170" s="5">
        <v>0</v>
      </c>
      <c r="D170" s="5" t="s">
        <v>498</v>
      </c>
      <c r="E170" s="5" t="s">
        <v>339</v>
      </c>
      <c r="F170" s="5" t="s">
        <v>340</v>
      </c>
      <c r="G170" s="67" t="s">
        <v>347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59</v>
      </c>
      <c r="N170" s="5">
        <v>132</v>
      </c>
      <c r="O170" s="5">
        <v>110</v>
      </c>
      <c r="P170" s="5">
        <v>101</v>
      </c>
      <c r="Q170" s="5">
        <v>114</v>
      </c>
      <c r="R170" s="5">
        <v>96</v>
      </c>
      <c r="T170" s="5" t="e">
        <f>+H170-byObjPOSEnrOnly!#REF!</f>
        <v>#REF!</v>
      </c>
      <c r="U170" s="5">
        <f>+I170-byObjPOSEnrOnly!D172</f>
        <v>0</v>
      </c>
      <c r="V170" s="5">
        <f>+J170-byObjPOSEnrOnly!E172</f>
        <v>0</v>
      </c>
      <c r="W170" s="5">
        <f>+K170-byObjPOSEnrOnly!F172</f>
        <v>0</v>
      </c>
      <c r="X170" s="5">
        <f>+L170-byObjPOSEnrOnly!G172</f>
        <v>0</v>
      </c>
      <c r="Y170" s="5">
        <f>+M170-byObjPOSEnrOnly!H172</f>
        <v>0</v>
      </c>
      <c r="Z170" s="5">
        <f>+N170-byObjPOSEnrOnly!I172</f>
        <v>0</v>
      </c>
      <c r="AA170" s="5">
        <f>+O170-byObjPOSEnrOnly!J172</f>
        <v>0</v>
      </c>
      <c r="AB170" s="5">
        <f>+P170-byObjPOSEnrOnly!K172</f>
        <v>0</v>
      </c>
      <c r="AC170" s="5">
        <f>+Q170-byObjPOSEnrOnly!L172</f>
        <v>0</v>
      </c>
      <c r="AD170" s="5">
        <f>+R170-byObjPOSEnrOnly!M172</f>
        <v>0</v>
      </c>
      <c r="AF170" s="5" t="str">
        <f t="shared" si="26"/>
        <v/>
      </c>
      <c r="AG170" s="5">
        <v>0</v>
      </c>
      <c r="AH170" s="5" t="s">
        <v>450</v>
      </c>
      <c r="AI170" s="5" t="s">
        <v>339</v>
      </c>
      <c r="AJ170" s="5" t="s">
        <v>340</v>
      </c>
      <c r="AK170" s="5" t="s">
        <v>347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59</v>
      </c>
      <c r="AR170" s="5">
        <v>132</v>
      </c>
      <c r="AS170" s="5">
        <v>110</v>
      </c>
      <c r="AT170" s="5">
        <v>101</v>
      </c>
      <c r="AU170" s="5">
        <v>114</v>
      </c>
      <c r="AV170" s="5">
        <v>96</v>
      </c>
      <c r="AX170" s="5">
        <f t="shared" si="27"/>
        <v>0</v>
      </c>
      <c r="AY170" s="5">
        <f t="shared" si="28"/>
        <v>0</v>
      </c>
      <c r="AZ170" s="5">
        <f t="shared" si="29"/>
        <v>0</v>
      </c>
      <c r="BA170" s="5">
        <f t="shared" si="30"/>
        <v>0</v>
      </c>
      <c r="BB170" s="5">
        <f t="shared" si="31"/>
        <v>0</v>
      </c>
      <c r="BC170" s="5">
        <f t="shared" si="32"/>
        <v>0</v>
      </c>
      <c r="BD170" s="5">
        <f t="shared" si="33"/>
        <v>0</v>
      </c>
      <c r="BE170" s="5">
        <f t="shared" si="34"/>
        <v>0</v>
      </c>
      <c r="BF170" s="5">
        <f t="shared" si="35"/>
        <v>0</v>
      </c>
      <c r="BG170" s="5">
        <f t="shared" si="36"/>
        <v>0</v>
      </c>
      <c r="BH170" s="5">
        <f t="shared" si="37"/>
        <v>0</v>
      </c>
    </row>
    <row r="171" spans="2:60" x14ac:dyDescent="0.2">
      <c r="B171" s="5" t="s">
        <v>496</v>
      </c>
      <c r="C171" s="5">
        <v>0</v>
      </c>
      <c r="D171" s="5" t="s">
        <v>498</v>
      </c>
      <c r="E171" s="5" t="s">
        <v>339</v>
      </c>
      <c r="F171" s="5" t="s">
        <v>340</v>
      </c>
      <c r="G171" s="67" t="s">
        <v>348</v>
      </c>
      <c r="H171" s="5">
        <v>69</v>
      </c>
      <c r="I171" s="5">
        <v>75</v>
      </c>
      <c r="J171" s="5">
        <v>17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T171" s="5" t="e">
        <f>+H171-byObjPOSEnrOnly!#REF!</f>
        <v>#REF!</v>
      </c>
      <c r="U171" s="5">
        <f>+I171-byObjPOSEnrOnly!D173</f>
        <v>0</v>
      </c>
      <c r="V171" s="5">
        <f>+J171-byObjPOSEnrOnly!E173</f>
        <v>0</v>
      </c>
      <c r="W171" s="5">
        <f>+K171-byObjPOSEnrOnly!F173</f>
        <v>0</v>
      </c>
      <c r="X171" s="5">
        <f>+L171-byObjPOSEnrOnly!G173</f>
        <v>0</v>
      </c>
      <c r="Y171" s="5">
        <f>+M171-byObjPOSEnrOnly!H173</f>
        <v>0</v>
      </c>
      <c r="Z171" s="5">
        <f>+N171-byObjPOSEnrOnly!I173</f>
        <v>0</v>
      </c>
      <c r="AA171" s="5">
        <f>+O171-byObjPOSEnrOnly!J173</f>
        <v>0</v>
      </c>
      <c r="AB171" s="5">
        <f>+P171-byObjPOSEnrOnly!K173</f>
        <v>0</v>
      </c>
      <c r="AC171" s="5">
        <f>+Q171-byObjPOSEnrOnly!L173</f>
        <v>0</v>
      </c>
      <c r="AD171" s="5">
        <f>+R171-byObjPOSEnrOnly!M173</f>
        <v>0</v>
      </c>
      <c r="AF171" s="5" t="str">
        <f t="shared" si="26"/>
        <v/>
      </c>
      <c r="AG171" s="5">
        <v>0</v>
      </c>
      <c r="AH171" s="5" t="s">
        <v>450</v>
      </c>
      <c r="AI171" s="5" t="s">
        <v>339</v>
      </c>
      <c r="AJ171" s="5" t="s">
        <v>340</v>
      </c>
      <c r="AK171" s="5" t="s">
        <v>348</v>
      </c>
      <c r="AL171" s="5">
        <v>69</v>
      </c>
      <c r="AM171" s="5">
        <v>75</v>
      </c>
      <c r="AN171" s="5">
        <v>17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X171" s="5">
        <f t="shared" si="27"/>
        <v>0</v>
      </c>
      <c r="AY171" s="5">
        <f t="shared" si="28"/>
        <v>0</v>
      </c>
      <c r="AZ171" s="5">
        <f t="shared" si="29"/>
        <v>0</v>
      </c>
      <c r="BA171" s="5">
        <f t="shared" si="30"/>
        <v>0</v>
      </c>
      <c r="BB171" s="5">
        <f t="shared" si="31"/>
        <v>0</v>
      </c>
      <c r="BC171" s="5">
        <f t="shared" si="32"/>
        <v>0</v>
      </c>
      <c r="BD171" s="5">
        <f t="shared" si="33"/>
        <v>0</v>
      </c>
      <c r="BE171" s="5">
        <f t="shared" si="34"/>
        <v>0</v>
      </c>
      <c r="BF171" s="5">
        <f t="shared" si="35"/>
        <v>0</v>
      </c>
      <c r="BG171" s="5">
        <f t="shared" si="36"/>
        <v>0</v>
      </c>
      <c r="BH171" s="5">
        <f t="shared" si="37"/>
        <v>0</v>
      </c>
    </row>
    <row r="172" spans="2:60" x14ac:dyDescent="0.2">
      <c r="B172" s="5" t="s">
        <v>496</v>
      </c>
      <c r="C172" s="5">
        <v>0</v>
      </c>
      <c r="D172" s="5" t="s">
        <v>498</v>
      </c>
      <c r="E172" s="5" t="s">
        <v>339</v>
      </c>
      <c r="F172" s="5" t="s">
        <v>340</v>
      </c>
      <c r="G172" s="67" t="s">
        <v>350</v>
      </c>
      <c r="H172" s="5">
        <v>249</v>
      </c>
      <c r="I172" s="5">
        <v>246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T172" s="5" t="e">
        <f>+H172-byObjPOSEnrOnly!#REF!</f>
        <v>#REF!</v>
      </c>
      <c r="U172" s="5">
        <f>+I172-byObjPOSEnrOnly!D174</f>
        <v>0</v>
      </c>
      <c r="V172" s="5">
        <f>+J172-byObjPOSEnrOnly!E174</f>
        <v>0</v>
      </c>
      <c r="W172" s="5">
        <f>+K172-byObjPOSEnrOnly!F174</f>
        <v>0</v>
      </c>
      <c r="X172" s="5">
        <f>+L172-byObjPOSEnrOnly!G174</f>
        <v>0</v>
      </c>
      <c r="Y172" s="5">
        <f>+M172-byObjPOSEnrOnly!H174</f>
        <v>0</v>
      </c>
      <c r="Z172" s="5">
        <f>+N172-byObjPOSEnrOnly!I174</f>
        <v>0</v>
      </c>
      <c r="AA172" s="5">
        <f>+O172-byObjPOSEnrOnly!J174</f>
        <v>0</v>
      </c>
      <c r="AB172" s="5">
        <f>+P172-byObjPOSEnrOnly!K174</f>
        <v>0</v>
      </c>
      <c r="AC172" s="5">
        <f>+Q172-byObjPOSEnrOnly!L174</f>
        <v>0</v>
      </c>
      <c r="AD172" s="5">
        <f>+R172-byObjPOSEnrOnly!M174</f>
        <v>0</v>
      </c>
      <c r="AF172" s="5" t="str">
        <f t="shared" si="26"/>
        <v/>
      </c>
      <c r="AG172" s="5">
        <v>0</v>
      </c>
      <c r="AH172" s="5" t="s">
        <v>450</v>
      </c>
      <c r="AI172" s="5" t="s">
        <v>339</v>
      </c>
      <c r="AJ172" s="5" t="s">
        <v>340</v>
      </c>
      <c r="AK172" s="5" t="s">
        <v>350</v>
      </c>
      <c r="AL172" s="5">
        <v>249</v>
      </c>
      <c r="AM172" s="5">
        <v>246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X172" s="5">
        <f t="shared" si="27"/>
        <v>0</v>
      </c>
      <c r="AY172" s="5">
        <f t="shared" si="28"/>
        <v>0</v>
      </c>
      <c r="AZ172" s="5">
        <f t="shared" si="29"/>
        <v>0</v>
      </c>
      <c r="BA172" s="5">
        <f t="shared" si="30"/>
        <v>0</v>
      </c>
      <c r="BB172" s="5">
        <f t="shared" si="31"/>
        <v>0</v>
      </c>
      <c r="BC172" s="5">
        <f t="shared" si="32"/>
        <v>0</v>
      </c>
      <c r="BD172" s="5">
        <f t="shared" si="33"/>
        <v>0</v>
      </c>
      <c r="BE172" s="5">
        <f t="shared" si="34"/>
        <v>0</v>
      </c>
      <c r="BF172" s="5">
        <f t="shared" si="35"/>
        <v>0</v>
      </c>
      <c r="BG172" s="5">
        <f t="shared" si="36"/>
        <v>0</v>
      </c>
      <c r="BH172" s="5">
        <f t="shared" si="37"/>
        <v>0</v>
      </c>
    </row>
    <row r="173" spans="2:60" x14ac:dyDescent="0.2">
      <c r="B173" s="5" t="s">
        <v>496</v>
      </c>
      <c r="C173" s="5">
        <v>0</v>
      </c>
      <c r="D173" s="5" t="s">
        <v>498</v>
      </c>
      <c r="E173" s="5" t="s">
        <v>339</v>
      </c>
      <c r="F173" s="5" t="s">
        <v>340</v>
      </c>
      <c r="G173" s="67" t="s">
        <v>351</v>
      </c>
      <c r="H173" s="5">
        <v>0</v>
      </c>
      <c r="I173" s="5">
        <v>0</v>
      </c>
      <c r="J173" s="5">
        <v>0</v>
      </c>
      <c r="K173" s="5">
        <v>4</v>
      </c>
      <c r="L173" s="5">
        <v>1</v>
      </c>
      <c r="M173" s="5">
        <v>2</v>
      </c>
      <c r="N173" s="5">
        <v>4</v>
      </c>
      <c r="O173" s="5">
        <v>2</v>
      </c>
      <c r="P173" s="5">
        <v>0</v>
      </c>
      <c r="Q173" s="5">
        <v>1</v>
      </c>
      <c r="R173" s="5">
        <v>0</v>
      </c>
      <c r="T173" s="5" t="e">
        <f>+H173-byObjPOSEnrOnly!#REF!</f>
        <v>#REF!</v>
      </c>
      <c r="U173" s="5">
        <f>+I173-byObjPOSEnrOnly!D175</f>
        <v>0</v>
      </c>
      <c r="V173" s="5">
        <f>+J173-byObjPOSEnrOnly!E175</f>
        <v>0</v>
      </c>
      <c r="W173" s="5">
        <f>+K173-byObjPOSEnrOnly!F175</f>
        <v>0</v>
      </c>
      <c r="X173" s="5">
        <f>+L173-byObjPOSEnrOnly!G175</f>
        <v>0</v>
      </c>
      <c r="Y173" s="5">
        <f>+M173-byObjPOSEnrOnly!H175</f>
        <v>0</v>
      </c>
      <c r="Z173" s="5">
        <f>+N173-byObjPOSEnrOnly!I175</f>
        <v>0</v>
      </c>
      <c r="AA173" s="5">
        <f>+O173-byObjPOSEnrOnly!J175</f>
        <v>0</v>
      </c>
      <c r="AB173" s="5">
        <f>+P173-byObjPOSEnrOnly!K175</f>
        <v>0</v>
      </c>
      <c r="AC173" s="5">
        <f>+Q173-byObjPOSEnrOnly!L175</f>
        <v>0</v>
      </c>
      <c r="AD173" s="5">
        <f>+R173-byObjPOSEnrOnly!M175</f>
        <v>0</v>
      </c>
      <c r="AF173" s="5" t="str">
        <f t="shared" si="26"/>
        <v/>
      </c>
      <c r="AG173" s="5">
        <v>0</v>
      </c>
      <c r="AH173" s="5" t="s">
        <v>450</v>
      </c>
      <c r="AI173" s="5" t="s">
        <v>339</v>
      </c>
      <c r="AJ173" s="5" t="s">
        <v>340</v>
      </c>
      <c r="AK173" s="69" t="s">
        <v>351</v>
      </c>
      <c r="AL173" s="5">
        <v>0</v>
      </c>
      <c r="AM173" s="5">
        <v>0</v>
      </c>
      <c r="AN173" s="5">
        <v>0</v>
      </c>
      <c r="AO173" s="5">
        <v>4</v>
      </c>
      <c r="AP173" s="5">
        <v>1</v>
      </c>
      <c r="AQ173" s="5">
        <v>2</v>
      </c>
      <c r="AR173" s="5">
        <v>4</v>
      </c>
      <c r="AS173" s="5">
        <v>2</v>
      </c>
      <c r="AT173" s="5">
        <v>0</v>
      </c>
      <c r="AU173" s="5">
        <v>1</v>
      </c>
      <c r="AV173" s="5">
        <v>0</v>
      </c>
      <c r="AX173" s="5">
        <f t="shared" si="27"/>
        <v>0</v>
      </c>
      <c r="AY173" s="5">
        <f t="shared" si="28"/>
        <v>0</v>
      </c>
      <c r="AZ173" s="5">
        <f t="shared" si="29"/>
        <v>0</v>
      </c>
      <c r="BA173" s="5">
        <f t="shared" si="30"/>
        <v>0</v>
      </c>
      <c r="BB173" s="5">
        <f t="shared" si="31"/>
        <v>0</v>
      </c>
      <c r="BC173" s="5">
        <f t="shared" si="32"/>
        <v>0</v>
      </c>
      <c r="BD173" s="5">
        <f t="shared" si="33"/>
        <v>0</v>
      </c>
      <c r="BE173" s="5">
        <f t="shared" si="34"/>
        <v>0</v>
      </c>
      <c r="BF173" s="5">
        <f t="shared" si="35"/>
        <v>0</v>
      </c>
      <c r="BG173" s="5">
        <f t="shared" si="36"/>
        <v>0</v>
      </c>
      <c r="BH173" s="5">
        <f t="shared" si="37"/>
        <v>0</v>
      </c>
    </row>
    <row r="174" spans="2:60" x14ac:dyDescent="0.2">
      <c r="B174" s="5" t="s">
        <v>496</v>
      </c>
      <c r="C174" s="5">
        <v>0</v>
      </c>
      <c r="D174" s="5" t="s">
        <v>498</v>
      </c>
      <c r="E174" s="5" t="s">
        <v>339</v>
      </c>
      <c r="F174" s="5" t="s">
        <v>340</v>
      </c>
      <c r="G174" s="67" t="s">
        <v>352</v>
      </c>
      <c r="H174" s="5">
        <v>41</v>
      </c>
      <c r="I174" s="5">
        <v>25</v>
      </c>
      <c r="J174" s="5">
        <v>16</v>
      </c>
      <c r="K174" s="5">
        <v>21</v>
      </c>
      <c r="L174" s="5">
        <v>18</v>
      </c>
      <c r="M174" s="5">
        <v>16</v>
      </c>
      <c r="N174" s="5">
        <v>22</v>
      </c>
      <c r="O174" s="5">
        <v>24</v>
      </c>
      <c r="P174" s="5">
        <v>11</v>
      </c>
      <c r="Q174" s="5">
        <v>8</v>
      </c>
      <c r="R174" s="5">
        <v>12</v>
      </c>
      <c r="T174" s="5" t="e">
        <f>+H174-byObjPOSEnrOnly!#REF!</f>
        <v>#REF!</v>
      </c>
      <c r="U174" s="5">
        <f>+I174-byObjPOSEnrOnly!D176</f>
        <v>0</v>
      </c>
      <c r="V174" s="5">
        <f>+J174-byObjPOSEnrOnly!E176</f>
        <v>0</v>
      </c>
      <c r="W174" s="5">
        <f>+K174-byObjPOSEnrOnly!F176</f>
        <v>0</v>
      </c>
      <c r="X174" s="5">
        <f>+L174-byObjPOSEnrOnly!G176</f>
        <v>0</v>
      </c>
      <c r="Y174" s="5">
        <f>+M174-byObjPOSEnrOnly!H176</f>
        <v>0</v>
      </c>
      <c r="Z174" s="5">
        <f>+N174-byObjPOSEnrOnly!I176</f>
        <v>0</v>
      </c>
      <c r="AA174" s="5">
        <f>+O174-byObjPOSEnrOnly!J176</f>
        <v>0</v>
      </c>
      <c r="AB174" s="5">
        <f>+P174-byObjPOSEnrOnly!K176</f>
        <v>0</v>
      </c>
      <c r="AC174" s="5">
        <f>+Q174-byObjPOSEnrOnly!L176</f>
        <v>0</v>
      </c>
      <c r="AD174" s="5">
        <f>+R174-byObjPOSEnrOnly!M176</f>
        <v>0</v>
      </c>
      <c r="AF174" s="5" t="str">
        <f t="shared" si="26"/>
        <v/>
      </c>
      <c r="AG174" s="5">
        <v>0</v>
      </c>
      <c r="AH174" s="5" t="s">
        <v>450</v>
      </c>
      <c r="AI174" s="5" t="s">
        <v>339</v>
      </c>
      <c r="AJ174" s="5" t="s">
        <v>340</v>
      </c>
      <c r="AK174" s="5" t="s">
        <v>352</v>
      </c>
      <c r="AL174" s="5">
        <v>41</v>
      </c>
      <c r="AM174" s="5">
        <v>25</v>
      </c>
      <c r="AN174" s="5">
        <v>16</v>
      </c>
      <c r="AO174" s="5">
        <v>21</v>
      </c>
      <c r="AP174" s="5">
        <v>18</v>
      </c>
      <c r="AQ174" s="5">
        <v>16</v>
      </c>
      <c r="AR174" s="5">
        <v>22</v>
      </c>
      <c r="AS174" s="5">
        <v>24</v>
      </c>
      <c r="AT174" s="5">
        <v>11</v>
      </c>
      <c r="AU174" s="5">
        <v>8</v>
      </c>
      <c r="AV174" s="5">
        <v>12</v>
      </c>
      <c r="AX174" s="5">
        <f t="shared" si="27"/>
        <v>0</v>
      </c>
      <c r="AY174" s="5">
        <f t="shared" si="28"/>
        <v>0</v>
      </c>
      <c r="AZ174" s="5">
        <f t="shared" si="29"/>
        <v>0</v>
      </c>
      <c r="BA174" s="5">
        <f t="shared" si="30"/>
        <v>0</v>
      </c>
      <c r="BB174" s="5">
        <f t="shared" si="31"/>
        <v>0</v>
      </c>
      <c r="BC174" s="5">
        <f t="shared" si="32"/>
        <v>0</v>
      </c>
      <c r="BD174" s="5">
        <f t="shared" si="33"/>
        <v>0</v>
      </c>
      <c r="BE174" s="5">
        <f t="shared" si="34"/>
        <v>0</v>
      </c>
      <c r="BF174" s="5">
        <f t="shared" si="35"/>
        <v>0</v>
      </c>
      <c r="BG174" s="5">
        <f t="shared" si="36"/>
        <v>0</v>
      </c>
      <c r="BH174" s="5">
        <f t="shared" si="37"/>
        <v>0</v>
      </c>
    </row>
    <row r="175" spans="2:60" x14ac:dyDescent="0.2">
      <c r="B175" s="5" t="s">
        <v>496</v>
      </c>
      <c r="C175" s="5">
        <v>0</v>
      </c>
      <c r="D175" s="5" t="s">
        <v>498</v>
      </c>
      <c r="E175" s="5" t="s">
        <v>339</v>
      </c>
      <c r="F175" s="5" t="s">
        <v>340</v>
      </c>
      <c r="G175" s="67" t="s">
        <v>353</v>
      </c>
      <c r="H175" s="5">
        <v>11</v>
      </c>
      <c r="I175" s="5">
        <v>30</v>
      </c>
      <c r="J175" s="5">
        <v>34</v>
      </c>
      <c r="K175" s="5">
        <v>24</v>
      </c>
      <c r="L175" s="5">
        <v>17</v>
      </c>
      <c r="M175" s="5">
        <v>30</v>
      </c>
      <c r="N175" s="5">
        <v>36</v>
      </c>
      <c r="O175" s="5">
        <v>28</v>
      </c>
      <c r="P175" s="5">
        <v>28</v>
      </c>
      <c r="Q175" s="5">
        <v>26</v>
      </c>
      <c r="R175" s="5">
        <v>25</v>
      </c>
      <c r="T175" s="5" t="e">
        <f>+H175-byObjPOSEnrOnly!#REF!</f>
        <v>#REF!</v>
      </c>
      <c r="U175" s="5">
        <f>+I175-byObjPOSEnrOnly!D177</f>
        <v>0</v>
      </c>
      <c r="V175" s="5">
        <f>+J175-byObjPOSEnrOnly!E177</f>
        <v>0</v>
      </c>
      <c r="W175" s="5">
        <f>+K175-byObjPOSEnrOnly!F177</f>
        <v>0</v>
      </c>
      <c r="X175" s="5">
        <f>+L175-byObjPOSEnrOnly!G177</f>
        <v>0</v>
      </c>
      <c r="Y175" s="5">
        <f>+M175-byObjPOSEnrOnly!H177</f>
        <v>0</v>
      </c>
      <c r="Z175" s="5">
        <f>+N175-byObjPOSEnrOnly!I177</f>
        <v>0</v>
      </c>
      <c r="AA175" s="5">
        <f>+O175-byObjPOSEnrOnly!J177</f>
        <v>0</v>
      </c>
      <c r="AB175" s="5">
        <f>+P175-byObjPOSEnrOnly!K177</f>
        <v>0</v>
      </c>
      <c r="AC175" s="5">
        <f>+Q175-byObjPOSEnrOnly!L177</f>
        <v>0</v>
      </c>
      <c r="AD175" s="5">
        <f>+R175-byObjPOSEnrOnly!M177</f>
        <v>0</v>
      </c>
      <c r="AF175" s="5" t="str">
        <f t="shared" si="26"/>
        <v/>
      </c>
      <c r="AG175" s="5">
        <v>0</v>
      </c>
      <c r="AH175" s="5" t="s">
        <v>450</v>
      </c>
      <c r="AI175" s="5" t="s">
        <v>339</v>
      </c>
      <c r="AJ175" s="5" t="s">
        <v>340</v>
      </c>
      <c r="AK175" s="5" t="s">
        <v>353</v>
      </c>
      <c r="AL175" s="5">
        <v>11</v>
      </c>
      <c r="AM175" s="5">
        <v>30</v>
      </c>
      <c r="AN175" s="5">
        <v>34</v>
      </c>
      <c r="AO175" s="5">
        <v>24</v>
      </c>
      <c r="AP175" s="5">
        <v>17</v>
      </c>
      <c r="AQ175" s="5">
        <v>30</v>
      </c>
      <c r="AR175" s="5">
        <v>36</v>
      </c>
      <c r="AS175" s="5">
        <v>28</v>
      </c>
      <c r="AT175" s="5">
        <v>28</v>
      </c>
      <c r="AU175" s="5">
        <v>26</v>
      </c>
      <c r="AV175" s="5">
        <v>25</v>
      </c>
      <c r="AX175" s="5">
        <f t="shared" si="27"/>
        <v>0</v>
      </c>
      <c r="AY175" s="5">
        <f t="shared" si="28"/>
        <v>0</v>
      </c>
      <c r="AZ175" s="5">
        <f t="shared" si="29"/>
        <v>0</v>
      </c>
      <c r="BA175" s="5">
        <f t="shared" si="30"/>
        <v>0</v>
      </c>
      <c r="BB175" s="5">
        <f t="shared" si="31"/>
        <v>0</v>
      </c>
      <c r="BC175" s="5">
        <f t="shared" si="32"/>
        <v>0</v>
      </c>
      <c r="BD175" s="5">
        <f t="shared" si="33"/>
        <v>0</v>
      </c>
      <c r="BE175" s="5">
        <f t="shared" si="34"/>
        <v>0</v>
      </c>
      <c r="BF175" s="5">
        <f t="shared" si="35"/>
        <v>0</v>
      </c>
      <c r="BG175" s="5">
        <f t="shared" si="36"/>
        <v>0</v>
      </c>
      <c r="BH175" s="5">
        <f t="shared" si="37"/>
        <v>0</v>
      </c>
    </row>
    <row r="176" spans="2:60" x14ac:dyDescent="0.2">
      <c r="B176" s="5" t="s">
        <v>496</v>
      </c>
      <c r="C176" s="5">
        <v>0</v>
      </c>
      <c r="D176" s="5" t="s">
        <v>498</v>
      </c>
      <c r="E176" s="5" t="s">
        <v>339</v>
      </c>
      <c r="F176" s="5" t="s">
        <v>340</v>
      </c>
      <c r="G176" s="67" t="s">
        <v>354</v>
      </c>
      <c r="H176" s="5">
        <v>12</v>
      </c>
      <c r="I176" s="5">
        <v>9</v>
      </c>
      <c r="J176" s="5">
        <v>6</v>
      </c>
      <c r="K176" s="5">
        <v>6</v>
      </c>
      <c r="L176" s="5">
        <v>12</v>
      </c>
      <c r="M176" s="5">
        <v>9</v>
      </c>
      <c r="N176" s="5">
        <v>8</v>
      </c>
      <c r="O176" s="5">
        <v>10</v>
      </c>
      <c r="P176" s="5">
        <v>6</v>
      </c>
      <c r="Q176" s="5">
        <v>10</v>
      </c>
      <c r="R176" s="5">
        <v>12</v>
      </c>
      <c r="T176" s="5" t="e">
        <f>+H176-byObjPOSEnrOnly!#REF!</f>
        <v>#REF!</v>
      </c>
      <c r="U176" s="5">
        <f>+I176-byObjPOSEnrOnly!D178</f>
        <v>0</v>
      </c>
      <c r="V176" s="5">
        <f>+J176-byObjPOSEnrOnly!E178</f>
        <v>0</v>
      </c>
      <c r="W176" s="5">
        <f>+K176-byObjPOSEnrOnly!F178</f>
        <v>0</v>
      </c>
      <c r="X176" s="5">
        <f>+L176-byObjPOSEnrOnly!G178</f>
        <v>0</v>
      </c>
      <c r="Y176" s="5">
        <f>+M176-byObjPOSEnrOnly!H178</f>
        <v>0</v>
      </c>
      <c r="Z176" s="5">
        <f>+N176-byObjPOSEnrOnly!I178</f>
        <v>0</v>
      </c>
      <c r="AA176" s="5">
        <f>+O176-byObjPOSEnrOnly!J178</f>
        <v>0</v>
      </c>
      <c r="AB176" s="5">
        <f>+P176-byObjPOSEnrOnly!K178</f>
        <v>0</v>
      </c>
      <c r="AC176" s="5">
        <f>+Q176-byObjPOSEnrOnly!L178</f>
        <v>0</v>
      </c>
      <c r="AD176" s="5">
        <f>+R176-byObjPOSEnrOnly!M178</f>
        <v>0</v>
      </c>
      <c r="AF176" s="5" t="str">
        <f t="shared" si="26"/>
        <v/>
      </c>
      <c r="AG176" s="5">
        <v>0</v>
      </c>
      <c r="AH176" s="5" t="s">
        <v>450</v>
      </c>
      <c r="AI176" s="5" t="s">
        <v>339</v>
      </c>
      <c r="AJ176" s="5" t="s">
        <v>340</v>
      </c>
      <c r="AK176" s="5" t="s">
        <v>354</v>
      </c>
      <c r="AL176" s="5">
        <v>12</v>
      </c>
      <c r="AM176" s="5">
        <v>9</v>
      </c>
      <c r="AN176" s="5">
        <v>6</v>
      </c>
      <c r="AO176" s="5">
        <v>6</v>
      </c>
      <c r="AP176" s="5">
        <v>12</v>
      </c>
      <c r="AQ176" s="5">
        <v>9</v>
      </c>
      <c r="AR176" s="5">
        <v>8</v>
      </c>
      <c r="AS176" s="5">
        <v>10</v>
      </c>
      <c r="AT176" s="5">
        <v>6</v>
      </c>
      <c r="AU176" s="5">
        <v>10</v>
      </c>
      <c r="AV176" s="5">
        <v>12</v>
      </c>
      <c r="AX176" s="5">
        <f t="shared" si="27"/>
        <v>0</v>
      </c>
      <c r="AY176" s="5">
        <f t="shared" si="28"/>
        <v>0</v>
      </c>
      <c r="AZ176" s="5">
        <f t="shared" si="29"/>
        <v>0</v>
      </c>
      <c r="BA176" s="5">
        <f t="shared" si="30"/>
        <v>0</v>
      </c>
      <c r="BB176" s="5">
        <f t="shared" si="31"/>
        <v>0</v>
      </c>
      <c r="BC176" s="5">
        <f t="shared" si="32"/>
        <v>0</v>
      </c>
      <c r="BD176" s="5">
        <f t="shared" si="33"/>
        <v>0</v>
      </c>
      <c r="BE176" s="5">
        <f t="shared" si="34"/>
        <v>0</v>
      </c>
      <c r="BF176" s="5">
        <f t="shared" si="35"/>
        <v>0</v>
      </c>
      <c r="BG176" s="5">
        <f t="shared" si="36"/>
        <v>0</v>
      </c>
      <c r="BH176" s="5">
        <f t="shared" si="37"/>
        <v>0</v>
      </c>
    </row>
    <row r="177" spans="2:60" x14ac:dyDescent="0.2">
      <c r="B177" s="5" t="s">
        <v>496</v>
      </c>
      <c r="C177" s="5">
        <v>0</v>
      </c>
      <c r="D177" s="5" t="s">
        <v>498</v>
      </c>
      <c r="E177" s="5" t="s">
        <v>339</v>
      </c>
      <c r="F177" s="5" t="s">
        <v>340</v>
      </c>
      <c r="G177" s="67" t="s">
        <v>355</v>
      </c>
      <c r="H177" s="5">
        <v>493</v>
      </c>
      <c r="I177" s="5">
        <v>519</v>
      </c>
      <c r="J177" s="5">
        <v>600</v>
      </c>
      <c r="K177" s="5">
        <v>739</v>
      </c>
      <c r="L177" s="5">
        <v>706</v>
      </c>
      <c r="M177" s="5">
        <v>651</v>
      </c>
      <c r="N177" s="5">
        <v>578</v>
      </c>
      <c r="O177" s="5">
        <v>506</v>
      </c>
      <c r="P177" s="5">
        <v>530</v>
      </c>
      <c r="Q177" s="5">
        <v>541</v>
      </c>
      <c r="R177" s="5">
        <v>584</v>
      </c>
      <c r="T177" s="5" t="e">
        <f>+H177-byObjPOSEnrOnly!#REF!</f>
        <v>#REF!</v>
      </c>
      <c r="U177" s="5">
        <f>+I177-byObjPOSEnrOnly!D179</f>
        <v>0</v>
      </c>
      <c r="V177" s="5">
        <f>+J177-byObjPOSEnrOnly!E179</f>
        <v>0</v>
      </c>
      <c r="W177" s="5">
        <f>+K177-byObjPOSEnrOnly!F179</f>
        <v>0</v>
      </c>
      <c r="X177" s="5">
        <f>+L177-byObjPOSEnrOnly!G179</f>
        <v>0</v>
      </c>
      <c r="Y177" s="5">
        <f>+M177-byObjPOSEnrOnly!H179</f>
        <v>0</v>
      </c>
      <c r="Z177" s="5">
        <f>+N177-byObjPOSEnrOnly!I179</f>
        <v>0</v>
      </c>
      <c r="AA177" s="5">
        <f>+O177-byObjPOSEnrOnly!J179</f>
        <v>0</v>
      </c>
      <c r="AB177" s="5">
        <f>+P177-byObjPOSEnrOnly!K179</f>
        <v>0</v>
      </c>
      <c r="AC177" s="5">
        <f>+Q177-byObjPOSEnrOnly!L179</f>
        <v>0</v>
      </c>
      <c r="AD177" s="5">
        <f>+R177-byObjPOSEnrOnly!M179</f>
        <v>0</v>
      </c>
      <c r="AF177" s="5" t="str">
        <f t="shared" si="26"/>
        <v/>
      </c>
      <c r="AG177" s="5">
        <v>0</v>
      </c>
      <c r="AH177" s="5" t="s">
        <v>450</v>
      </c>
      <c r="AI177" s="5" t="s">
        <v>339</v>
      </c>
      <c r="AJ177" s="5" t="s">
        <v>340</v>
      </c>
      <c r="AK177" s="5" t="s">
        <v>355</v>
      </c>
      <c r="AL177" s="5">
        <v>493</v>
      </c>
      <c r="AM177" s="5">
        <v>519</v>
      </c>
      <c r="AN177" s="5">
        <v>600</v>
      </c>
      <c r="AO177" s="5">
        <v>739</v>
      </c>
      <c r="AP177" s="5">
        <v>706</v>
      </c>
      <c r="AQ177" s="5">
        <v>651</v>
      </c>
      <c r="AR177" s="5">
        <v>578</v>
      </c>
      <c r="AS177" s="5">
        <v>506</v>
      </c>
      <c r="AT177" s="5">
        <v>530</v>
      </c>
      <c r="AU177" s="5">
        <v>541</v>
      </c>
      <c r="AV177" s="5">
        <v>584</v>
      </c>
      <c r="AX177" s="5">
        <f t="shared" si="27"/>
        <v>0</v>
      </c>
      <c r="AY177" s="5">
        <f t="shared" si="28"/>
        <v>0</v>
      </c>
      <c r="AZ177" s="5">
        <f t="shared" si="29"/>
        <v>0</v>
      </c>
      <c r="BA177" s="5">
        <f t="shared" si="30"/>
        <v>0</v>
      </c>
      <c r="BB177" s="5">
        <f t="shared" si="31"/>
        <v>0</v>
      </c>
      <c r="BC177" s="5">
        <f t="shared" si="32"/>
        <v>0</v>
      </c>
      <c r="BD177" s="5">
        <f t="shared" si="33"/>
        <v>0</v>
      </c>
      <c r="BE177" s="5">
        <f t="shared" si="34"/>
        <v>0</v>
      </c>
      <c r="BF177" s="5">
        <f t="shared" si="35"/>
        <v>0</v>
      </c>
      <c r="BG177" s="5">
        <f t="shared" si="36"/>
        <v>0</v>
      </c>
      <c r="BH177" s="5">
        <f t="shared" si="37"/>
        <v>0</v>
      </c>
    </row>
    <row r="178" spans="2:60" x14ac:dyDescent="0.2">
      <c r="B178" s="5" t="s">
        <v>496</v>
      </c>
      <c r="C178" s="5">
        <v>0</v>
      </c>
      <c r="D178" s="5" t="s">
        <v>498</v>
      </c>
      <c r="E178" s="5" t="s">
        <v>339</v>
      </c>
      <c r="F178" s="5" t="s">
        <v>340</v>
      </c>
      <c r="G178" s="67" t="s">
        <v>356</v>
      </c>
      <c r="H178" s="5">
        <v>1208</v>
      </c>
      <c r="I178" s="5">
        <v>1052</v>
      </c>
      <c r="J178" s="5">
        <v>1031</v>
      </c>
      <c r="K178" s="5">
        <v>1079</v>
      </c>
      <c r="L178" s="5">
        <v>1030</v>
      </c>
      <c r="M178" s="5">
        <v>878</v>
      </c>
      <c r="N178" s="5">
        <v>886</v>
      </c>
      <c r="O178" s="5">
        <v>720</v>
      </c>
      <c r="P178" s="5">
        <v>626</v>
      </c>
      <c r="Q178" s="5">
        <v>635</v>
      </c>
      <c r="R178" s="5">
        <v>589</v>
      </c>
      <c r="T178" s="5" t="e">
        <f>+H178-byObjPOSEnrOnly!#REF!</f>
        <v>#REF!</v>
      </c>
      <c r="U178" s="5">
        <f>+I178-byObjPOSEnrOnly!D180</f>
        <v>0</v>
      </c>
      <c r="V178" s="5">
        <f>+J178-byObjPOSEnrOnly!E180</f>
        <v>0</v>
      </c>
      <c r="W178" s="5">
        <f>+K178-byObjPOSEnrOnly!F180</f>
        <v>0</v>
      </c>
      <c r="X178" s="5">
        <f>+L178-byObjPOSEnrOnly!G180</f>
        <v>0</v>
      </c>
      <c r="Y178" s="5">
        <f>+M178-byObjPOSEnrOnly!H180</f>
        <v>0</v>
      </c>
      <c r="Z178" s="5">
        <f>+N178-byObjPOSEnrOnly!I180</f>
        <v>0</v>
      </c>
      <c r="AA178" s="5">
        <f>+O178-byObjPOSEnrOnly!J180</f>
        <v>0</v>
      </c>
      <c r="AB178" s="5">
        <f>+P178-byObjPOSEnrOnly!K180</f>
        <v>0</v>
      </c>
      <c r="AC178" s="5">
        <f>+Q178-byObjPOSEnrOnly!L180</f>
        <v>0</v>
      </c>
      <c r="AD178" s="5">
        <f>+R178-byObjPOSEnrOnly!M180</f>
        <v>0</v>
      </c>
      <c r="AF178" s="5" t="str">
        <f t="shared" si="26"/>
        <v/>
      </c>
      <c r="AG178" s="5">
        <v>0</v>
      </c>
      <c r="AH178" s="5" t="s">
        <v>450</v>
      </c>
      <c r="AI178" s="5" t="s">
        <v>339</v>
      </c>
      <c r="AJ178" s="5" t="s">
        <v>340</v>
      </c>
      <c r="AK178" s="5" t="s">
        <v>356</v>
      </c>
      <c r="AL178" s="5">
        <v>1208</v>
      </c>
      <c r="AM178" s="5">
        <v>1052</v>
      </c>
      <c r="AN178" s="5">
        <v>1031</v>
      </c>
      <c r="AO178" s="5">
        <v>1079</v>
      </c>
      <c r="AP178" s="5">
        <v>1030</v>
      </c>
      <c r="AQ178" s="5">
        <v>878</v>
      </c>
      <c r="AR178" s="5">
        <v>886</v>
      </c>
      <c r="AS178" s="5">
        <v>720</v>
      </c>
      <c r="AT178" s="5">
        <v>626</v>
      </c>
      <c r="AU178" s="5">
        <v>635</v>
      </c>
      <c r="AV178" s="5">
        <v>589</v>
      </c>
      <c r="AX178" s="5">
        <f t="shared" si="27"/>
        <v>0</v>
      </c>
      <c r="AY178" s="5">
        <f t="shared" si="28"/>
        <v>0</v>
      </c>
      <c r="AZ178" s="5">
        <f t="shared" si="29"/>
        <v>0</v>
      </c>
      <c r="BA178" s="5">
        <f t="shared" si="30"/>
        <v>0</v>
      </c>
      <c r="BB178" s="5">
        <f t="shared" si="31"/>
        <v>0</v>
      </c>
      <c r="BC178" s="5">
        <f t="shared" si="32"/>
        <v>0</v>
      </c>
      <c r="BD178" s="5">
        <f t="shared" si="33"/>
        <v>0</v>
      </c>
      <c r="BE178" s="5">
        <f t="shared" si="34"/>
        <v>0</v>
      </c>
      <c r="BF178" s="5">
        <f t="shared" si="35"/>
        <v>0</v>
      </c>
      <c r="BG178" s="5">
        <f t="shared" si="36"/>
        <v>0</v>
      </c>
      <c r="BH178" s="5">
        <f t="shared" si="37"/>
        <v>0</v>
      </c>
    </row>
    <row r="179" spans="2:60" x14ac:dyDescent="0.2">
      <c r="B179" s="5" t="s">
        <v>496</v>
      </c>
      <c r="C179" s="5">
        <v>0</v>
      </c>
      <c r="D179" s="5" t="s">
        <v>498</v>
      </c>
      <c r="E179" s="5" t="s">
        <v>339</v>
      </c>
      <c r="F179" s="5" t="s">
        <v>340</v>
      </c>
      <c r="G179" s="67" t="s">
        <v>357</v>
      </c>
      <c r="H179" s="5">
        <v>444</v>
      </c>
      <c r="I179" s="5">
        <v>429</v>
      </c>
      <c r="J179" s="5">
        <v>389</v>
      </c>
      <c r="K179" s="5">
        <v>360</v>
      </c>
      <c r="L179" s="5">
        <v>325</v>
      </c>
      <c r="M179" s="5">
        <v>298</v>
      </c>
      <c r="N179" s="5">
        <v>256</v>
      </c>
      <c r="O179" s="5">
        <v>224</v>
      </c>
      <c r="P179" s="5">
        <v>224</v>
      </c>
      <c r="Q179" s="5">
        <v>222</v>
      </c>
      <c r="R179" s="5">
        <v>248</v>
      </c>
      <c r="T179" s="5" t="e">
        <f>+H179-byObjPOSEnrOnly!#REF!</f>
        <v>#REF!</v>
      </c>
      <c r="U179" s="5">
        <f>+I179-byObjPOSEnrOnly!D181</f>
        <v>0</v>
      </c>
      <c r="V179" s="5">
        <f>+J179-byObjPOSEnrOnly!E181</f>
        <v>0</v>
      </c>
      <c r="W179" s="5">
        <f>+K179-byObjPOSEnrOnly!F181</f>
        <v>0</v>
      </c>
      <c r="X179" s="5">
        <f>+L179-byObjPOSEnrOnly!G181</f>
        <v>0</v>
      </c>
      <c r="Y179" s="5">
        <f>+M179-byObjPOSEnrOnly!H181</f>
        <v>0</v>
      </c>
      <c r="Z179" s="5">
        <f>+N179-byObjPOSEnrOnly!I181</f>
        <v>0</v>
      </c>
      <c r="AA179" s="5">
        <f>+O179-byObjPOSEnrOnly!J181</f>
        <v>0</v>
      </c>
      <c r="AB179" s="5">
        <f>+P179-byObjPOSEnrOnly!K181</f>
        <v>0</v>
      </c>
      <c r="AC179" s="5">
        <f>+Q179-byObjPOSEnrOnly!L181</f>
        <v>0</v>
      </c>
      <c r="AD179" s="5">
        <f>+R179-byObjPOSEnrOnly!M181</f>
        <v>0</v>
      </c>
      <c r="AF179" s="5" t="str">
        <f t="shared" si="26"/>
        <v/>
      </c>
      <c r="AG179" s="5">
        <v>0</v>
      </c>
      <c r="AH179" s="5" t="s">
        <v>450</v>
      </c>
      <c r="AI179" s="5" t="s">
        <v>339</v>
      </c>
      <c r="AJ179" s="5" t="s">
        <v>340</v>
      </c>
      <c r="AK179" s="5" t="s">
        <v>357</v>
      </c>
      <c r="AL179" s="5">
        <v>444</v>
      </c>
      <c r="AM179" s="5">
        <v>429</v>
      </c>
      <c r="AN179" s="5">
        <v>389</v>
      </c>
      <c r="AO179" s="5">
        <v>360</v>
      </c>
      <c r="AP179" s="5">
        <v>325</v>
      </c>
      <c r="AQ179" s="5">
        <v>298</v>
      </c>
      <c r="AR179" s="5">
        <v>256</v>
      </c>
      <c r="AS179" s="5">
        <v>224</v>
      </c>
      <c r="AT179" s="5">
        <v>224</v>
      </c>
      <c r="AU179" s="5">
        <v>222</v>
      </c>
      <c r="AV179" s="5">
        <v>248</v>
      </c>
      <c r="AX179" s="5">
        <f t="shared" si="27"/>
        <v>0</v>
      </c>
      <c r="AY179" s="5">
        <f t="shared" si="28"/>
        <v>0</v>
      </c>
      <c r="AZ179" s="5">
        <f t="shared" si="29"/>
        <v>0</v>
      </c>
      <c r="BA179" s="5">
        <f t="shared" si="30"/>
        <v>0</v>
      </c>
      <c r="BB179" s="5">
        <f t="shared" si="31"/>
        <v>0</v>
      </c>
      <c r="BC179" s="5">
        <f t="shared" si="32"/>
        <v>0</v>
      </c>
      <c r="BD179" s="5">
        <f t="shared" si="33"/>
        <v>0</v>
      </c>
      <c r="BE179" s="5">
        <f t="shared" si="34"/>
        <v>0</v>
      </c>
      <c r="BF179" s="5">
        <f t="shared" si="35"/>
        <v>0</v>
      </c>
      <c r="BG179" s="5">
        <f t="shared" si="36"/>
        <v>0</v>
      </c>
      <c r="BH179" s="5">
        <f t="shared" si="37"/>
        <v>0</v>
      </c>
    </row>
    <row r="180" spans="2:60" x14ac:dyDescent="0.2">
      <c r="B180" s="5" t="s">
        <v>496</v>
      </c>
      <c r="C180" s="5">
        <v>0</v>
      </c>
      <c r="D180" s="5" t="s">
        <v>498</v>
      </c>
      <c r="E180" s="5" t="s">
        <v>339</v>
      </c>
      <c r="F180" s="5" t="s">
        <v>340</v>
      </c>
      <c r="G180" s="67" t="s">
        <v>358</v>
      </c>
      <c r="H180" s="5">
        <v>0</v>
      </c>
      <c r="I180" s="5">
        <v>0</v>
      </c>
      <c r="J180" s="5">
        <v>1</v>
      </c>
      <c r="K180" s="5">
        <v>0</v>
      </c>
      <c r="L180" s="5">
        <v>2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T180" s="5" t="e">
        <f>+H180-byObjPOSEnrOnly!#REF!</f>
        <v>#REF!</v>
      </c>
      <c r="U180" s="5">
        <f>+I180-byObjPOSEnrOnly!D182</f>
        <v>0</v>
      </c>
      <c r="V180" s="5">
        <f>+J180-byObjPOSEnrOnly!E182</f>
        <v>0</v>
      </c>
      <c r="W180" s="5">
        <f>+K180-byObjPOSEnrOnly!F182</f>
        <v>0</v>
      </c>
      <c r="X180" s="5">
        <f>+L180-byObjPOSEnrOnly!G182</f>
        <v>0</v>
      </c>
      <c r="Y180" s="5">
        <f>+M180-byObjPOSEnrOnly!H182</f>
        <v>0</v>
      </c>
      <c r="Z180" s="5">
        <f>+N180-byObjPOSEnrOnly!I182</f>
        <v>0</v>
      </c>
      <c r="AA180" s="5">
        <f>+O180-byObjPOSEnrOnly!J182</f>
        <v>0</v>
      </c>
      <c r="AB180" s="5">
        <f>+P180-byObjPOSEnrOnly!K182</f>
        <v>0</v>
      </c>
      <c r="AC180" s="5">
        <f>+Q180-byObjPOSEnrOnly!L182</f>
        <v>0</v>
      </c>
      <c r="AD180" s="5">
        <f>+R180-byObjPOSEnrOnly!M182</f>
        <v>0</v>
      </c>
      <c r="AF180" s="5" t="str">
        <f t="shared" si="26"/>
        <v/>
      </c>
      <c r="AG180" s="5">
        <v>0</v>
      </c>
      <c r="AH180" s="5" t="s">
        <v>450</v>
      </c>
      <c r="AI180" s="5" t="s">
        <v>339</v>
      </c>
      <c r="AJ180" s="5" t="s">
        <v>340</v>
      </c>
      <c r="AK180" s="5" t="s">
        <v>358</v>
      </c>
      <c r="AL180" s="5">
        <v>0</v>
      </c>
      <c r="AM180" s="5">
        <v>0</v>
      </c>
      <c r="AN180" s="5">
        <v>1</v>
      </c>
      <c r="AO180" s="5">
        <v>0</v>
      </c>
      <c r="AP180" s="5">
        <v>2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X180" s="5">
        <f t="shared" si="27"/>
        <v>0</v>
      </c>
      <c r="AY180" s="5">
        <f t="shared" si="28"/>
        <v>0</v>
      </c>
      <c r="AZ180" s="5">
        <f t="shared" si="29"/>
        <v>0</v>
      </c>
      <c r="BA180" s="5">
        <f t="shared" si="30"/>
        <v>0</v>
      </c>
      <c r="BB180" s="5">
        <f t="shared" si="31"/>
        <v>0</v>
      </c>
      <c r="BC180" s="5">
        <f t="shared" si="32"/>
        <v>0</v>
      </c>
      <c r="BD180" s="5">
        <f t="shared" si="33"/>
        <v>0</v>
      </c>
      <c r="BE180" s="5">
        <f t="shared" si="34"/>
        <v>0</v>
      </c>
      <c r="BF180" s="5">
        <f t="shared" si="35"/>
        <v>0</v>
      </c>
      <c r="BG180" s="5">
        <f t="shared" si="36"/>
        <v>0</v>
      </c>
      <c r="BH180" s="5">
        <f t="shared" si="37"/>
        <v>0</v>
      </c>
    </row>
    <row r="181" spans="2:60" x14ac:dyDescent="0.2">
      <c r="B181" s="5" t="s">
        <v>496</v>
      </c>
      <c r="C181" s="5">
        <v>0</v>
      </c>
      <c r="D181" s="5" t="s">
        <v>498</v>
      </c>
      <c r="E181" s="5" t="s">
        <v>339</v>
      </c>
      <c r="F181" s="5" t="s">
        <v>340</v>
      </c>
      <c r="G181" s="67" t="s">
        <v>359</v>
      </c>
      <c r="H181" s="5">
        <v>1</v>
      </c>
      <c r="I181" s="5">
        <v>3</v>
      </c>
      <c r="J181" s="5">
        <v>1</v>
      </c>
      <c r="K181" s="5">
        <v>1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T181" s="5" t="e">
        <f>+H181-byObjPOSEnrOnly!#REF!</f>
        <v>#REF!</v>
      </c>
      <c r="U181" s="5">
        <f>+I181-byObjPOSEnrOnly!D183</f>
        <v>0</v>
      </c>
      <c r="V181" s="5">
        <f>+J181-byObjPOSEnrOnly!E183</f>
        <v>0</v>
      </c>
      <c r="W181" s="5">
        <f>+K181-byObjPOSEnrOnly!F183</f>
        <v>0</v>
      </c>
      <c r="X181" s="5">
        <f>+L181-byObjPOSEnrOnly!G183</f>
        <v>0</v>
      </c>
      <c r="Y181" s="5">
        <f>+M181-byObjPOSEnrOnly!H183</f>
        <v>0</v>
      </c>
      <c r="Z181" s="5">
        <f>+N181-byObjPOSEnrOnly!I183</f>
        <v>0</v>
      </c>
      <c r="AA181" s="5">
        <f>+O181-byObjPOSEnrOnly!J183</f>
        <v>0</v>
      </c>
      <c r="AB181" s="5">
        <f>+P181-byObjPOSEnrOnly!K183</f>
        <v>0</v>
      </c>
      <c r="AC181" s="5">
        <f>+Q181-byObjPOSEnrOnly!L183</f>
        <v>0</v>
      </c>
      <c r="AD181" s="5">
        <f>+R181-byObjPOSEnrOnly!M183</f>
        <v>0</v>
      </c>
      <c r="AF181" s="5" t="str">
        <f t="shared" si="26"/>
        <v/>
      </c>
      <c r="AG181" s="5">
        <v>0</v>
      </c>
      <c r="AH181" s="5" t="s">
        <v>450</v>
      </c>
      <c r="AI181" s="5" t="s">
        <v>339</v>
      </c>
      <c r="AJ181" s="5" t="s">
        <v>340</v>
      </c>
      <c r="AK181" s="5" t="s">
        <v>359</v>
      </c>
      <c r="AL181" s="5">
        <v>1</v>
      </c>
      <c r="AM181" s="5">
        <v>3</v>
      </c>
      <c r="AN181" s="5">
        <v>1</v>
      </c>
      <c r="AO181" s="5">
        <v>1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X181" s="5">
        <f t="shared" si="27"/>
        <v>0</v>
      </c>
      <c r="AY181" s="5">
        <f t="shared" si="28"/>
        <v>0</v>
      </c>
      <c r="AZ181" s="5">
        <f t="shared" si="29"/>
        <v>0</v>
      </c>
      <c r="BA181" s="5">
        <f t="shared" si="30"/>
        <v>0</v>
      </c>
      <c r="BB181" s="5">
        <f t="shared" si="31"/>
        <v>0</v>
      </c>
      <c r="BC181" s="5">
        <f t="shared" si="32"/>
        <v>0</v>
      </c>
      <c r="BD181" s="5">
        <f t="shared" si="33"/>
        <v>0</v>
      </c>
      <c r="BE181" s="5">
        <f t="shared" si="34"/>
        <v>0</v>
      </c>
      <c r="BF181" s="5">
        <f t="shared" si="35"/>
        <v>0</v>
      </c>
      <c r="BG181" s="5">
        <f t="shared" si="36"/>
        <v>0</v>
      </c>
      <c r="BH181" s="5">
        <f t="shared" si="37"/>
        <v>0</v>
      </c>
    </row>
    <row r="182" spans="2:60" x14ac:dyDescent="0.2">
      <c r="B182" s="5" t="s">
        <v>496</v>
      </c>
      <c r="C182" s="5">
        <v>0</v>
      </c>
      <c r="D182" s="5" t="s">
        <v>498</v>
      </c>
      <c r="E182" s="5" t="s">
        <v>339</v>
      </c>
      <c r="F182" s="5" t="s">
        <v>340</v>
      </c>
      <c r="G182" s="67" t="s">
        <v>360</v>
      </c>
      <c r="H182" s="5">
        <v>0</v>
      </c>
      <c r="I182" s="5">
        <v>1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T182" s="5" t="e">
        <f>+H182-byObjPOSEnrOnly!#REF!</f>
        <v>#REF!</v>
      </c>
      <c r="U182" s="5">
        <f>+I182-byObjPOSEnrOnly!D184</f>
        <v>0</v>
      </c>
      <c r="V182" s="5">
        <f>+J182-byObjPOSEnrOnly!E184</f>
        <v>0</v>
      </c>
      <c r="W182" s="5">
        <f>+K182-byObjPOSEnrOnly!F184</f>
        <v>0</v>
      </c>
      <c r="X182" s="5">
        <f>+L182-byObjPOSEnrOnly!G184</f>
        <v>0</v>
      </c>
      <c r="Y182" s="5">
        <f>+M182-byObjPOSEnrOnly!H184</f>
        <v>0</v>
      </c>
      <c r="Z182" s="5">
        <f>+N182-byObjPOSEnrOnly!I184</f>
        <v>0</v>
      </c>
      <c r="AA182" s="5">
        <f>+O182-byObjPOSEnrOnly!J184</f>
        <v>0</v>
      </c>
      <c r="AB182" s="5">
        <f>+P182-byObjPOSEnrOnly!K184</f>
        <v>0</v>
      </c>
      <c r="AC182" s="5">
        <f>+Q182-byObjPOSEnrOnly!L184</f>
        <v>0</v>
      </c>
      <c r="AD182" s="5">
        <f>+R182-byObjPOSEnrOnly!M184</f>
        <v>0</v>
      </c>
      <c r="AF182" s="5" t="str">
        <f t="shared" si="26"/>
        <v/>
      </c>
      <c r="AG182" s="5">
        <v>0</v>
      </c>
      <c r="AH182" s="5" t="s">
        <v>450</v>
      </c>
      <c r="AI182" s="5" t="s">
        <v>339</v>
      </c>
      <c r="AJ182" s="5" t="s">
        <v>340</v>
      </c>
      <c r="AK182" s="5" t="s">
        <v>360</v>
      </c>
      <c r="AL182" s="5">
        <v>0</v>
      </c>
      <c r="AM182" s="5">
        <v>1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X182" s="5">
        <f t="shared" si="27"/>
        <v>0</v>
      </c>
      <c r="AY182" s="5">
        <f t="shared" si="28"/>
        <v>0</v>
      </c>
      <c r="AZ182" s="5">
        <f t="shared" si="29"/>
        <v>0</v>
      </c>
      <c r="BA182" s="5">
        <f t="shared" si="30"/>
        <v>0</v>
      </c>
      <c r="BB182" s="5">
        <f t="shared" si="31"/>
        <v>0</v>
      </c>
      <c r="BC182" s="5">
        <f t="shared" si="32"/>
        <v>0</v>
      </c>
      <c r="BD182" s="5">
        <f t="shared" si="33"/>
        <v>0</v>
      </c>
      <c r="BE182" s="5">
        <f t="shared" si="34"/>
        <v>0</v>
      </c>
      <c r="BF182" s="5">
        <f t="shared" si="35"/>
        <v>0</v>
      </c>
      <c r="BG182" s="5">
        <f t="shared" si="36"/>
        <v>0</v>
      </c>
      <c r="BH182" s="5">
        <f t="shared" si="37"/>
        <v>0</v>
      </c>
    </row>
    <row r="183" spans="2:60" x14ac:dyDescent="0.2">
      <c r="B183" s="5" t="s">
        <v>496</v>
      </c>
      <c r="C183" s="5">
        <v>0</v>
      </c>
      <c r="D183" s="5" t="s">
        <v>498</v>
      </c>
      <c r="E183" s="5" t="s">
        <v>339</v>
      </c>
      <c r="F183" s="5" t="s">
        <v>340</v>
      </c>
      <c r="G183" s="67" t="s">
        <v>361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9</v>
      </c>
      <c r="N183" s="5">
        <v>29</v>
      </c>
      <c r="O183" s="5">
        <v>44</v>
      </c>
      <c r="P183" s="5">
        <v>42</v>
      </c>
      <c r="Q183" s="5">
        <v>71</v>
      </c>
      <c r="R183" s="5">
        <v>82</v>
      </c>
      <c r="T183" s="5" t="e">
        <f>+H183-byObjPOSEnrOnly!#REF!</f>
        <v>#REF!</v>
      </c>
      <c r="U183" s="5">
        <f>+I183-byObjPOSEnrOnly!D185</f>
        <v>0</v>
      </c>
      <c r="V183" s="5">
        <f>+J183-byObjPOSEnrOnly!E185</f>
        <v>0</v>
      </c>
      <c r="W183" s="5">
        <f>+K183-byObjPOSEnrOnly!F185</f>
        <v>0</v>
      </c>
      <c r="X183" s="5">
        <f>+L183-byObjPOSEnrOnly!G185</f>
        <v>0</v>
      </c>
      <c r="Y183" s="5">
        <f>+M183-byObjPOSEnrOnly!H185</f>
        <v>0</v>
      </c>
      <c r="Z183" s="5">
        <f>+N183-byObjPOSEnrOnly!I185</f>
        <v>0</v>
      </c>
      <c r="AA183" s="5">
        <f>+O183-byObjPOSEnrOnly!J185</f>
        <v>0</v>
      </c>
      <c r="AB183" s="5">
        <f>+P183-byObjPOSEnrOnly!K185</f>
        <v>0</v>
      </c>
      <c r="AC183" s="5">
        <f>+Q183-byObjPOSEnrOnly!L185</f>
        <v>0</v>
      </c>
      <c r="AD183" s="5">
        <f>+R183-byObjPOSEnrOnly!M185</f>
        <v>0</v>
      </c>
      <c r="AF183" s="5" t="str">
        <f t="shared" si="26"/>
        <v/>
      </c>
      <c r="AG183" s="5">
        <v>0</v>
      </c>
      <c r="AH183" s="5" t="s">
        <v>450</v>
      </c>
      <c r="AI183" s="5" t="s">
        <v>339</v>
      </c>
      <c r="AJ183" s="5" t="s">
        <v>340</v>
      </c>
      <c r="AK183" s="5" t="s">
        <v>361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9</v>
      </c>
      <c r="AR183" s="5">
        <v>29</v>
      </c>
      <c r="AS183" s="5">
        <v>44</v>
      </c>
      <c r="AT183" s="5">
        <v>42</v>
      </c>
      <c r="AU183" s="5">
        <v>71</v>
      </c>
      <c r="AV183" s="5">
        <v>82</v>
      </c>
      <c r="AX183" s="5">
        <f t="shared" si="27"/>
        <v>0</v>
      </c>
      <c r="AY183" s="5">
        <f t="shared" si="28"/>
        <v>0</v>
      </c>
      <c r="AZ183" s="5">
        <f t="shared" si="29"/>
        <v>0</v>
      </c>
      <c r="BA183" s="5">
        <f t="shared" si="30"/>
        <v>0</v>
      </c>
      <c r="BB183" s="5">
        <f t="shared" si="31"/>
        <v>0</v>
      </c>
      <c r="BC183" s="5">
        <f t="shared" si="32"/>
        <v>0</v>
      </c>
      <c r="BD183" s="5">
        <f t="shared" si="33"/>
        <v>0</v>
      </c>
      <c r="BE183" s="5">
        <f t="shared" si="34"/>
        <v>0</v>
      </c>
      <c r="BF183" s="5">
        <f t="shared" si="35"/>
        <v>0</v>
      </c>
      <c r="BG183" s="5">
        <f t="shared" si="36"/>
        <v>0</v>
      </c>
      <c r="BH183" s="5">
        <f t="shared" si="37"/>
        <v>0</v>
      </c>
    </row>
    <row r="184" spans="2:60" x14ac:dyDescent="0.2">
      <c r="B184" s="5" t="s">
        <v>496</v>
      </c>
      <c r="C184" s="5">
        <v>0</v>
      </c>
      <c r="D184" s="5" t="s">
        <v>498</v>
      </c>
      <c r="E184" s="5" t="s">
        <v>339</v>
      </c>
      <c r="F184" s="5" t="s">
        <v>340</v>
      </c>
      <c r="G184" s="67" t="s">
        <v>362</v>
      </c>
      <c r="H184" s="5">
        <v>2062</v>
      </c>
      <c r="I184" s="5">
        <v>2105</v>
      </c>
      <c r="J184" s="5">
        <v>2104</v>
      </c>
      <c r="K184" s="5">
        <v>2055</v>
      </c>
      <c r="L184" s="5">
        <v>1899</v>
      </c>
      <c r="M184" s="5">
        <v>1696</v>
      </c>
      <c r="N184" s="5">
        <v>1465</v>
      </c>
      <c r="O184" s="5">
        <v>1331</v>
      </c>
      <c r="P184" s="5">
        <v>1189</v>
      </c>
      <c r="Q184" s="5">
        <v>1403</v>
      </c>
      <c r="R184" s="5">
        <v>1543</v>
      </c>
      <c r="T184" s="5" t="e">
        <f>+H184-byObjPOSEnrOnly!#REF!</f>
        <v>#REF!</v>
      </c>
      <c r="U184" s="5">
        <f>+I184-byObjPOSEnrOnly!D186</f>
        <v>0</v>
      </c>
      <c r="V184" s="5">
        <f>+J184-byObjPOSEnrOnly!E186</f>
        <v>0</v>
      </c>
      <c r="W184" s="5">
        <f>+K184-byObjPOSEnrOnly!F186</f>
        <v>0</v>
      </c>
      <c r="X184" s="5">
        <f>+L184-byObjPOSEnrOnly!G186</f>
        <v>0</v>
      </c>
      <c r="Y184" s="5">
        <f>+M184-byObjPOSEnrOnly!H186</f>
        <v>0</v>
      </c>
      <c r="Z184" s="5">
        <f>+N184-byObjPOSEnrOnly!I186</f>
        <v>0</v>
      </c>
      <c r="AA184" s="5">
        <f>+O184-byObjPOSEnrOnly!J186</f>
        <v>0</v>
      </c>
      <c r="AB184" s="5">
        <f>+P184-byObjPOSEnrOnly!K186</f>
        <v>0</v>
      </c>
      <c r="AC184" s="5">
        <f>+Q184-byObjPOSEnrOnly!L186</f>
        <v>0</v>
      </c>
      <c r="AD184" s="5">
        <f>+R184-byObjPOSEnrOnly!M186</f>
        <v>0</v>
      </c>
      <c r="AF184" s="5" t="str">
        <f t="shared" si="26"/>
        <v/>
      </c>
      <c r="AG184" s="5">
        <v>0</v>
      </c>
      <c r="AH184" s="5" t="s">
        <v>450</v>
      </c>
      <c r="AI184" s="5" t="s">
        <v>339</v>
      </c>
      <c r="AJ184" s="5" t="s">
        <v>340</v>
      </c>
      <c r="AK184" s="5" t="s">
        <v>362</v>
      </c>
      <c r="AL184" s="5">
        <v>2062</v>
      </c>
      <c r="AM184" s="5">
        <v>2105</v>
      </c>
      <c r="AN184" s="5">
        <v>2104</v>
      </c>
      <c r="AO184" s="5">
        <v>2055</v>
      </c>
      <c r="AP184" s="5">
        <v>1899</v>
      </c>
      <c r="AQ184" s="5">
        <v>1696</v>
      </c>
      <c r="AR184" s="5">
        <v>1465</v>
      </c>
      <c r="AS184" s="5">
        <v>1331</v>
      </c>
      <c r="AT184" s="5">
        <v>1189</v>
      </c>
      <c r="AU184" s="5">
        <v>1403</v>
      </c>
      <c r="AV184" s="5">
        <v>1543</v>
      </c>
      <c r="AX184" s="5">
        <f t="shared" si="27"/>
        <v>0</v>
      </c>
      <c r="AY184" s="5">
        <f t="shared" si="28"/>
        <v>0</v>
      </c>
      <c r="AZ184" s="5">
        <f t="shared" si="29"/>
        <v>0</v>
      </c>
      <c r="BA184" s="5">
        <f t="shared" si="30"/>
        <v>0</v>
      </c>
      <c r="BB184" s="5">
        <f t="shared" si="31"/>
        <v>0</v>
      </c>
      <c r="BC184" s="5">
        <f t="shared" si="32"/>
        <v>0</v>
      </c>
      <c r="BD184" s="5">
        <f t="shared" si="33"/>
        <v>0</v>
      </c>
      <c r="BE184" s="5">
        <f t="shared" si="34"/>
        <v>0</v>
      </c>
      <c r="BF184" s="5">
        <f t="shared" si="35"/>
        <v>0</v>
      </c>
      <c r="BG184" s="5">
        <f t="shared" si="36"/>
        <v>0</v>
      </c>
      <c r="BH184" s="5">
        <f t="shared" si="37"/>
        <v>0</v>
      </c>
    </row>
    <row r="185" spans="2:60" x14ac:dyDescent="0.2">
      <c r="B185" s="5" t="s">
        <v>496</v>
      </c>
      <c r="C185" s="5">
        <v>0</v>
      </c>
      <c r="D185" s="5" t="s">
        <v>498</v>
      </c>
      <c r="E185" s="5" t="s">
        <v>339</v>
      </c>
      <c r="F185" s="5" t="s">
        <v>340</v>
      </c>
      <c r="G185" s="67" t="s">
        <v>363</v>
      </c>
      <c r="H185" s="5">
        <v>0</v>
      </c>
      <c r="I185" s="5">
        <v>0</v>
      </c>
      <c r="J185" s="5">
        <v>0</v>
      </c>
      <c r="K185" s="5">
        <v>4</v>
      </c>
      <c r="L185" s="5">
        <v>18</v>
      </c>
      <c r="M185" s="5">
        <v>48</v>
      </c>
      <c r="N185" s="5">
        <v>63</v>
      </c>
      <c r="O185" s="5">
        <v>60</v>
      </c>
      <c r="P185" s="5">
        <v>59</v>
      </c>
      <c r="Q185" s="5">
        <v>47</v>
      </c>
      <c r="R185" s="5">
        <v>50</v>
      </c>
      <c r="T185" s="5" t="e">
        <f>+H185-byObjPOSEnrOnly!#REF!</f>
        <v>#REF!</v>
      </c>
      <c r="U185" s="5">
        <f>+I185-byObjPOSEnrOnly!D187</f>
        <v>0</v>
      </c>
      <c r="V185" s="5">
        <f>+J185-byObjPOSEnrOnly!E187</f>
        <v>0</v>
      </c>
      <c r="W185" s="5">
        <f>+K185-byObjPOSEnrOnly!F187</f>
        <v>0</v>
      </c>
      <c r="X185" s="5">
        <f>+L185-byObjPOSEnrOnly!G187</f>
        <v>0</v>
      </c>
      <c r="Y185" s="5">
        <f>+M185-byObjPOSEnrOnly!H187</f>
        <v>0</v>
      </c>
      <c r="Z185" s="5">
        <f>+N185-byObjPOSEnrOnly!I187</f>
        <v>0</v>
      </c>
      <c r="AA185" s="5">
        <f>+O185-byObjPOSEnrOnly!J187</f>
        <v>0</v>
      </c>
      <c r="AB185" s="5">
        <f>+P185-byObjPOSEnrOnly!K187</f>
        <v>0</v>
      </c>
      <c r="AC185" s="5">
        <f>+Q185-byObjPOSEnrOnly!L187</f>
        <v>0</v>
      </c>
      <c r="AD185" s="5">
        <f>+R185-byObjPOSEnrOnly!M187</f>
        <v>0</v>
      </c>
      <c r="AF185" s="5" t="str">
        <f t="shared" si="26"/>
        <v/>
      </c>
      <c r="AG185" s="5">
        <v>0</v>
      </c>
      <c r="AH185" s="5" t="s">
        <v>450</v>
      </c>
      <c r="AI185" s="5" t="s">
        <v>339</v>
      </c>
      <c r="AJ185" s="5" t="s">
        <v>340</v>
      </c>
      <c r="AK185" s="5" t="s">
        <v>363</v>
      </c>
      <c r="AL185" s="5">
        <v>0</v>
      </c>
      <c r="AM185" s="5">
        <v>0</v>
      </c>
      <c r="AN185" s="5">
        <v>0</v>
      </c>
      <c r="AO185" s="5">
        <v>4</v>
      </c>
      <c r="AP185" s="5">
        <v>18</v>
      </c>
      <c r="AQ185" s="5">
        <v>48</v>
      </c>
      <c r="AR185" s="5">
        <v>63</v>
      </c>
      <c r="AS185" s="5">
        <v>60</v>
      </c>
      <c r="AT185" s="5">
        <v>59</v>
      </c>
      <c r="AU185" s="5">
        <v>47</v>
      </c>
      <c r="AV185" s="5">
        <v>50</v>
      </c>
      <c r="AX185" s="5">
        <f t="shared" si="27"/>
        <v>0</v>
      </c>
      <c r="AY185" s="5">
        <f t="shared" si="28"/>
        <v>0</v>
      </c>
      <c r="AZ185" s="5">
        <f t="shared" si="29"/>
        <v>0</v>
      </c>
      <c r="BA185" s="5">
        <f t="shared" si="30"/>
        <v>0</v>
      </c>
      <c r="BB185" s="5">
        <f t="shared" si="31"/>
        <v>0</v>
      </c>
      <c r="BC185" s="5">
        <f t="shared" si="32"/>
        <v>0</v>
      </c>
      <c r="BD185" s="5">
        <f t="shared" si="33"/>
        <v>0</v>
      </c>
      <c r="BE185" s="5">
        <f t="shared" si="34"/>
        <v>0</v>
      </c>
      <c r="BF185" s="5">
        <f t="shared" si="35"/>
        <v>0</v>
      </c>
      <c r="BG185" s="5">
        <f t="shared" si="36"/>
        <v>0</v>
      </c>
      <c r="BH185" s="5">
        <f t="shared" si="37"/>
        <v>0</v>
      </c>
    </row>
    <row r="186" spans="2:60" x14ac:dyDescent="0.2">
      <c r="B186" s="5" t="s">
        <v>496</v>
      </c>
      <c r="C186" s="5">
        <v>0</v>
      </c>
      <c r="D186" s="5" t="s">
        <v>498</v>
      </c>
      <c r="E186" s="5" t="s">
        <v>339</v>
      </c>
      <c r="F186" s="5" t="s">
        <v>340</v>
      </c>
      <c r="G186" s="67" t="s">
        <v>364</v>
      </c>
      <c r="H186" s="5">
        <v>31</v>
      </c>
      <c r="I186" s="5">
        <v>25</v>
      </c>
      <c r="J186" s="5">
        <v>27</v>
      </c>
      <c r="K186" s="5">
        <v>25</v>
      </c>
      <c r="L186" s="5">
        <v>36</v>
      </c>
      <c r="M186" s="5">
        <v>32</v>
      </c>
      <c r="N186" s="5">
        <v>27</v>
      </c>
      <c r="O186" s="5">
        <v>38</v>
      </c>
      <c r="P186" s="5">
        <v>43</v>
      </c>
      <c r="Q186" s="5">
        <v>57</v>
      </c>
      <c r="R186" s="5">
        <v>54</v>
      </c>
      <c r="T186" s="5" t="e">
        <f>+H186-byObjPOSEnrOnly!#REF!</f>
        <v>#REF!</v>
      </c>
      <c r="U186" s="5">
        <f>+I186-byObjPOSEnrOnly!D188</f>
        <v>0</v>
      </c>
      <c r="V186" s="5">
        <f>+J186-byObjPOSEnrOnly!E188</f>
        <v>0</v>
      </c>
      <c r="W186" s="5">
        <f>+K186-byObjPOSEnrOnly!F188</f>
        <v>0</v>
      </c>
      <c r="X186" s="5">
        <f>+L186-byObjPOSEnrOnly!G188</f>
        <v>0</v>
      </c>
      <c r="Y186" s="5">
        <f>+M186-byObjPOSEnrOnly!H188</f>
        <v>0</v>
      </c>
      <c r="Z186" s="5">
        <f>+N186-byObjPOSEnrOnly!I188</f>
        <v>0</v>
      </c>
      <c r="AA186" s="5">
        <f>+O186-byObjPOSEnrOnly!J188</f>
        <v>0</v>
      </c>
      <c r="AB186" s="5">
        <f>+P186-byObjPOSEnrOnly!K188</f>
        <v>0</v>
      </c>
      <c r="AC186" s="5">
        <f>+Q186-byObjPOSEnrOnly!L188</f>
        <v>0</v>
      </c>
      <c r="AD186" s="5">
        <f>+R186-byObjPOSEnrOnly!M188</f>
        <v>0</v>
      </c>
      <c r="AF186" s="5" t="str">
        <f t="shared" si="26"/>
        <v/>
      </c>
      <c r="AG186" s="5">
        <v>0</v>
      </c>
      <c r="AH186" s="5" t="s">
        <v>450</v>
      </c>
      <c r="AI186" s="5" t="s">
        <v>339</v>
      </c>
      <c r="AJ186" s="5" t="s">
        <v>340</v>
      </c>
      <c r="AK186" s="5" t="s">
        <v>364</v>
      </c>
      <c r="AL186" s="5">
        <v>31</v>
      </c>
      <c r="AM186" s="5">
        <v>25</v>
      </c>
      <c r="AN186" s="5">
        <v>27</v>
      </c>
      <c r="AO186" s="5">
        <v>25</v>
      </c>
      <c r="AP186" s="5">
        <v>36</v>
      </c>
      <c r="AQ186" s="5">
        <v>32</v>
      </c>
      <c r="AR186" s="5">
        <v>27</v>
      </c>
      <c r="AS186" s="5">
        <v>38</v>
      </c>
      <c r="AT186" s="5">
        <v>43</v>
      </c>
      <c r="AU186" s="5">
        <v>57</v>
      </c>
      <c r="AV186" s="5">
        <v>54</v>
      </c>
      <c r="AX186" s="5">
        <f t="shared" si="27"/>
        <v>0</v>
      </c>
      <c r="AY186" s="5">
        <f t="shared" si="28"/>
        <v>0</v>
      </c>
      <c r="AZ186" s="5">
        <f t="shared" si="29"/>
        <v>0</v>
      </c>
      <c r="BA186" s="5">
        <f t="shared" si="30"/>
        <v>0</v>
      </c>
      <c r="BB186" s="5">
        <f t="shared" si="31"/>
        <v>0</v>
      </c>
      <c r="BC186" s="5">
        <f t="shared" si="32"/>
        <v>0</v>
      </c>
      <c r="BD186" s="5">
        <f t="shared" si="33"/>
        <v>0</v>
      </c>
      <c r="BE186" s="5">
        <f t="shared" si="34"/>
        <v>0</v>
      </c>
      <c r="BF186" s="5">
        <f t="shared" si="35"/>
        <v>0</v>
      </c>
      <c r="BG186" s="5">
        <f t="shared" si="36"/>
        <v>0</v>
      </c>
      <c r="BH186" s="5">
        <f t="shared" si="37"/>
        <v>0</v>
      </c>
    </row>
    <row r="187" spans="2:60" x14ac:dyDescent="0.2">
      <c r="B187" s="5" t="s">
        <v>496</v>
      </c>
      <c r="C187" s="5">
        <v>0</v>
      </c>
      <c r="D187" s="5" t="s">
        <v>498</v>
      </c>
      <c r="E187" s="5" t="s">
        <v>339</v>
      </c>
      <c r="F187" s="5" t="s">
        <v>340</v>
      </c>
      <c r="G187" s="67" t="s">
        <v>365</v>
      </c>
      <c r="H187" s="5">
        <v>257</v>
      </c>
      <c r="I187" s="5">
        <v>259</v>
      </c>
      <c r="J187" s="5">
        <v>269</v>
      </c>
      <c r="K187" s="5">
        <v>286</v>
      </c>
      <c r="L187" s="5">
        <v>320</v>
      </c>
      <c r="M187" s="5">
        <v>322</v>
      </c>
      <c r="N187" s="5">
        <v>296</v>
      </c>
      <c r="O187" s="5">
        <v>266</v>
      </c>
      <c r="P187" s="5">
        <v>274</v>
      </c>
      <c r="Q187" s="5">
        <v>288</v>
      </c>
      <c r="R187" s="5">
        <v>283</v>
      </c>
      <c r="T187" s="5" t="e">
        <f>+H187-byObjPOSEnrOnly!#REF!</f>
        <v>#REF!</v>
      </c>
      <c r="U187" s="5">
        <f>+I187-byObjPOSEnrOnly!D189</f>
        <v>0</v>
      </c>
      <c r="V187" s="5">
        <f>+J187-byObjPOSEnrOnly!E189</f>
        <v>0</v>
      </c>
      <c r="W187" s="5">
        <f>+K187-byObjPOSEnrOnly!F189</f>
        <v>0</v>
      </c>
      <c r="X187" s="5">
        <f>+L187-byObjPOSEnrOnly!G189</f>
        <v>0</v>
      </c>
      <c r="Y187" s="5">
        <f>+M187-byObjPOSEnrOnly!H189</f>
        <v>0</v>
      </c>
      <c r="Z187" s="5">
        <f>+N187-byObjPOSEnrOnly!I189</f>
        <v>0</v>
      </c>
      <c r="AA187" s="5">
        <f>+O187-byObjPOSEnrOnly!J189</f>
        <v>0</v>
      </c>
      <c r="AB187" s="5">
        <f>+P187-byObjPOSEnrOnly!K189</f>
        <v>0</v>
      </c>
      <c r="AC187" s="5">
        <f>+Q187-byObjPOSEnrOnly!L189</f>
        <v>0</v>
      </c>
      <c r="AD187" s="5">
        <f>+R187-byObjPOSEnrOnly!M189</f>
        <v>0</v>
      </c>
      <c r="AF187" s="5" t="str">
        <f t="shared" si="26"/>
        <v/>
      </c>
      <c r="AG187" s="5">
        <v>0</v>
      </c>
      <c r="AH187" s="5" t="s">
        <v>450</v>
      </c>
      <c r="AI187" s="5" t="s">
        <v>339</v>
      </c>
      <c r="AJ187" s="5" t="s">
        <v>340</v>
      </c>
      <c r="AK187" s="5" t="s">
        <v>365</v>
      </c>
      <c r="AL187" s="5">
        <v>257</v>
      </c>
      <c r="AM187" s="5">
        <v>259</v>
      </c>
      <c r="AN187" s="5">
        <v>269</v>
      </c>
      <c r="AO187" s="5">
        <v>286</v>
      </c>
      <c r="AP187" s="5">
        <v>320</v>
      </c>
      <c r="AQ187" s="5">
        <v>322</v>
      </c>
      <c r="AR187" s="5">
        <v>296</v>
      </c>
      <c r="AS187" s="5">
        <v>266</v>
      </c>
      <c r="AT187" s="5">
        <v>274</v>
      </c>
      <c r="AU187" s="5">
        <v>288</v>
      </c>
      <c r="AV187" s="5">
        <v>283</v>
      </c>
      <c r="AX187" s="5">
        <f t="shared" si="27"/>
        <v>0</v>
      </c>
      <c r="AY187" s="5">
        <f t="shared" si="28"/>
        <v>0</v>
      </c>
      <c r="AZ187" s="5">
        <f t="shared" si="29"/>
        <v>0</v>
      </c>
      <c r="BA187" s="5">
        <f t="shared" si="30"/>
        <v>0</v>
      </c>
      <c r="BB187" s="5">
        <f t="shared" si="31"/>
        <v>0</v>
      </c>
      <c r="BC187" s="5">
        <f t="shared" si="32"/>
        <v>0</v>
      </c>
      <c r="BD187" s="5">
        <f t="shared" si="33"/>
        <v>0</v>
      </c>
      <c r="BE187" s="5">
        <f t="shared" si="34"/>
        <v>0</v>
      </c>
      <c r="BF187" s="5">
        <f t="shared" si="35"/>
        <v>0</v>
      </c>
      <c r="BG187" s="5">
        <f t="shared" si="36"/>
        <v>0</v>
      </c>
      <c r="BH187" s="5">
        <f t="shared" si="37"/>
        <v>0</v>
      </c>
    </row>
    <row r="188" spans="2:60" x14ac:dyDescent="0.2">
      <c r="B188" s="5" t="s">
        <v>496</v>
      </c>
      <c r="C188" s="5">
        <v>0</v>
      </c>
      <c r="D188" s="5" t="s">
        <v>498</v>
      </c>
      <c r="E188" s="5" t="s">
        <v>339</v>
      </c>
      <c r="F188" s="5" t="s">
        <v>340</v>
      </c>
      <c r="G188" s="67" t="s">
        <v>573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6</v>
      </c>
      <c r="T188" s="5" t="e">
        <f>+H188-byObjPOSEnrOnly!#REF!</f>
        <v>#REF!</v>
      </c>
      <c r="U188" s="5">
        <f>+I188-byObjPOSEnrOnly!D190</f>
        <v>0</v>
      </c>
      <c r="V188" s="5">
        <f>+J188-byObjPOSEnrOnly!E190</f>
        <v>0</v>
      </c>
      <c r="W188" s="5">
        <f>+K188-byObjPOSEnrOnly!F190</f>
        <v>0</v>
      </c>
      <c r="X188" s="5">
        <f>+L188-byObjPOSEnrOnly!G190</f>
        <v>0</v>
      </c>
      <c r="Y188" s="5">
        <f>+M188-byObjPOSEnrOnly!H190</f>
        <v>0</v>
      </c>
      <c r="Z188" s="5">
        <f>+N188-byObjPOSEnrOnly!I190</f>
        <v>0</v>
      </c>
      <c r="AA188" s="5">
        <f>+O188-byObjPOSEnrOnly!J190</f>
        <v>0</v>
      </c>
      <c r="AB188" s="5">
        <f>+P188-byObjPOSEnrOnly!K190</f>
        <v>0</v>
      </c>
      <c r="AC188" s="5">
        <f>+Q188-byObjPOSEnrOnly!L190</f>
        <v>0</v>
      </c>
      <c r="AD188" s="5">
        <f>+R188-byObjPOSEnrOnly!M190</f>
        <v>0</v>
      </c>
      <c r="AF188" s="5" t="str">
        <f t="shared" si="26"/>
        <v/>
      </c>
      <c r="AG188" s="5">
        <v>0</v>
      </c>
      <c r="AH188" s="5" t="s">
        <v>450</v>
      </c>
      <c r="AI188" s="5" t="s">
        <v>339</v>
      </c>
      <c r="AJ188" s="5" t="s">
        <v>340</v>
      </c>
      <c r="AK188" s="5" t="s">
        <v>573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6</v>
      </c>
      <c r="AX188" s="5">
        <f t="shared" si="27"/>
        <v>0</v>
      </c>
      <c r="AY188" s="5">
        <f t="shared" si="28"/>
        <v>0</v>
      </c>
      <c r="AZ188" s="5">
        <f t="shared" si="29"/>
        <v>0</v>
      </c>
      <c r="BA188" s="5">
        <f t="shared" si="30"/>
        <v>0</v>
      </c>
      <c r="BB188" s="5">
        <f t="shared" si="31"/>
        <v>0</v>
      </c>
      <c r="BC188" s="5">
        <f t="shared" si="32"/>
        <v>0</v>
      </c>
      <c r="BD188" s="5">
        <f t="shared" si="33"/>
        <v>0</v>
      </c>
      <c r="BE188" s="5">
        <f t="shared" si="34"/>
        <v>0</v>
      </c>
      <c r="BF188" s="5">
        <f t="shared" si="35"/>
        <v>0</v>
      </c>
      <c r="BG188" s="5">
        <f t="shared" si="36"/>
        <v>0</v>
      </c>
      <c r="BH188" s="5">
        <f t="shared" si="37"/>
        <v>0</v>
      </c>
    </row>
    <row r="189" spans="2:60" x14ac:dyDescent="0.2">
      <c r="B189" s="5" t="s">
        <v>496</v>
      </c>
      <c r="C189" s="5">
        <v>0</v>
      </c>
      <c r="D189" s="5" t="s">
        <v>498</v>
      </c>
      <c r="E189" s="5" t="s">
        <v>339</v>
      </c>
      <c r="F189" s="5" t="s">
        <v>340</v>
      </c>
      <c r="G189" s="67" t="s">
        <v>366</v>
      </c>
      <c r="H189" s="5">
        <v>389</v>
      </c>
      <c r="I189" s="5">
        <v>400</v>
      </c>
      <c r="J189" s="5">
        <v>420</v>
      </c>
      <c r="K189" s="5">
        <v>465</v>
      </c>
      <c r="L189" s="5">
        <v>526</v>
      </c>
      <c r="M189" s="5">
        <v>557</v>
      </c>
      <c r="N189" s="5">
        <v>633</v>
      </c>
      <c r="O189" s="5">
        <v>632</v>
      </c>
      <c r="P189" s="5">
        <v>667</v>
      </c>
      <c r="Q189" s="5">
        <v>715</v>
      </c>
      <c r="R189" s="5">
        <v>735</v>
      </c>
      <c r="T189" s="5" t="e">
        <f>+H189-byObjPOSEnrOnly!#REF!</f>
        <v>#REF!</v>
      </c>
      <c r="U189" s="5">
        <f>+I189-byObjPOSEnrOnly!D191</f>
        <v>0</v>
      </c>
      <c r="V189" s="5">
        <f>+J189-byObjPOSEnrOnly!E191</f>
        <v>0</v>
      </c>
      <c r="W189" s="5">
        <f>+K189-byObjPOSEnrOnly!F191</f>
        <v>0</v>
      </c>
      <c r="X189" s="5">
        <f>+L189-byObjPOSEnrOnly!G191</f>
        <v>0</v>
      </c>
      <c r="Y189" s="5">
        <f>+M189-byObjPOSEnrOnly!H191</f>
        <v>0</v>
      </c>
      <c r="Z189" s="5">
        <f>+N189-byObjPOSEnrOnly!I191</f>
        <v>0</v>
      </c>
      <c r="AA189" s="5">
        <f>+O189-byObjPOSEnrOnly!J191</f>
        <v>0</v>
      </c>
      <c r="AB189" s="5">
        <f>+P189-byObjPOSEnrOnly!K191</f>
        <v>0</v>
      </c>
      <c r="AC189" s="5">
        <f>+Q189-byObjPOSEnrOnly!L191</f>
        <v>0</v>
      </c>
      <c r="AD189" s="5">
        <f>+R189-byObjPOSEnrOnly!M191</f>
        <v>0</v>
      </c>
      <c r="AF189" s="5" t="str">
        <f t="shared" si="26"/>
        <v/>
      </c>
      <c r="AG189" s="5">
        <v>0</v>
      </c>
      <c r="AH189" s="5" t="s">
        <v>450</v>
      </c>
      <c r="AI189" s="5" t="s">
        <v>339</v>
      </c>
      <c r="AJ189" s="5" t="s">
        <v>340</v>
      </c>
      <c r="AK189" s="5" t="s">
        <v>366</v>
      </c>
      <c r="AL189" s="5">
        <v>389</v>
      </c>
      <c r="AM189" s="5">
        <v>400</v>
      </c>
      <c r="AN189" s="5">
        <v>420</v>
      </c>
      <c r="AO189" s="5">
        <v>465</v>
      </c>
      <c r="AP189" s="5">
        <v>526</v>
      </c>
      <c r="AQ189" s="5">
        <v>557</v>
      </c>
      <c r="AR189" s="5">
        <v>633</v>
      </c>
      <c r="AS189" s="5">
        <v>632</v>
      </c>
      <c r="AT189" s="5">
        <v>667</v>
      </c>
      <c r="AU189" s="5">
        <v>715</v>
      </c>
      <c r="AV189" s="5">
        <v>735</v>
      </c>
      <c r="AX189" s="5">
        <f t="shared" si="27"/>
        <v>0</v>
      </c>
      <c r="AY189" s="5">
        <f t="shared" si="28"/>
        <v>0</v>
      </c>
      <c r="AZ189" s="5">
        <f t="shared" si="29"/>
        <v>0</v>
      </c>
      <c r="BA189" s="5">
        <f t="shared" si="30"/>
        <v>0</v>
      </c>
      <c r="BB189" s="5">
        <f t="shared" si="31"/>
        <v>0</v>
      </c>
      <c r="BC189" s="5">
        <f t="shared" si="32"/>
        <v>0</v>
      </c>
      <c r="BD189" s="5">
        <f t="shared" si="33"/>
        <v>0</v>
      </c>
      <c r="BE189" s="5">
        <f t="shared" si="34"/>
        <v>0</v>
      </c>
      <c r="BF189" s="5">
        <f t="shared" si="35"/>
        <v>0</v>
      </c>
      <c r="BG189" s="5">
        <f t="shared" si="36"/>
        <v>0</v>
      </c>
      <c r="BH189" s="5">
        <f t="shared" si="37"/>
        <v>0</v>
      </c>
    </row>
    <row r="190" spans="2:60" x14ac:dyDescent="0.2">
      <c r="B190" s="5" t="s">
        <v>496</v>
      </c>
      <c r="C190" s="5">
        <v>0</v>
      </c>
      <c r="D190" s="5" t="s">
        <v>498</v>
      </c>
      <c r="E190" s="5" t="s">
        <v>339</v>
      </c>
      <c r="F190" s="5" t="s">
        <v>340</v>
      </c>
      <c r="G190" s="67" t="s">
        <v>530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2</v>
      </c>
      <c r="Q190" s="5">
        <v>0</v>
      </c>
      <c r="R190" s="5">
        <v>0</v>
      </c>
      <c r="T190" s="5" t="e">
        <f>+H190-byObjPOSEnrOnly!#REF!</f>
        <v>#REF!</v>
      </c>
      <c r="U190" s="5">
        <f>+I190-byObjPOSEnrOnly!D192</f>
        <v>0</v>
      </c>
      <c r="V190" s="5">
        <f>+J190-byObjPOSEnrOnly!E192</f>
        <v>0</v>
      </c>
      <c r="W190" s="5">
        <f>+K190-byObjPOSEnrOnly!F192</f>
        <v>0</v>
      </c>
      <c r="X190" s="5">
        <f>+L190-byObjPOSEnrOnly!G192</f>
        <v>0</v>
      </c>
      <c r="Y190" s="5">
        <f>+M190-byObjPOSEnrOnly!H192</f>
        <v>0</v>
      </c>
      <c r="Z190" s="5">
        <f>+N190-byObjPOSEnrOnly!I192</f>
        <v>0</v>
      </c>
      <c r="AA190" s="5">
        <f>+O190-byObjPOSEnrOnly!J192</f>
        <v>0</v>
      </c>
      <c r="AB190" s="5">
        <f>+P190-byObjPOSEnrOnly!K192</f>
        <v>0</v>
      </c>
      <c r="AC190" s="5">
        <f>+Q190-byObjPOSEnrOnly!L192</f>
        <v>0</v>
      </c>
      <c r="AD190" s="5">
        <f>+R190-byObjPOSEnrOnly!M192</f>
        <v>0</v>
      </c>
      <c r="AF190" s="5" t="str">
        <f t="shared" si="26"/>
        <v/>
      </c>
      <c r="AG190" s="5">
        <v>0</v>
      </c>
      <c r="AH190" s="5" t="s">
        <v>450</v>
      </c>
      <c r="AI190" s="5" t="s">
        <v>339</v>
      </c>
      <c r="AJ190" s="5" t="s">
        <v>340</v>
      </c>
      <c r="AK190" s="5" t="s">
        <v>530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2</v>
      </c>
      <c r="AU190" s="5">
        <v>0</v>
      </c>
      <c r="AV190" s="5">
        <v>0</v>
      </c>
      <c r="AX190" s="5">
        <f t="shared" si="27"/>
        <v>0</v>
      </c>
      <c r="AY190" s="5">
        <f t="shared" si="28"/>
        <v>0</v>
      </c>
      <c r="AZ190" s="5">
        <f t="shared" si="29"/>
        <v>0</v>
      </c>
      <c r="BA190" s="5">
        <f t="shared" si="30"/>
        <v>0</v>
      </c>
      <c r="BB190" s="5">
        <f t="shared" si="31"/>
        <v>0</v>
      </c>
      <c r="BC190" s="5">
        <f t="shared" si="32"/>
        <v>0</v>
      </c>
      <c r="BD190" s="5">
        <f t="shared" si="33"/>
        <v>0</v>
      </c>
      <c r="BE190" s="5">
        <f t="shared" si="34"/>
        <v>0</v>
      </c>
      <c r="BF190" s="5">
        <f t="shared" si="35"/>
        <v>0</v>
      </c>
      <c r="BG190" s="5">
        <f t="shared" si="36"/>
        <v>0</v>
      </c>
      <c r="BH190" s="5">
        <f t="shared" si="37"/>
        <v>0</v>
      </c>
    </row>
    <row r="191" spans="2:60" x14ac:dyDescent="0.2">
      <c r="B191" s="5" t="s">
        <v>496</v>
      </c>
      <c r="C191" s="5">
        <v>0</v>
      </c>
      <c r="D191" s="5" t="s">
        <v>498</v>
      </c>
      <c r="E191" s="5" t="s">
        <v>339</v>
      </c>
      <c r="F191" s="5" t="s">
        <v>340</v>
      </c>
      <c r="G191" s="67" t="s">
        <v>367</v>
      </c>
      <c r="H191" s="5">
        <v>1244</v>
      </c>
      <c r="I191" s="5">
        <v>1377</v>
      </c>
      <c r="J191" s="5">
        <v>1462</v>
      </c>
      <c r="K191" s="5">
        <v>1606</v>
      </c>
      <c r="L191" s="5">
        <v>1659</v>
      </c>
      <c r="M191" s="5">
        <v>1634</v>
      </c>
      <c r="N191" s="5">
        <v>1506</v>
      </c>
      <c r="O191" s="5">
        <v>1420</v>
      </c>
      <c r="P191" s="5">
        <v>1387</v>
      </c>
      <c r="Q191" s="5">
        <v>1394</v>
      </c>
      <c r="R191" s="5">
        <v>1392</v>
      </c>
      <c r="T191" s="5" t="e">
        <f>+H191-byObjPOSEnrOnly!#REF!</f>
        <v>#REF!</v>
      </c>
      <c r="U191" s="5">
        <f>+I191-byObjPOSEnrOnly!D193</f>
        <v>0</v>
      </c>
      <c r="V191" s="5">
        <f>+J191-byObjPOSEnrOnly!E193</f>
        <v>0</v>
      </c>
      <c r="W191" s="5">
        <f>+K191-byObjPOSEnrOnly!F193</f>
        <v>0</v>
      </c>
      <c r="X191" s="5">
        <f>+L191-byObjPOSEnrOnly!G193</f>
        <v>0</v>
      </c>
      <c r="Y191" s="5">
        <f>+M191-byObjPOSEnrOnly!H193</f>
        <v>0</v>
      </c>
      <c r="Z191" s="5">
        <f>+N191-byObjPOSEnrOnly!I193</f>
        <v>0</v>
      </c>
      <c r="AA191" s="5">
        <f>+O191-byObjPOSEnrOnly!J193</f>
        <v>0</v>
      </c>
      <c r="AB191" s="5">
        <f>+P191-byObjPOSEnrOnly!K193</f>
        <v>0</v>
      </c>
      <c r="AC191" s="5">
        <f>+Q191-byObjPOSEnrOnly!L193</f>
        <v>0</v>
      </c>
      <c r="AD191" s="5">
        <f>+R191-byObjPOSEnrOnly!M193</f>
        <v>0</v>
      </c>
      <c r="AF191" s="5" t="str">
        <f t="shared" si="26"/>
        <v/>
      </c>
      <c r="AG191" s="5">
        <v>0</v>
      </c>
      <c r="AH191" s="5" t="s">
        <v>450</v>
      </c>
      <c r="AI191" s="5" t="s">
        <v>339</v>
      </c>
      <c r="AJ191" s="5" t="s">
        <v>340</v>
      </c>
      <c r="AK191" s="5" t="s">
        <v>367</v>
      </c>
      <c r="AL191" s="5">
        <v>1244</v>
      </c>
      <c r="AM191" s="5">
        <v>1377</v>
      </c>
      <c r="AN191" s="5">
        <v>1462</v>
      </c>
      <c r="AO191" s="5">
        <v>1606</v>
      </c>
      <c r="AP191" s="5">
        <v>1659</v>
      </c>
      <c r="AQ191" s="5">
        <v>1634</v>
      </c>
      <c r="AR191" s="5">
        <v>1506</v>
      </c>
      <c r="AS191" s="5">
        <v>1420</v>
      </c>
      <c r="AT191" s="5">
        <v>1387</v>
      </c>
      <c r="AU191" s="5">
        <v>1394</v>
      </c>
      <c r="AV191" s="5">
        <v>1392</v>
      </c>
      <c r="AX191" s="5">
        <f t="shared" si="27"/>
        <v>0</v>
      </c>
      <c r="AY191" s="5">
        <f t="shared" si="28"/>
        <v>0</v>
      </c>
      <c r="AZ191" s="5">
        <f t="shared" si="29"/>
        <v>0</v>
      </c>
      <c r="BA191" s="5">
        <f t="shared" si="30"/>
        <v>0</v>
      </c>
      <c r="BB191" s="5">
        <f t="shared" si="31"/>
        <v>0</v>
      </c>
      <c r="BC191" s="5">
        <f t="shared" si="32"/>
        <v>0</v>
      </c>
      <c r="BD191" s="5">
        <f t="shared" si="33"/>
        <v>0</v>
      </c>
      <c r="BE191" s="5">
        <f t="shared" si="34"/>
        <v>0</v>
      </c>
      <c r="BF191" s="5">
        <f t="shared" si="35"/>
        <v>0</v>
      </c>
      <c r="BG191" s="5">
        <f t="shared" si="36"/>
        <v>0</v>
      </c>
      <c r="BH191" s="5">
        <f t="shared" si="37"/>
        <v>0</v>
      </c>
    </row>
    <row r="192" spans="2:60" x14ac:dyDescent="0.2">
      <c r="B192" s="5" t="s">
        <v>496</v>
      </c>
      <c r="C192" s="5">
        <v>0</v>
      </c>
      <c r="D192" s="5" t="s">
        <v>498</v>
      </c>
      <c r="E192" s="5" t="s">
        <v>339</v>
      </c>
      <c r="F192" s="5" t="s">
        <v>340</v>
      </c>
      <c r="G192" s="67" t="s">
        <v>368</v>
      </c>
      <c r="H192" s="5">
        <v>1</v>
      </c>
      <c r="I192" s="5">
        <v>6</v>
      </c>
      <c r="J192" s="5">
        <v>3</v>
      </c>
      <c r="K192" s="5">
        <v>1</v>
      </c>
      <c r="L192" s="5">
        <v>1</v>
      </c>
      <c r="M192" s="5">
        <v>1</v>
      </c>
      <c r="N192" s="5">
        <v>2</v>
      </c>
      <c r="O192" s="5">
        <v>2</v>
      </c>
      <c r="P192" s="5">
        <v>2</v>
      </c>
      <c r="Q192" s="5">
        <v>4</v>
      </c>
      <c r="R192" s="5">
        <v>2</v>
      </c>
      <c r="T192" s="5" t="e">
        <f>+H192-byObjPOSEnrOnly!#REF!</f>
        <v>#REF!</v>
      </c>
      <c r="U192" s="5">
        <f>+I192-byObjPOSEnrOnly!D194</f>
        <v>0</v>
      </c>
      <c r="V192" s="5">
        <f>+J192-byObjPOSEnrOnly!E194</f>
        <v>0</v>
      </c>
      <c r="W192" s="5">
        <f>+K192-byObjPOSEnrOnly!F194</f>
        <v>0</v>
      </c>
      <c r="X192" s="5">
        <f>+L192-byObjPOSEnrOnly!G194</f>
        <v>0</v>
      </c>
      <c r="Y192" s="5">
        <f>+M192-byObjPOSEnrOnly!H194</f>
        <v>0</v>
      </c>
      <c r="Z192" s="5">
        <f>+N192-byObjPOSEnrOnly!I194</f>
        <v>0</v>
      </c>
      <c r="AA192" s="5">
        <f>+O192-byObjPOSEnrOnly!J194</f>
        <v>0</v>
      </c>
      <c r="AB192" s="5">
        <f>+P192-byObjPOSEnrOnly!K194</f>
        <v>0</v>
      </c>
      <c r="AC192" s="5">
        <f>+Q192-byObjPOSEnrOnly!L194</f>
        <v>0</v>
      </c>
      <c r="AD192" s="5">
        <f>+R192-byObjPOSEnrOnly!M194</f>
        <v>0</v>
      </c>
      <c r="AF192" s="5" t="str">
        <f t="shared" si="26"/>
        <v/>
      </c>
      <c r="AG192" s="5">
        <v>0</v>
      </c>
      <c r="AH192" s="5" t="s">
        <v>450</v>
      </c>
      <c r="AI192" s="5" t="s">
        <v>339</v>
      </c>
      <c r="AJ192" s="5" t="s">
        <v>340</v>
      </c>
      <c r="AK192" s="5" t="s">
        <v>368</v>
      </c>
      <c r="AL192" s="5">
        <v>1</v>
      </c>
      <c r="AM192" s="5">
        <v>6</v>
      </c>
      <c r="AN192" s="5">
        <v>3</v>
      </c>
      <c r="AO192" s="5">
        <v>1</v>
      </c>
      <c r="AP192" s="5">
        <v>1</v>
      </c>
      <c r="AQ192" s="5">
        <v>1</v>
      </c>
      <c r="AR192" s="5">
        <v>2</v>
      </c>
      <c r="AS192" s="5">
        <v>2</v>
      </c>
      <c r="AT192" s="5">
        <v>2</v>
      </c>
      <c r="AU192" s="5">
        <v>4</v>
      </c>
      <c r="AV192" s="5">
        <v>2</v>
      </c>
      <c r="AX192" s="5">
        <f t="shared" si="27"/>
        <v>0</v>
      </c>
      <c r="AY192" s="5">
        <f t="shared" si="28"/>
        <v>0</v>
      </c>
      <c r="AZ192" s="5">
        <f t="shared" si="29"/>
        <v>0</v>
      </c>
      <c r="BA192" s="5">
        <f t="shared" si="30"/>
        <v>0</v>
      </c>
      <c r="BB192" s="5">
        <f t="shared" si="31"/>
        <v>0</v>
      </c>
      <c r="BC192" s="5">
        <f t="shared" si="32"/>
        <v>0</v>
      </c>
      <c r="BD192" s="5">
        <f t="shared" si="33"/>
        <v>0</v>
      </c>
      <c r="BE192" s="5">
        <f t="shared" si="34"/>
        <v>0</v>
      </c>
      <c r="BF192" s="5">
        <f t="shared" si="35"/>
        <v>0</v>
      </c>
      <c r="BG192" s="5">
        <f t="shared" si="36"/>
        <v>0</v>
      </c>
      <c r="BH192" s="5">
        <f t="shared" si="37"/>
        <v>0</v>
      </c>
    </row>
    <row r="193" spans="2:60" x14ac:dyDescent="0.2">
      <c r="B193" s="5" t="s">
        <v>496</v>
      </c>
      <c r="C193" s="5">
        <v>0</v>
      </c>
      <c r="D193" s="5" t="s">
        <v>498</v>
      </c>
      <c r="E193" s="5" t="s">
        <v>339</v>
      </c>
      <c r="F193" s="5" t="s">
        <v>340</v>
      </c>
      <c r="G193" s="67" t="s">
        <v>369</v>
      </c>
      <c r="H193" s="5">
        <v>16</v>
      </c>
      <c r="I193" s="5">
        <v>91</v>
      </c>
      <c r="J193" s="5">
        <v>135</v>
      </c>
      <c r="K193" s="5">
        <v>166</v>
      </c>
      <c r="L193" s="5">
        <v>173</v>
      </c>
      <c r="M193" s="5">
        <v>198</v>
      </c>
      <c r="N193" s="5">
        <v>189</v>
      </c>
      <c r="O193" s="5">
        <v>158</v>
      </c>
      <c r="P193" s="5">
        <v>127</v>
      </c>
      <c r="Q193" s="5">
        <v>126</v>
      </c>
      <c r="R193" s="5">
        <v>116</v>
      </c>
      <c r="T193" s="5" t="e">
        <f>+H193-byObjPOSEnrOnly!#REF!</f>
        <v>#REF!</v>
      </c>
      <c r="U193" s="5">
        <f>+I193-byObjPOSEnrOnly!D195</f>
        <v>0</v>
      </c>
      <c r="V193" s="5">
        <f>+J193-byObjPOSEnrOnly!E195</f>
        <v>0</v>
      </c>
      <c r="W193" s="5">
        <f>+K193-byObjPOSEnrOnly!F195</f>
        <v>0</v>
      </c>
      <c r="X193" s="5">
        <f>+L193-byObjPOSEnrOnly!G195</f>
        <v>0</v>
      </c>
      <c r="Y193" s="5">
        <f>+M193-byObjPOSEnrOnly!H195</f>
        <v>0</v>
      </c>
      <c r="Z193" s="5">
        <f>+N193-byObjPOSEnrOnly!I195</f>
        <v>0</v>
      </c>
      <c r="AA193" s="5">
        <f>+O193-byObjPOSEnrOnly!J195</f>
        <v>0</v>
      </c>
      <c r="AB193" s="5">
        <f>+P193-byObjPOSEnrOnly!K195</f>
        <v>0</v>
      </c>
      <c r="AC193" s="5">
        <f>+Q193-byObjPOSEnrOnly!L195</f>
        <v>0</v>
      </c>
      <c r="AD193" s="5">
        <f>+R193-byObjPOSEnrOnly!M195</f>
        <v>0</v>
      </c>
      <c r="AF193" s="5" t="str">
        <f t="shared" si="26"/>
        <v/>
      </c>
      <c r="AG193" s="5">
        <v>0</v>
      </c>
      <c r="AH193" s="5" t="s">
        <v>450</v>
      </c>
      <c r="AI193" s="5" t="s">
        <v>339</v>
      </c>
      <c r="AJ193" s="5" t="s">
        <v>340</v>
      </c>
      <c r="AK193" s="5" t="s">
        <v>369</v>
      </c>
      <c r="AL193" s="5">
        <v>16</v>
      </c>
      <c r="AM193" s="5">
        <v>91</v>
      </c>
      <c r="AN193" s="5">
        <v>135</v>
      </c>
      <c r="AO193" s="5">
        <v>166</v>
      </c>
      <c r="AP193" s="5">
        <v>173</v>
      </c>
      <c r="AQ193" s="5">
        <v>198</v>
      </c>
      <c r="AR193" s="5">
        <v>189</v>
      </c>
      <c r="AS193" s="5">
        <v>158</v>
      </c>
      <c r="AT193" s="5">
        <v>127</v>
      </c>
      <c r="AU193" s="5">
        <v>126</v>
      </c>
      <c r="AV193" s="5">
        <v>116</v>
      </c>
      <c r="AX193" s="5">
        <f t="shared" si="27"/>
        <v>0</v>
      </c>
      <c r="AY193" s="5">
        <f t="shared" si="28"/>
        <v>0</v>
      </c>
      <c r="AZ193" s="5">
        <f t="shared" si="29"/>
        <v>0</v>
      </c>
      <c r="BA193" s="5">
        <f t="shared" si="30"/>
        <v>0</v>
      </c>
      <c r="BB193" s="5">
        <f t="shared" si="31"/>
        <v>0</v>
      </c>
      <c r="BC193" s="5">
        <f t="shared" si="32"/>
        <v>0</v>
      </c>
      <c r="BD193" s="5">
        <f t="shared" si="33"/>
        <v>0</v>
      </c>
      <c r="BE193" s="5">
        <f t="shared" si="34"/>
        <v>0</v>
      </c>
      <c r="BF193" s="5">
        <f t="shared" si="35"/>
        <v>0</v>
      </c>
      <c r="BG193" s="5">
        <f t="shared" si="36"/>
        <v>0</v>
      </c>
      <c r="BH193" s="5">
        <f t="shared" si="37"/>
        <v>0</v>
      </c>
    </row>
    <row r="194" spans="2:60" x14ac:dyDescent="0.2">
      <c r="B194" s="5" t="s">
        <v>496</v>
      </c>
      <c r="C194" s="5">
        <v>0</v>
      </c>
      <c r="D194" s="5" t="s">
        <v>498</v>
      </c>
      <c r="E194" s="5" t="s">
        <v>339</v>
      </c>
      <c r="F194" s="5" t="s">
        <v>340</v>
      </c>
      <c r="G194" s="67" t="s">
        <v>370</v>
      </c>
      <c r="H194" s="5">
        <v>37</v>
      </c>
      <c r="I194" s="5">
        <v>39</v>
      </c>
      <c r="J194" s="5">
        <v>39</v>
      </c>
      <c r="K194" s="5">
        <v>32</v>
      </c>
      <c r="L194" s="5">
        <v>31</v>
      </c>
      <c r="M194" s="5">
        <v>32</v>
      </c>
      <c r="N194" s="5">
        <v>24</v>
      </c>
      <c r="O194" s="5">
        <v>25</v>
      </c>
      <c r="P194" s="5">
        <v>28</v>
      </c>
      <c r="Q194" s="5">
        <v>30</v>
      </c>
      <c r="R194" s="5">
        <v>46</v>
      </c>
      <c r="T194" s="5" t="e">
        <f>+H194-byObjPOSEnrOnly!#REF!</f>
        <v>#REF!</v>
      </c>
      <c r="U194" s="5">
        <f>+I194-byObjPOSEnrOnly!D196</f>
        <v>0</v>
      </c>
      <c r="V194" s="5">
        <f>+J194-byObjPOSEnrOnly!E196</f>
        <v>0</v>
      </c>
      <c r="W194" s="5">
        <f>+K194-byObjPOSEnrOnly!F196</f>
        <v>0</v>
      </c>
      <c r="X194" s="5">
        <f>+L194-byObjPOSEnrOnly!G196</f>
        <v>0</v>
      </c>
      <c r="Y194" s="5">
        <f>+M194-byObjPOSEnrOnly!H196</f>
        <v>0</v>
      </c>
      <c r="Z194" s="5">
        <f>+N194-byObjPOSEnrOnly!I196</f>
        <v>0</v>
      </c>
      <c r="AA194" s="5">
        <f>+O194-byObjPOSEnrOnly!J196</f>
        <v>0</v>
      </c>
      <c r="AB194" s="5">
        <f>+P194-byObjPOSEnrOnly!K196</f>
        <v>0</v>
      </c>
      <c r="AC194" s="5">
        <f>+Q194-byObjPOSEnrOnly!L196</f>
        <v>0</v>
      </c>
      <c r="AD194" s="5">
        <f>+R194-byObjPOSEnrOnly!M196</f>
        <v>0</v>
      </c>
      <c r="AF194" s="5" t="str">
        <f t="shared" si="26"/>
        <v/>
      </c>
      <c r="AG194" s="5">
        <v>0</v>
      </c>
      <c r="AH194" s="5" t="s">
        <v>450</v>
      </c>
      <c r="AI194" s="5" t="s">
        <v>339</v>
      </c>
      <c r="AJ194" s="5" t="s">
        <v>340</v>
      </c>
      <c r="AK194" s="5" t="s">
        <v>370</v>
      </c>
      <c r="AL194" s="5">
        <v>37</v>
      </c>
      <c r="AM194" s="5">
        <v>39</v>
      </c>
      <c r="AN194" s="5">
        <v>39</v>
      </c>
      <c r="AO194" s="5">
        <v>32</v>
      </c>
      <c r="AP194" s="5">
        <v>31</v>
      </c>
      <c r="AQ194" s="5">
        <v>32</v>
      </c>
      <c r="AR194" s="5">
        <v>24</v>
      </c>
      <c r="AS194" s="5">
        <v>25</v>
      </c>
      <c r="AT194" s="5">
        <v>28</v>
      </c>
      <c r="AU194" s="5">
        <v>30</v>
      </c>
      <c r="AV194" s="5">
        <v>46</v>
      </c>
      <c r="AX194" s="5">
        <f t="shared" si="27"/>
        <v>0</v>
      </c>
      <c r="AY194" s="5">
        <f t="shared" si="28"/>
        <v>0</v>
      </c>
      <c r="AZ194" s="5">
        <f t="shared" si="29"/>
        <v>0</v>
      </c>
      <c r="BA194" s="5">
        <f t="shared" si="30"/>
        <v>0</v>
      </c>
      <c r="BB194" s="5">
        <f t="shared" si="31"/>
        <v>0</v>
      </c>
      <c r="BC194" s="5">
        <f t="shared" si="32"/>
        <v>0</v>
      </c>
      <c r="BD194" s="5">
        <f t="shared" si="33"/>
        <v>0</v>
      </c>
      <c r="BE194" s="5">
        <f t="shared" si="34"/>
        <v>0</v>
      </c>
      <c r="BF194" s="5">
        <f t="shared" si="35"/>
        <v>0</v>
      </c>
      <c r="BG194" s="5">
        <f t="shared" si="36"/>
        <v>0</v>
      </c>
      <c r="BH194" s="5">
        <f t="shared" si="37"/>
        <v>0</v>
      </c>
    </row>
    <row r="195" spans="2:60" x14ac:dyDescent="0.2">
      <c r="B195" s="5" t="s">
        <v>496</v>
      </c>
      <c r="C195" s="5">
        <v>0</v>
      </c>
      <c r="D195" s="5" t="s">
        <v>498</v>
      </c>
      <c r="E195" s="5" t="s">
        <v>339</v>
      </c>
      <c r="F195" s="5" t="s">
        <v>340</v>
      </c>
      <c r="G195" s="67" t="s">
        <v>371</v>
      </c>
      <c r="H195" s="5">
        <v>434</v>
      </c>
      <c r="I195" s="5">
        <v>436</v>
      </c>
      <c r="J195" s="5">
        <v>442</v>
      </c>
      <c r="K195" s="5">
        <v>423</v>
      </c>
      <c r="L195" s="5">
        <v>417</v>
      </c>
      <c r="M195" s="5">
        <v>401</v>
      </c>
      <c r="N195" s="5">
        <v>382</v>
      </c>
      <c r="O195" s="5">
        <v>340</v>
      </c>
      <c r="P195" s="5">
        <v>378</v>
      </c>
      <c r="Q195" s="5">
        <v>410</v>
      </c>
      <c r="R195" s="5">
        <v>442</v>
      </c>
      <c r="T195" s="5" t="e">
        <f>+H195-byObjPOSEnrOnly!#REF!</f>
        <v>#REF!</v>
      </c>
      <c r="U195" s="5">
        <f>+I195-byObjPOSEnrOnly!D197</f>
        <v>0</v>
      </c>
      <c r="V195" s="5">
        <f>+J195-byObjPOSEnrOnly!E197</f>
        <v>0</v>
      </c>
      <c r="W195" s="5">
        <f>+K195-byObjPOSEnrOnly!F197</f>
        <v>0</v>
      </c>
      <c r="X195" s="5">
        <f>+L195-byObjPOSEnrOnly!G197</f>
        <v>0</v>
      </c>
      <c r="Y195" s="5">
        <f>+M195-byObjPOSEnrOnly!H197</f>
        <v>0</v>
      </c>
      <c r="Z195" s="5">
        <f>+N195-byObjPOSEnrOnly!I197</f>
        <v>0</v>
      </c>
      <c r="AA195" s="5">
        <f>+O195-byObjPOSEnrOnly!J197</f>
        <v>0</v>
      </c>
      <c r="AB195" s="5">
        <f>+P195-byObjPOSEnrOnly!K197</f>
        <v>0</v>
      </c>
      <c r="AC195" s="5">
        <f>+Q195-byObjPOSEnrOnly!L197</f>
        <v>0</v>
      </c>
      <c r="AD195" s="5">
        <f>+R195-byObjPOSEnrOnly!M197</f>
        <v>0</v>
      </c>
      <c r="AF195" s="5" t="str">
        <f t="shared" si="26"/>
        <v/>
      </c>
      <c r="AG195" s="5">
        <v>0</v>
      </c>
      <c r="AH195" s="5" t="s">
        <v>450</v>
      </c>
      <c r="AI195" s="5" t="s">
        <v>339</v>
      </c>
      <c r="AJ195" s="5" t="s">
        <v>340</v>
      </c>
      <c r="AK195" s="5" t="s">
        <v>371</v>
      </c>
      <c r="AL195" s="5">
        <v>434</v>
      </c>
      <c r="AM195" s="5">
        <v>436</v>
      </c>
      <c r="AN195" s="5">
        <v>442</v>
      </c>
      <c r="AO195" s="5">
        <v>423</v>
      </c>
      <c r="AP195" s="5">
        <v>417</v>
      </c>
      <c r="AQ195" s="5">
        <v>401</v>
      </c>
      <c r="AR195" s="5">
        <v>382</v>
      </c>
      <c r="AS195" s="5">
        <v>340</v>
      </c>
      <c r="AT195" s="5">
        <v>378</v>
      </c>
      <c r="AU195" s="5">
        <v>410</v>
      </c>
      <c r="AV195" s="5">
        <v>442</v>
      </c>
      <c r="AX195" s="5">
        <f t="shared" si="27"/>
        <v>0</v>
      </c>
      <c r="AY195" s="5">
        <f t="shared" si="28"/>
        <v>0</v>
      </c>
      <c r="AZ195" s="5">
        <f t="shared" si="29"/>
        <v>0</v>
      </c>
      <c r="BA195" s="5">
        <f t="shared" si="30"/>
        <v>0</v>
      </c>
      <c r="BB195" s="5">
        <f t="shared" si="31"/>
        <v>0</v>
      </c>
      <c r="BC195" s="5">
        <f t="shared" si="32"/>
        <v>0</v>
      </c>
      <c r="BD195" s="5">
        <f t="shared" si="33"/>
        <v>0</v>
      </c>
      <c r="BE195" s="5">
        <f t="shared" si="34"/>
        <v>0</v>
      </c>
      <c r="BF195" s="5">
        <f t="shared" si="35"/>
        <v>0</v>
      </c>
      <c r="BG195" s="5">
        <f t="shared" si="36"/>
        <v>0</v>
      </c>
      <c r="BH195" s="5">
        <f t="shared" si="37"/>
        <v>0</v>
      </c>
    </row>
    <row r="196" spans="2:60" x14ac:dyDescent="0.2">
      <c r="B196" s="5" t="s">
        <v>496</v>
      </c>
      <c r="C196" s="5">
        <v>0</v>
      </c>
      <c r="D196" s="5" t="s">
        <v>498</v>
      </c>
      <c r="E196" s="5" t="s">
        <v>339</v>
      </c>
      <c r="F196" s="5" t="s">
        <v>340</v>
      </c>
      <c r="G196" s="67" t="s">
        <v>372</v>
      </c>
      <c r="H196" s="5">
        <v>189</v>
      </c>
      <c r="I196" s="5">
        <v>216</v>
      </c>
      <c r="J196" s="5">
        <v>245</v>
      </c>
      <c r="K196" s="5">
        <v>251</v>
      </c>
      <c r="L196" s="5">
        <v>262</v>
      </c>
      <c r="M196" s="5">
        <v>264</v>
      </c>
      <c r="N196" s="5">
        <v>299</v>
      </c>
      <c r="O196" s="5">
        <v>303</v>
      </c>
      <c r="P196" s="5">
        <v>363</v>
      </c>
      <c r="Q196" s="5">
        <v>372</v>
      </c>
      <c r="R196" s="5">
        <v>416</v>
      </c>
      <c r="T196" s="5" t="e">
        <f>+H196-byObjPOSEnrOnly!#REF!</f>
        <v>#REF!</v>
      </c>
      <c r="U196" s="5">
        <f>+I196-byObjPOSEnrOnly!D198</f>
        <v>0</v>
      </c>
      <c r="V196" s="5">
        <f>+J196-byObjPOSEnrOnly!E198</f>
        <v>0</v>
      </c>
      <c r="W196" s="5">
        <f>+K196-byObjPOSEnrOnly!F198</f>
        <v>0</v>
      </c>
      <c r="X196" s="5">
        <f>+L196-byObjPOSEnrOnly!G198</f>
        <v>0</v>
      </c>
      <c r="Y196" s="5">
        <f>+M196-byObjPOSEnrOnly!H198</f>
        <v>0</v>
      </c>
      <c r="Z196" s="5">
        <f>+N196-byObjPOSEnrOnly!I198</f>
        <v>0</v>
      </c>
      <c r="AA196" s="5">
        <f>+O196-byObjPOSEnrOnly!J198</f>
        <v>0</v>
      </c>
      <c r="AB196" s="5">
        <f>+P196-byObjPOSEnrOnly!K198</f>
        <v>0</v>
      </c>
      <c r="AC196" s="5">
        <f>+Q196-byObjPOSEnrOnly!L198</f>
        <v>0</v>
      </c>
      <c r="AD196" s="5">
        <f>+R196-byObjPOSEnrOnly!M198</f>
        <v>0</v>
      </c>
      <c r="AF196" s="5" t="str">
        <f t="shared" si="26"/>
        <v/>
      </c>
      <c r="AG196" s="5">
        <v>0</v>
      </c>
      <c r="AH196" s="5" t="s">
        <v>450</v>
      </c>
      <c r="AI196" s="5" t="s">
        <v>339</v>
      </c>
      <c r="AJ196" s="5" t="s">
        <v>340</v>
      </c>
      <c r="AK196" s="5" t="s">
        <v>372</v>
      </c>
      <c r="AL196" s="5">
        <v>189</v>
      </c>
      <c r="AM196" s="5">
        <v>216</v>
      </c>
      <c r="AN196" s="5">
        <v>245</v>
      </c>
      <c r="AO196" s="5">
        <v>251</v>
      </c>
      <c r="AP196" s="5">
        <v>262</v>
      </c>
      <c r="AQ196" s="5">
        <v>264</v>
      </c>
      <c r="AR196" s="5">
        <v>299</v>
      </c>
      <c r="AS196" s="5">
        <v>303</v>
      </c>
      <c r="AT196" s="5">
        <v>363</v>
      </c>
      <c r="AU196" s="5">
        <v>372</v>
      </c>
      <c r="AV196" s="5">
        <v>416</v>
      </c>
      <c r="AX196" s="5">
        <f t="shared" si="27"/>
        <v>0</v>
      </c>
      <c r="AY196" s="5">
        <f t="shared" si="28"/>
        <v>0</v>
      </c>
      <c r="AZ196" s="5">
        <f t="shared" si="29"/>
        <v>0</v>
      </c>
      <c r="BA196" s="5">
        <f t="shared" si="30"/>
        <v>0</v>
      </c>
      <c r="BB196" s="5">
        <f t="shared" si="31"/>
        <v>0</v>
      </c>
      <c r="BC196" s="5">
        <f t="shared" si="32"/>
        <v>0</v>
      </c>
      <c r="BD196" s="5">
        <f t="shared" si="33"/>
        <v>0</v>
      </c>
      <c r="BE196" s="5">
        <f t="shared" si="34"/>
        <v>0</v>
      </c>
      <c r="BF196" s="5">
        <f t="shared" si="35"/>
        <v>0</v>
      </c>
      <c r="BG196" s="5">
        <f t="shared" si="36"/>
        <v>0</v>
      </c>
      <c r="BH196" s="5">
        <f t="shared" si="37"/>
        <v>0</v>
      </c>
    </row>
    <row r="197" spans="2:60" x14ac:dyDescent="0.2">
      <c r="B197" s="5" t="s">
        <v>496</v>
      </c>
      <c r="C197" s="5">
        <v>0</v>
      </c>
      <c r="D197" s="5" t="s">
        <v>498</v>
      </c>
      <c r="E197" s="5" t="s">
        <v>339</v>
      </c>
      <c r="F197" s="5" t="s">
        <v>340</v>
      </c>
      <c r="G197" s="67" t="s">
        <v>373</v>
      </c>
      <c r="H197" s="5">
        <v>5</v>
      </c>
      <c r="I197" s="5">
        <v>9</v>
      </c>
      <c r="J197" s="5">
        <v>10</v>
      </c>
      <c r="K197" s="5">
        <v>5</v>
      </c>
      <c r="L197" s="5">
        <v>4</v>
      </c>
      <c r="M197" s="5">
        <v>5</v>
      </c>
      <c r="N197" s="5">
        <v>3</v>
      </c>
      <c r="O197" s="5">
        <v>1</v>
      </c>
      <c r="P197" s="5">
        <v>1</v>
      </c>
      <c r="Q197" s="5">
        <v>4</v>
      </c>
      <c r="R197" s="5">
        <v>2</v>
      </c>
      <c r="T197" s="5" t="e">
        <f>+H197-byObjPOSEnrOnly!#REF!</f>
        <v>#REF!</v>
      </c>
      <c r="U197" s="5">
        <f>+I197-byObjPOSEnrOnly!D199</f>
        <v>0</v>
      </c>
      <c r="V197" s="5">
        <f>+J197-byObjPOSEnrOnly!E199</f>
        <v>0</v>
      </c>
      <c r="W197" s="5">
        <f>+K197-byObjPOSEnrOnly!F199</f>
        <v>0</v>
      </c>
      <c r="X197" s="5">
        <f>+L197-byObjPOSEnrOnly!G199</f>
        <v>0</v>
      </c>
      <c r="Y197" s="5">
        <f>+M197-byObjPOSEnrOnly!H199</f>
        <v>0</v>
      </c>
      <c r="Z197" s="5">
        <f>+N197-byObjPOSEnrOnly!I199</f>
        <v>0</v>
      </c>
      <c r="AA197" s="5">
        <f>+O197-byObjPOSEnrOnly!J199</f>
        <v>0</v>
      </c>
      <c r="AB197" s="5">
        <f>+P197-byObjPOSEnrOnly!K199</f>
        <v>0</v>
      </c>
      <c r="AC197" s="5">
        <f>+Q197-byObjPOSEnrOnly!L199</f>
        <v>0</v>
      </c>
      <c r="AD197" s="5">
        <f>+R197-byObjPOSEnrOnly!M199</f>
        <v>0</v>
      </c>
      <c r="AF197" s="5" t="str">
        <f t="shared" si="26"/>
        <v/>
      </c>
      <c r="AG197" s="5">
        <v>0</v>
      </c>
      <c r="AH197" s="5" t="s">
        <v>450</v>
      </c>
      <c r="AI197" s="5" t="s">
        <v>339</v>
      </c>
      <c r="AJ197" s="5" t="s">
        <v>340</v>
      </c>
      <c r="AK197" s="5" t="s">
        <v>373</v>
      </c>
      <c r="AL197" s="5">
        <v>5</v>
      </c>
      <c r="AM197" s="5">
        <v>9</v>
      </c>
      <c r="AN197" s="5">
        <v>10</v>
      </c>
      <c r="AO197" s="5">
        <v>5</v>
      </c>
      <c r="AP197" s="5">
        <v>4</v>
      </c>
      <c r="AQ197" s="5">
        <v>5</v>
      </c>
      <c r="AR197" s="5">
        <v>3</v>
      </c>
      <c r="AS197" s="5">
        <v>1</v>
      </c>
      <c r="AT197" s="5">
        <v>1</v>
      </c>
      <c r="AU197" s="5">
        <v>4</v>
      </c>
      <c r="AV197" s="5">
        <v>2</v>
      </c>
      <c r="AX197" s="5">
        <f t="shared" si="27"/>
        <v>0</v>
      </c>
      <c r="AY197" s="5">
        <f t="shared" si="28"/>
        <v>0</v>
      </c>
      <c r="AZ197" s="5">
        <f t="shared" si="29"/>
        <v>0</v>
      </c>
      <c r="BA197" s="5">
        <f t="shared" si="30"/>
        <v>0</v>
      </c>
      <c r="BB197" s="5">
        <f t="shared" si="31"/>
        <v>0</v>
      </c>
      <c r="BC197" s="5">
        <f t="shared" si="32"/>
        <v>0</v>
      </c>
      <c r="BD197" s="5">
        <f t="shared" si="33"/>
        <v>0</v>
      </c>
      <c r="BE197" s="5">
        <f t="shared" si="34"/>
        <v>0</v>
      </c>
      <c r="BF197" s="5">
        <f t="shared" si="35"/>
        <v>0</v>
      </c>
      <c r="BG197" s="5">
        <f t="shared" si="36"/>
        <v>0</v>
      </c>
      <c r="BH197" s="5">
        <f t="shared" si="37"/>
        <v>0</v>
      </c>
    </row>
    <row r="198" spans="2:60" x14ac:dyDescent="0.2">
      <c r="B198" s="5" t="s">
        <v>496</v>
      </c>
      <c r="C198" s="5">
        <v>0</v>
      </c>
      <c r="D198" s="5" t="s">
        <v>498</v>
      </c>
      <c r="E198" s="5" t="s">
        <v>339</v>
      </c>
      <c r="F198" s="5" t="s">
        <v>340</v>
      </c>
      <c r="G198" s="67" t="s">
        <v>374</v>
      </c>
      <c r="H198" s="5">
        <v>30</v>
      </c>
      <c r="I198" s="5">
        <v>32</v>
      </c>
      <c r="J198" s="5">
        <v>45</v>
      </c>
      <c r="K198" s="5">
        <v>51</v>
      </c>
      <c r="L198" s="5">
        <v>49</v>
      </c>
      <c r="M198" s="5">
        <v>51</v>
      </c>
      <c r="N198" s="5">
        <v>56</v>
      </c>
      <c r="O198" s="5">
        <v>46</v>
      </c>
      <c r="P198" s="5">
        <v>36</v>
      </c>
      <c r="Q198" s="5">
        <v>45</v>
      </c>
      <c r="R198" s="5">
        <v>41</v>
      </c>
      <c r="T198" s="5" t="e">
        <f>+H198-byObjPOSEnrOnly!#REF!</f>
        <v>#REF!</v>
      </c>
      <c r="U198" s="5">
        <f>+I198-byObjPOSEnrOnly!D200</f>
        <v>0</v>
      </c>
      <c r="V198" s="5">
        <f>+J198-byObjPOSEnrOnly!E200</f>
        <v>0</v>
      </c>
      <c r="W198" s="5">
        <f>+K198-byObjPOSEnrOnly!F200</f>
        <v>0</v>
      </c>
      <c r="X198" s="5">
        <f>+L198-byObjPOSEnrOnly!G200</f>
        <v>0</v>
      </c>
      <c r="Y198" s="5">
        <f>+M198-byObjPOSEnrOnly!H200</f>
        <v>0</v>
      </c>
      <c r="Z198" s="5">
        <f>+N198-byObjPOSEnrOnly!I200</f>
        <v>0</v>
      </c>
      <c r="AA198" s="5">
        <f>+O198-byObjPOSEnrOnly!J200</f>
        <v>0</v>
      </c>
      <c r="AB198" s="5">
        <f>+P198-byObjPOSEnrOnly!K200</f>
        <v>0</v>
      </c>
      <c r="AC198" s="5">
        <f>+Q198-byObjPOSEnrOnly!L200</f>
        <v>0</v>
      </c>
      <c r="AD198" s="5">
        <f>+R198-byObjPOSEnrOnly!M200</f>
        <v>0</v>
      </c>
      <c r="AF198" s="5" t="str">
        <f t="shared" si="26"/>
        <v/>
      </c>
      <c r="AG198" s="5">
        <v>0</v>
      </c>
      <c r="AH198" s="5" t="s">
        <v>450</v>
      </c>
      <c r="AI198" s="5" t="s">
        <v>339</v>
      </c>
      <c r="AJ198" s="5" t="s">
        <v>340</v>
      </c>
      <c r="AK198" s="5" t="s">
        <v>374</v>
      </c>
      <c r="AL198" s="5">
        <v>30</v>
      </c>
      <c r="AM198" s="5">
        <v>32</v>
      </c>
      <c r="AN198" s="5">
        <v>45</v>
      </c>
      <c r="AO198" s="5">
        <v>51</v>
      </c>
      <c r="AP198" s="5">
        <v>49</v>
      </c>
      <c r="AQ198" s="5">
        <v>51</v>
      </c>
      <c r="AR198" s="5">
        <v>56</v>
      </c>
      <c r="AS198" s="5">
        <v>46</v>
      </c>
      <c r="AT198" s="5">
        <v>36</v>
      </c>
      <c r="AU198" s="5">
        <v>45</v>
      </c>
      <c r="AV198" s="5">
        <v>41</v>
      </c>
      <c r="AX198" s="5">
        <f t="shared" si="27"/>
        <v>0</v>
      </c>
      <c r="AY198" s="5">
        <f t="shared" si="28"/>
        <v>0</v>
      </c>
      <c r="AZ198" s="5">
        <f t="shared" si="29"/>
        <v>0</v>
      </c>
      <c r="BA198" s="5">
        <f t="shared" si="30"/>
        <v>0</v>
      </c>
      <c r="BB198" s="5">
        <f t="shared" si="31"/>
        <v>0</v>
      </c>
      <c r="BC198" s="5">
        <f t="shared" si="32"/>
        <v>0</v>
      </c>
      <c r="BD198" s="5">
        <f t="shared" si="33"/>
        <v>0</v>
      </c>
      <c r="BE198" s="5">
        <f t="shared" si="34"/>
        <v>0</v>
      </c>
      <c r="BF198" s="5">
        <f t="shared" si="35"/>
        <v>0</v>
      </c>
      <c r="BG198" s="5">
        <f t="shared" si="36"/>
        <v>0</v>
      </c>
      <c r="BH198" s="5">
        <f t="shared" si="37"/>
        <v>0</v>
      </c>
    </row>
    <row r="199" spans="2:60" x14ac:dyDescent="0.2">
      <c r="B199" s="5" t="s">
        <v>496</v>
      </c>
      <c r="C199" s="5">
        <v>0</v>
      </c>
      <c r="D199" s="5" t="s">
        <v>498</v>
      </c>
      <c r="E199" s="5" t="s">
        <v>339</v>
      </c>
      <c r="F199" s="5" t="s">
        <v>340</v>
      </c>
      <c r="G199" s="67" t="s">
        <v>375</v>
      </c>
      <c r="H199" s="5">
        <v>0</v>
      </c>
      <c r="I199" s="5">
        <v>0</v>
      </c>
      <c r="J199" s="5">
        <v>0</v>
      </c>
      <c r="K199" s="5">
        <v>46</v>
      </c>
      <c r="L199" s="5">
        <v>57</v>
      </c>
      <c r="M199" s="5">
        <v>65</v>
      </c>
      <c r="N199" s="5">
        <v>50</v>
      </c>
      <c r="O199" s="5">
        <v>62</v>
      </c>
      <c r="P199" s="5">
        <v>41</v>
      </c>
      <c r="Q199" s="5">
        <v>42</v>
      </c>
      <c r="R199" s="5">
        <v>46</v>
      </c>
      <c r="T199" s="5" t="e">
        <f>+H199-byObjPOSEnrOnly!#REF!</f>
        <v>#REF!</v>
      </c>
      <c r="U199" s="5">
        <f>+I199-byObjPOSEnrOnly!D201</f>
        <v>0</v>
      </c>
      <c r="V199" s="5">
        <f>+J199-byObjPOSEnrOnly!E201</f>
        <v>0</v>
      </c>
      <c r="W199" s="5">
        <f>+K199-byObjPOSEnrOnly!F201</f>
        <v>0</v>
      </c>
      <c r="X199" s="5">
        <f>+L199-byObjPOSEnrOnly!G201</f>
        <v>0</v>
      </c>
      <c r="Y199" s="5">
        <f>+M199-byObjPOSEnrOnly!H201</f>
        <v>0</v>
      </c>
      <c r="Z199" s="5">
        <f>+N199-byObjPOSEnrOnly!I201</f>
        <v>0</v>
      </c>
      <c r="AA199" s="5">
        <f>+O199-byObjPOSEnrOnly!J201</f>
        <v>0</v>
      </c>
      <c r="AB199" s="5">
        <f>+P199-byObjPOSEnrOnly!K201</f>
        <v>0</v>
      </c>
      <c r="AC199" s="5">
        <f>+Q199-byObjPOSEnrOnly!L201</f>
        <v>0</v>
      </c>
      <c r="AD199" s="5">
        <f>+R199-byObjPOSEnrOnly!M201</f>
        <v>0</v>
      </c>
      <c r="AF199" s="5" t="str">
        <f t="shared" si="26"/>
        <v/>
      </c>
      <c r="AG199" s="5">
        <v>0</v>
      </c>
      <c r="AH199" s="5" t="s">
        <v>450</v>
      </c>
      <c r="AI199" s="5" t="s">
        <v>339</v>
      </c>
      <c r="AJ199" s="5" t="s">
        <v>340</v>
      </c>
      <c r="AK199" s="5" t="s">
        <v>375</v>
      </c>
      <c r="AL199" s="5">
        <v>0</v>
      </c>
      <c r="AM199" s="5">
        <v>0</v>
      </c>
      <c r="AN199" s="5">
        <v>0</v>
      </c>
      <c r="AO199" s="5">
        <v>46</v>
      </c>
      <c r="AP199" s="5">
        <v>57</v>
      </c>
      <c r="AQ199" s="5">
        <v>65</v>
      </c>
      <c r="AR199" s="5">
        <v>50</v>
      </c>
      <c r="AS199" s="5">
        <v>62</v>
      </c>
      <c r="AT199" s="5">
        <v>41</v>
      </c>
      <c r="AU199" s="5">
        <v>42</v>
      </c>
      <c r="AV199" s="5">
        <v>46</v>
      </c>
      <c r="AX199" s="5">
        <f t="shared" si="27"/>
        <v>0</v>
      </c>
      <c r="AY199" s="5">
        <f t="shared" si="28"/>
        <v>0</v>
      </c>
      <c r="AZ199" s="5">
        <f t="shared" si="29"/>
        <v>0</v>
      </c>
      <c r="BA199" s="5">
        <f t="shared" si="30"/>
        <v>0</v>
      </c>
      <c r="BB199" s="5">
        <f t="shared" si="31"/>
        <v>0</v>
      </c>
      <c r="BC199" s="5">
        <f t="shared" si="32"/>
        <v>0</v>
      </c>
      <c r="BD199" s="5">
        <f t="shared" si="33"/>
        <v>0</v>
      </c>
      <c r="BE199" s="5">
        <f t="shared" si="34"/>
        <v>0</v>
      </c>
      <c r="BF199" s="5">
        <f t="shared" si="35"/>
        <v>0</v>
      </c>
      <c r="BG199" s="5">
        <f t="shared" si="36"/>
        <v>0</v>
      </c>
      <c r="BH199" s="5">
        <f t="shared" si="37"/>
        <v>0</v>
      </c>
    </row>
    <row r="200" spans="2:60" x14ac:dyDescent="0.2">
      <c r="B200" s="5" t="s">
        <v>496</v>
      </c>
      <c r="C200" s="5">
        <v>0</v>
      </c>
      <c r="D200" s="5" t="s">
        <v>498</v>
      </c>
      <c r="E200" s="5" t="s">
        <v>339</v>
      </c>
      <c r="F200" s="5" t="s">
        <v>340</v>
      </c>
      <c r="G200" s="67" t="s">
        <v>376</v>
      </c>
      <c r="H200" s="5">
        <v>108</v>
      </c>
      <c r="I200" s="5">
        <v>124</v>
      </c>
      <c r="J200" s="5">
        <v>104</v>
      </c>
      <c r="K200" s="5">
        <v>103</v>
      </c>
      <c r="L200" s="5">
        <v>108</v>
      </c>
      <c r="M200" s="5">
        <v>117</v>
      </c>
      <c r="N200" s="5">
        <v>119</v>
      </c>
      <c r="O200" s="5">
        <v>101</v>
      </c>
      <c r="P200" s="5">
        <v>102</v>
      </c>
      <c r="Q200" s="5">
        <v>106</v>
      </c>
      <c r="R200" s="5">
        <v>130</v>
      </c>
      <c r="T200" s="5" t="e">
        <f>+H200-byObjPOSEnrOnly!#REF!</f>
        <v>#REF!</v>
      </c>
      <c r="U200" s="5">
        <f>+I200-byObjPOSEnrOnly!D202</f>
        <v>0</v>
      </c>
      <c r="V200" s="5">
        <f>+J200-byObjPOSEnrOnly!E202</f>
        <v>0</v>
      </c>
      <c r="W200" s="5">
        <f>+K200-byObjPOSEnrOnly!F202</f>
        <v>0</v>
      </c>
      <c r="X200" s="5">
        <f>+L200-byObjPOSEnrOnly!G202</f>
        <v>0</v>
      </c>
      <c r="Y200" s="5">
        <f>+M200-byObjPOSEnrOnly!H202</f>
        <v>0</v>
      </c>
      <c r="Z200" s="5">
        <f>+N200-byObjPOSEnrOnly!I202</f>
        <v>0</v>
      </c>
      <c r="AA200" s="5">
        <f>+O200-byObjPOSEnrOnly!J202</f>
        <v>0</v>
      </c>
      <c r="AB200" s="5">
        <f>+P200-byObjPOSEnrOnly!K202</f>
        <v>0</v>
      </c>
      <c r="AC200" s="5">
        <f>+Q200-byObjPOSEnrOnly!L202</f>
        <v>0</v>
      </c>
      <c r="AD200" s="5">
        <f>+R200-byObjPOSEnrOnly!M202</f>
        <v>0</v>
      </c>
      <c r="AF200" s="5" t="str">
        <f t="shared" si="26"/>
        <v/>
      </c>
      <c r="AG200" s="5">
        <v>0</v>
      </c>
      <c r="AH200" s="5" t="s">
        <v>450</v>
      </c>
      <c r="AI200" s="5" t="s">
        <v>339</v>
      </c>
      <c r="AJ200" s="5" t="s">
        <v>340</v>
      </c>
      <c r="AK200" s="5" t="s">
        <v>376</v>
      </c>
      <c r="AL200" s="5">
        <v>108</v>
      </c>
      <c r="AM200" s="5">
        <v>124</v>
      </c>
      <c r="AN200" s="5">
        <v>104</v>
      </c>
      <c r="AO200" s="5">
        <v>103</v>
      </c>
      <c r="AP200" s="5">
        <v>108</v>
      </c>
      <c r="AQ200" s="5">
        <v>117</v>
      </c>
      <c r="AR200" s="5">
        <v>119</v>
      </c>
      <c r="AS200" s="5">
        <v>101</v>
      </c>
      <c r="AT200" s="5">
        <v>102</v>
      </c>
      <c r="AU200" s="5">
        <v>106</v>
      </c>
      <c r="AV200" s="5">
        <v>130</v>
      </c>
      <c r="AX200" s="5">
        <f t="shared" si="27"/>
        <v>0</v>
      </c>
      <c r="AY200" s="5">
        <f t="shared" si="28"/>
        <v>0</v>
      </c>
      <c r="AZ200" s="5">
        <f t="shared" si="29"/>
        <v>0</v>
      </c>
      <c r="BA200" s="5">
        <f t="shared" si="30"/>
        <v>0</v>
      </c>
      <c r="BB200" s="5">
        <f t="shared" si="31"/>
        <v>0</v>
      </c>
      <c r="BC200" s="5">
        <f t="shared" si="32"/>
        <v>0</v>
      </c>
      <c r="BD200" s="5">
        <f t="shared" si="33"/>
        <v>0</v>
      </c>
      <c r="BE200" s="5">
        <f t="shared" si="34"/>
        <v>0</v>
      </c>
      <c r="BF200" s="5">
        <f t="shared" si="35"/>
        <v>0</v>
      </c>
      <c r="BG200" s="5">
        <f t="shared" si="36"/>
        <v>0</v>
      </c>
      <c r="BH200" s="5">
        <f t="shared" si="37"/>
        <v>0</v>
      </c>
    </row>
    <row r="201" spans="2:60" x14ac:dyDescent="0.2">
      <c r="B201" s="5" t="s">
        <v>496</v>
      </c>
      <c r="C201" s="5">
        <v>0</v>
      </c>
      <c r="D201" s="5" t="s">
        <v>498</v>
      </c>
      <c r="E201" s="5" t="s">
        <v>339</v>
      </c>
      <c r="F201" s="5" t="s">
        <v>340</v>
      </c>
      <c r="G201" s="67" t="s">
        <v>377</v>
      </c>
      <c r="H201" s="5">
        <v>110</v>
      </c>
      <c r="I201" s="5">
        <v>106</v>
      </c>
      <c r="J201" s="5">
        <v>99</v>
      </c>
      <c r="K201" s="5">
        <v>88</v>
      </c>
      <c r="L201" s="5">
        <v>85</v>
      </c>
      <c r="M201" s="5">
        <v>82</v>
      </c>
      <c r="N201" s="5">
        <v>94</v>
      </c>
      <c r="O201" s="5">
        <v>106</v>
      </c>
      <c r="P201" s="5">
        <v>83</v>
      </c>
      <c r="Q201" s="5">
        <v>77</v>
      </c>
      <c r="R201" s="5">
        <v>84</v>
      </c>
      <c r="T201" s="5" t="e">
        <f>+H201-byObjPOSEnrOnly!#REF!</f>
        <v>#REF!</v>
      </c>
      <c r="U201" s="5">
        <f>+I201-byObjPOSEnrOnly!D203</f>
        <v>0</v>
      </c>
      <c r="V201" s="5">
        <f>+J201-byObjPOSEnrOnly!E203</f>
        <v>0</v>
      </c>
      <c r="W201" s="5">
        <f>+K201-byObjPOSEnrOnly!F203</f>
        <v>0</v>
      </c>
      <c r="X201" s="5">
        <f>+L201-byObjPOSEnrOnly!G203</f>
        <v>0</v>
      </c>
      <c r="Y201" s="5">
        <f>+M201-byObjPOSEnrOnly!H203</f>
        <v>0</v>
      </c>
      <c r="Z201" s="5">
        <f>+N201-byObjPOSEnrOnly!I203</f>
        <v>0</v>
      </c>
      <c r="AA201" s="5">
        <f>+O201-byObjPOSEnrOnly!J203</f>
        <v>0</v>
      </c>
      <c r="AB201" s="5">
        <f>+P201-byObjPOSEnrOnly!K203</f>
        <v>0</v>
      </c>
      <c r="AC201" s="5">
        <f>+Q201-byObjPOSEnrOnly!L203</f>
        <v>0</v>
      </c>
      <c r="AD201" s="5">
        <f>+R201-byObjPOSEnrOnly!M203</f>
        <v>0</v>
      </c>
      <c r="AF201" s="5" t="str">
        <f t="shared" si="26"/>
        <v/>
      </c>
      <c r="AG201" s="5">
        <v>0</v>
      </c>
      <c r="AH201" s="5" t="s">
        <v>450</v>
      </c>
      <c r="AI201" s="5" t="s">
        <v>339</v>
      </c>
      <c r="AJ201" s="5" t="s">
        <v>340</v>
      </c>
      <c r="AK201" s="5" t="s">
        <v>377</v>
      </c>
      <c r="AL201" s="5">
        <v>110</v>
      </c>
      <c r="AM201" s="5">
        <v>106</v>
      </c>
      <c r="AN201" s="5">
        <v>99</v>
      </c>
      <c r="AO201" s="5">
        <v>88</v>
      </c>
      <c r="AP201" s="5">
        <v>85</v>
      </c>
      <c r="AQ201" s="5">
        <v>82</v>
      </c>
      <c r="AR201" s="5">
        <v>94</v>
      </c>
      <c r="AS201" s="5">
        <v>106</v>
      </c>
      <c r="AT201" s="5">
        <v>83</v>
      </c>
      <c r="AU201" s="5">
        <v>77</v>
      </c>
      <c r="AV201" s="5">
        <v>84</v>
      </c>
      <c r="AX201" s="5">
        <f t="shared" si="27"/>
        <v>0</v>
      </c>
      <c r="AY201" s="5">
        <f t="shared" si="28"/>
        <v>0</v>
      </c>
      <c r="AZ201" s="5">
        <f t="shared" si="29"/>
        <v>0</v>
      </c>
      <c r="BA201" s="5">
        <f t="shared" si="30"/>
        <v>0</v>
      </c>
      <c r="BB201" s="5">
        <f t="shared" si="31"/>
        <v>0</v>
      </c>
      <c r="BC201" s="5">
        <f t="shared" si="32"/>
        <v>0</v>
      </c>
      <c r="BD201" s="5">
        <f t="shared" si="33"/>
        <v>0</v>
      </c>
      <c r="BE201" s="5">
        <f t="shared" si="34"/>
        <v>0</v>
      </c>
      <c r="BF201" s="5">
        <f t="shared" si="35"/>
        <v>0</v>
      </c>
      <c r="BG201" s="5">
        <f t="shared" si="36"/>
        <v>0</v>
      </c>
      <c r="BH201" s="5">
        <f t="shared" si="37"/>
        <v>0</v>
      </c>
    </row>
    <row r="202" spans="2:60" x14ac:dyDescent="0.2">
      <c r="B202" s="5" t="s">
        <v>496</v>
      </c>
      <c r="C202" s="5">
        <v>0</v>
      </c>
      <c r="D202" s="5" t="s">
        <v>498</v>
      </c>
      <c r="E202" s="5" t="s">
        <v>339</v>
      </c>
      <c r="F202" s="5" t="s">
        <v>340</v>
      </c>
      <c r="G202" s="67" t="s">
        <v>531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22</v>
      </c>
      <c r="Q202" s="5">
        <v>31</v>
      </c>
      <c r="R202" s="5">
        <v>19</v>
      </c>
      <c r="T202" s="5" t="e">
        <f>+H202-byObjPOSEnrOnly!#REF!</f>
        <v>#REF!</v>
      </c>
      <c r="U202" s="5">
        <f>+I202-byObjPOSEnrOnly!D204</f>
        <v>0</v>
      </c>
      <c r="V202" s="5">
        <f>+J202-byObjPOSEnrOnly!E204</f>
        <v>0</v>
      </c>
      <c r="W202" s="5">
        <f>+K202-byObjPOSEnrOnly!F204</f>
        <v>0</v>
      </c>
      <c r="X202" s="5">
        <f>+L202-byObjPOSEnrOnly!G204</f>
        <v>0</v>
      </c>
      <c r="Y202" s="5">
        <f>+M202-byObjPOSEnrOnly!H204</f>
        <v>0</v>
      </c>
      <c r="Z202" s="5">
        <f>+N202-byObjPOSEnrOnly!I204</f>
        <v>0</v>
      </c>
      <c r="AA202" s="5">
        <f>+O202-byObjPOSEnrOnly!J204</f>
        <v>0</v>
      </c>
      <c r="AB202" s="5">
        <f>+P202-byObjPOSEnrOnly!K204</f>
        <v>0</v>
      </c>
      <c r="AC202" s="5">
        <f>+Q202-byObjPOSEnrOnly!L204</f>
        <v>0</v>
      </c>
      <c r="AD202" s="5">
        <f>+R202-byObjPOSEnrOnly!M204</f>
        <v>0</v>
      </c>
      <c r="AF202" s="5" t="str">
        <f t="shared" si="26"/>
        <v/>
      </c>
      <c r="AG202" s="5">
        <v>0</v>
      </c>
      <c r="AH202" s="5" t="s">
        <v>450</v>
      </c>
      <c r="AI202" s="5" t="s">
        <v>339</v>
      </c>
      <c r="AJ202" s="5" t="s">
        <v>340</v>
      </c>
      <c r="AK202" s="5" t="s">
        <v>531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22</v>
      </c>
      <c r="AU202" s="5">
        <v>31</v>
      </c>
      <c r="AV202" s="5">
        <v>19</v>
      </c>
      <c r="AX202" s="5">
        <f t="shared" si="27"/>
        <v>0</v>
      </c>
      <c r="AY202" s="5">
        <f t="shared" si="28"/>
        <v>0</v>
      </c>
      <c r="AZ202" s="5">
        <f t="shared" si="29"/>
        <v>0</v>
      </c>
      <c r="BA202" s="5">
        <f t="shared" si="30"/>
        <v>0</v>
      </c>
      <c r="BB202" s="5">
        <f t="shared" si="31"/>
        <v>0</v>
      </c>
      <c r="BC202" s="5">
        <f t="shared" si="32"/>
        <v>0</v>
      </c>
      <c r="BD202" s="5">
        <f t="shared" si="33"/>
        <v>0</v>
      </c>
      <c r="BE202" s="5">
        <f t="shared" si="34"/>
        <v>0</v>
      </c>
      <c r="BF202" s="5">
        <f t="shared" si="35"/>
        <v>0</v>
      </c>
      <c r="BG202" s="5">
        <f t="shared" si="36"/>
        <v>0</v>
      </c>
      <c r="BH202" s="5">
        <f t="shared" si="37"/>
        <v>0</v>
      </c>
    </row>
    <row r="203" spans="2:60" x14ac:dyDescent="0.2">
      <c r="B203" s="5" t="s">
        <v>496</v>
      </c>
      <c r="C203" s="5">
        <v>0</v>
      </c>
      <c r="D203" s="5" t="s">
        <v>498</v>
      </c>
      <c r="E203" s="5" t="s">
        <v>339</v>
      </c>
      <c r="F203" s="5" t="s">
        <v>340</v>
      </c>
      <c r="G203" s="67" t="s">
        <v>378</v>
      </c>
      <c r="H203" s="5">
        <v>33</v>
      </c>
      <c r="I203" s="5">
        <v>22</v>
      </c>
      <c r="J203" s="5">
        <v>34</v>
      </c>
      <c r="K203" s="5">
        <v>73</v>
      </c>
      <c r="L203" s="5">
        <v>106</v>
      </c>
      <c r="M203" s="5">
        <v>85</v>
      </c>
      <c r="N203" s="5">
        <v>88</v>
      </c>
      <c r="O203" s="5">
        <v>89</v>
      </c>
      <c r="P203" s="5">
        <v>35</v>
      </c>
      <c r="Q203" s="5">
        <v>1</v>
      </c>
      <c r="R203" s="5">
        <v>0</v>
      </c>
      <c r="T203" s="5" t="e">
        <f>+H203-byObjPOSEnrOnly!#REF!</f>
        <v>#REF!</v>
      </c>
      <c r="U203" s="5">
        <f>+I203-byObjPOSEnrOnly!D205</f>
        <v>0</v>
      </c>
      <c r="V203" s="5">
        <f>+J203-byObjPOSEnrOnly!E205</f>
        <v>0</v>
      </c>
      <c r="W203" s="5">
        <f>+K203-byObjPOSEnrOnly!F205</f>
        <v>0</v>
      </c>
      <c r="X203" s="5">
        <f>+L203-byObjPOSEnrOnly!G205</f>
        <v>0</v>
      </c>
      <c r="Y203" s="5">
        <f>+M203-byObjPOSEnrOnly!H205</f>
        <v>0</v>
      </c>
      <c r="Z203" s="5">
        <f>+N203-byObjPOSEnrOnly!I205</f>
        <v>0</v>
      </c>
      <c r="AA203" s="5">
        <f>+O203-byObjPOSEnrOnly!J205</f>
        <v>0</v>
      </c>
      <c r="AB203" s="5">
        <f>+P203-byObjPOSEnrOnly!K205</f>
        <v>0</v>
      </c>
      <c r="AC203" s="5">
        <f>+Q203-byObjPOSEnrOnly!L205</f>
        <v>0</v>
      </c>
      <c r="AD203" s="5">
        <f>+R203-byObjPOSEnrOnly!M205</f>
        <v>0</v>
      </c>
      <c r="AF203" s="5" t="str">
        <f t="shared" si="26"/>
        <v/>
      </c>
      <c r="AG203" s="5">
        <v>0</v>
      </c>
      <c r="AH203" s="5" t="s">
        <v>450</v>
      </c>
      <c r="AI203" s="5" t="s">
        <v>339</v>
      </c>
      <c r="AJ203" s="5" t="s">
        <v>340</v>
      </c>
      <c r="AK203" s="5" t="s">
        <v>378</v>
      </c>
      <c r="AL203" s="5">
        <v>33</v>
      </c>
      <c r="AM203" s="5">
        <v>22</v>
      </c>
      <c r="AN203" s="5">
        <v>34</v>
      </c>
      <c r="AO203" s="5">
        <v>73</v>
      </c>
      <c r="AP203" s="5">
        <v>106</v>
      </c>
      <c r="AQ203" s="5">
        <v>85</v>
      </c>
      <c r="AR203" s="5">
        <v>88</v>
      </c>
      <c r="AS203" s="5">
        <v>89</v>
      </c>
      <c r="AT203" s="5">
        <v>35</v>
      </c>
      <c r="AU203" s="5">
        <v>1</v>
      </c>
      <c r="AV203" s="5">
        <v>0</v>
      </c>
      <c r="AX203" s="5">
        <f t="shared" si="27"/>
        <v>0</v>
      </c>
      <c r="AY203" s="5">
        <f t="shared" si="28"/>
        <v>0</v>
      </c>
      <c r="AZ203" s="5">
        <f t="shared" si="29"/>
        <v>0</v>
      </c>
      <c r="BA203" s="5">
        <f t="shared" si="30"/>
        <v>0</v>
      </c>
      <c r="BB203" s="5">
        <f t="shared" si="31"/>
        <v>0</v>
      </c>
      <c r="BC203" s="5">
        <f t="shared" si="32"/>
        <v>0</v>
      </c>
      <c r="BD203" s="5">
        <f t="shared" si="33"/>
        <v>0</v>
      </c>
      <c r="BE203" s="5">
        <f t="shared" si="34"/>
        <v>0</v>
      </c>
      <c r="BF203" s="5">
        <f t="shared" si="35"/>
        <v>0</v>
      </c>
      <c r="BG203" s="5">
        <f t="shared" si="36"/>
        <v>0</v>
      </c>
      <c r="BH203" s="5">
        <f t="shared" si="37"/>
        <v>0</v>
      </c>
    </row>
    <row r="204" spans="2:60" x14ac:dyDescent="0.2">
      <c r="B204" s="5" t="s">
        <v>496</v>
      </c>
      <c r="C204" s="5">
        <v>0</v>
      </c>
      <c r="D204" s="5" t="s">
        <v>498</v>
      </c>
      <c r="E204" s="5" t="s">
        <v>339</v>
      </c>
      <c r="F204" s="5" t="s">
        <v>340</v>
      </c>
      <c r="G204" s="67" t="s">
        <v>379</v>
      </c>
      <c r="H204" s="5">
        <v>0</v>
      </c>
      <c r="I204" s="5">
        <v>52</v>
      </c>
      <c r="J204" s="5">
        <v>34</v>
      </c>
      <c r="K204" s="5">
        <v>20</v>
      </c>
      <c r="L204" s="5">
        <v>9</v>
      </c>
      <c r="M204" s="5">
        <v>1</v>
      </c>
      <c r="N204" s="5">
        <v>0</v>
      </c>
      <c r="O204" s="5">
        <v>35</v>
      </c>
      <c r="P204" s="5">
        <v>43</v>
      </c>
      <c r="Q204" s="5">
        <v>37</v>
      </c>
      <c r="R204" s="5">
        <v>76</v>
      </c>
      <c r="T204" s="5" t="e">
        <f>+H204-byObjPOSEnrOnly!#REF!</f>
        <v>#REF!</v>
      </c>
      <c r="U204" s="5">
        <f>+I204-byObjPOSEnrOnly!D206</f>
        <v>0</v>
      </c>
      <c r="V204" s="5">
        <f>+J204-byObjPOSEnrOnly!E206</f>
        <v>0</v>
      </c>
      <c r="W204" s="5">
        <f>+K204-byObjPOSEnrOnly!F206</f>
        <v>0</v>
      </c>
      <c r="X204" s="5">
        <f>+L204-byObjPOSEnrOnly!G206</f>
        <v>0</v>
      </c>
      <c r="Y204" s="5">
        <f>+M204-byObjPOSEnrOnly!H206</f>
        <v>0</v>
      </c>
      <c r="Z204" s="5">
        <f>+N204-byObjPOSEnrOnly!I206</f>
        <v>0</v>
      </c>
      <c r="AA204" s="5">
        <f>+O204-byObjPOSEnrOnly!J206</f>
        <v>0</v>
      </c>
      <c r="AB204" s="5">
        <f>+P204-byObjPOSEnrOnly!K206</f>
        <v>0</v>
      </c>
      <c r="AC204" s="5">
        <f>+Q204-byObjPOSEnrOnly!L206</f>
        <v>0</v>
      </c>
      <c r="AD204" s="5">
        <f>+R204-byObjPOSEnrOnly!M206</f>
        <v>0</v>
      </c>
      <c r="AF204" s="5" t="str">
        <f t="shared" si="26"/>
        <v/>
      </c>
      <c r="AG204" s="5">
        <v>0</v>
      </c>
      <c r="AH204" s="5" t="s">
        <v>450</v>
      </c>
      <c r="AI204" s="5" t="s">
        <v>339</v>
      </c>
      <c r="AJ204" s="5" t="s">
        <v>340</v>
      </c>
      <c r="AK204" s="5" t="s">
        <v>379</v>
      </c>
      <c r="AL204" s="5">
        <v>0</v>
      </c>
      <c r="AM204" s="5">
        <v>52</v>
      </c>
      <c r="AN204" s="5">
        <v>34</v>
      </c>
      <c r="AO204" s="5">
        <v>20</v>
      </c>
      <c r="AP204" s="5">
        <v>9</v>
      </c>
      <c r="AQ204" s="5">
        <v>1</v>
      </c>
      <c r="AR204" s="5">
        <v>0</v>
      </c>
      <c r="AS204" s="5">
        <v>35</v>
      </c>
      <c r="AT204" s="5">
        <v>43</v>
      </c>
      <c r="AU204" s="5">
        <v>37</v>
      </c>
      <c r="AV204" s="5">
        <v>76</v>
      </c>
      <c r="AX204" s="5">
        <f t="shared" si="27"/>
        <v>0</v>
      </c>
      <c r="AY204" s="5">
        <f t="shared" si="28"/>
        <v>0</v>
      </c>
      <c r="AZ204" s="5">
        <f t="shared" si="29"/>
        <v>0</v>
      </c>
      <c r="BA204" s="5">
        <f t="shared" si="30"/>
        <v>0</v>
      </c>
      <c r="BB204" s="5">
        <f t="shared" si="31"/>
        <v>0</v>
      </c>
      <c r="BC204" s="5">
        <f t="shared" si="32"/>
        <v>0</v>
      </c>
      <c r="BD204" s="5">
        <f t="shared" si="33"/>
        <v>0</v>
      </c>
      <c r="BE204" s="5">
        <f t="shared" si="34"/>
        <v>0</v>
      </c>
      <c r="BF204" s="5">
        <f t="shared" si="35"/>
        <v>0</v>
      </c>
      <c r="BG204" s="5">
        <f t="shared" si="36"/>
        <v>0</v>
      </c>
      <c r="BH204" s="5">
        <f t="shared" si="37"/>
        <v>0</v>
      </c>
    </row>
    <row r="205" spans="2:60" x14ac:dyDescent="0.2">
      <c r="B205" s="5" t="s">
        <v>496</v>
      </c>
      <c r="C205" s="5">
        <v>0</v>
      </c>
      <c r="D205" s="5" t="s">
        <v>499</v>
      </c>
      <c r="E205" s="5" t="s">
        <v>35</v>
      </c>
      <c r="F205" s="5" t="s">
        <v>61</v>
      </c>
      <c r="G205" s="67" t="s">
        <v>92</v>
      </c>
      <c r="H205" s="5">
        <v>15</v>
      </c>
      <c r="I205" s="5">
        <v>17</v>
      </c>
      <c r="J205" s="5">
        <v>8</v>
      </c>
      <c r="K205" s="5">
        <v>15</v>
      </c>
      <c r="L205" s="5">
        <v>14</v>
      </c>
      <c r="M205" s="5">
        <v>15</v>
      </c>
      <c r="N205" s="5">
        <v>13</v>
      </c>
      <c r="O205" s="5">
        <v>9</v>
      </c>
      <c r="P205" s="5">
        <v>10</v>
      </c>
      <c r="Q205" s="5">
        <v>11</v>
      </c>
      <c r="R205" s="5">
        <v>11</v>
      </c>
      <c r="T205" s="5" t="e">
        <f>+H205-byObjPOSEnrOnly!#REF!</f>
        <v>#REF!</v>
      </c>
      <c r="U205" s="5">
        <f>+I205-byObjPOSEnrOnly!D208</f>
        <v>0</v>
      </c>
      <c r="V205" s="5">
        <f>+J205-byObjPOSEnrOnly!E208</f>
        <v>0</v>
      </c>
      <c r="W205" s="5">
        <f>+K205-byObjPOSEnrOnly!F208</f>
        <v>0</v>
      </c>
      <c r="X205" s="5">
        <f>+L205-byObjPOSEnrOnly!G208</f>
        <v>0</v>
      </c>
      <c r="Y205" s="5">
        <f>+M205-byObjPOSEnrOnly!H208</f>
        <v>0</v>
      </c>
      <c r="Z205" s="5">
        <f>+N205-byObjPOSEnrOnly!I208</f>
        <v>0</v>
      </c>
      <c r="AA205" s="5">
        <f>+O205-byObjPOSEnrOnly!J208</f>
        <v>0</v>
      </c>
      <c r="AB205" s="5">
        <f>+P205-byObjPOSEnrOnly!K208</f>
        <v>0</v>
      </c>
      <c r="AC205" s="5">
        <f>+Q205-byObjPOSEnrOnly!L208</f>
        <v>0</v>
      </c>
      <c r="AD205" s="5">
        <f>+R205-byObjPOSEnrOnly!M208</f>
        <v>0</v>
      </c>
      <c r="AF205" s="5" t="str">
        <f t="shared" si="26"/>
        <v/>
      </c>
      <c r="AG205" s="5">
        <v>0</v>
      </c>
      <c r="AH205" s="5" t="s">
        <v>452</v>
      </c>
      <c r="AI205" s="5" t="s">
        <v>35</v>
      </c>
      <c r="AJ205" s="5" t="s">
        <v>61</v>
      </c>
      <c r="AK205" s="5" t="s">
        <v>92</v>
      </c>
      <c r="AL205" s="5">
        <v>15</v>
      </c>
      <c r="AM205" s="5">
        <v>17</v>
      </c>
      <c r="AN205" s="5">
        <v>8</v>
      </c>
      <c r="AO205" s="5">
        <v>15</v>
      </c>
      <c r="AP205" s="5">
        <v>14</v>
      </c>
      <c r="AQ205" s="5">
        <v>15</v>
      </c>
      <c r="AR205" s="5">
        <v>13</v>
      </c>
      <c r="AS205" s="5">
        <v>9</v>
      </c>
      <c r="AT205" s="5">
        <v>10</v>
      </c>
      <c r="AU205" s="5">
        <v>11</v>
      </c>
      <c r="AV205" s="5">
        <v>11</v>
      </c>
      <c r="AX205" s="5">
        <f t="shared" si="27"/>
        <v>0</v>
      </c>
      <c r="AY205" s="5">
        <f t="shared" si="28"/>
        <v>0</v>
      </c>
      <c r="AZ205" s="5">
        <f t="shared" si="29"/>
        <v>0</v>
      </c>
      <c r="BA205" s="5">
        <f t="shared" si="30"/>
        <v>0</v>
      </c>
      <c r="BB205" s="5">
        <f t="shared" si="31"/>
        <v>0</v>
      </c>
      <c r="BC205" s="5">
        <f t="shared" si="32"/>
        <v>0</v>
      </c>
      <c r="BD205" s="5">
        <f t="shared" si="33"/>
        <v>0</v>
      </c>
      <c r="BE205" s="5">
        <f t="shared" si="34"/>
        <v>0</v>
      </c>
      <c r="BF205" s="5">
        <f t="shared" si="35"/>
        <v>0</v>
      </c>
      <c r="BG205" s="5">
        <f t="shared" si="36"/>
        <v>0</v>
      </c>
      <c r="BH205" s="5">
        <f t="shared" si="37"/>
        <v>0</v>
      </c>
    </row>
    <row r="206" spans="2:60" x14ac:dyDescent="0.2">
      <c r="B206" s="5" t="s">
        <v>496</v>
      </c>
      <c r="C206" s="5">
        <v>0</v>
      </c>
      <c r="D206" s="5" t="s">
        <v>499</v>
      </c>
      <c r="E206" s="5" t="s">
        <v>35</v>
      </c>
      <c r="F206" s="5" t="s">
        <v>55</v>
      </c>
      <c r="G206" s="67" t="s">
        <v>100</v>
      </c>
      <c r="H206" s="5">
        <v>41</v>
      </c>
      <c r="I206" s="5">
        <v>45</v>
      </c>
      <c r="J206" s="5">
        <v>34</v>
      </c>
      <c r="K206" s="5">
        <v>39</v>
      </c>
      <c r="L206" s="5">
        <v>33</v>
      </c>
      <c r="M206" s="5">
        <v>32</v>
      </c>
      <c r="N206" s="5">
        <v>44</v>
      </c>
      <c r="O206" s="5">
        <v>52</v>
      </c>
      <c r="P206" s="5">
        <v>35</v>
      </c>
      <c r="Q206" s="5">
        <v>33</v>
      </c>
      <c r="R206" s="5">
        <v>42</v>
      </c>
      <c r="T206" s="5" t="e">
        <f>+H206-byObjPOSEnrOnly!#REF!</f>
        <v>#REF!</v>
      </c>
      <c r="U206" s="5">
        <f>+I206-byObjPOSEnrOnly!D209</f>
        <v>0</v>
      </c>
      <c r="V206" s="5">
        <f>+J206-byObjPOSEnrOnly!E209</f>
        <v>0</v>
      </c>
      <c r="W206" s="5">
        <f>+K206-byObjPOSEnrOnly!F209</f>
        <v>0</v>
      </c>
      <c r="X206" s="5">
        <f>+L206-byObjPOSEnrOnly!G209</f>
        <v>0</v>
      </c>
      <c r="Y206" s="5">
        <f>+M206-byObjPOSEnrOnly!H209</f>
        <v>0</v>
      </c>
      <c r="Z206" s="5">
        <f>+N206-byObjPOSEnrOnly!I209</f>
        <v>0</v>
      </c>
      <c r="AA206" s="5">
        <f>+O206-byObjPOSEnrOnly!J209</f>
        <v>0</v>
      </c>
      <c r="AB206" s="5">
        <f>+P206-byObjPOSEnrOnly!K209</f>
        <v>0</v>
      </c>
      <c r="AC206" s="5">
        <f>+Q206-byObjPOSEnrOnly!L209</f>
        <v>0</v>
      </c>
      <c r="AD206" s="5">
        <f>+R206-byObjPOSEnrOnly!M209</f>
        <v>0</v>
      </c>
      <c r="AF206" s="5" t="str">
        <f t="shared" si="26"/>
        <v/>
      </c>
      <c r="AG206" s="5">
        <v>0</v>
      </c>
      <c r="AH206" s="5" t="s">
        <v>452</v>
      </c>
      <c r="AI206" s="5" t="s">
        <v>35</v>
      </c>
      <c r="AJ206" s="5" t="s">
        <v>55</v>
      </c>
      <c r="AK206" s="5" t="s">
        <v>100</v>
      </c>
      <c r="AL206" s="5">
        <v>41</v>
      </c>
      <c r="AM206" s="5">
        <v>45</v>
      </c>
      <c r="AN206" s="5">
        <v>34</v>
      </c>
      <c r="AO206" s="5">
        <v>39</v>
      </c>
      <c r="AP206" s="5">
        <v>33</v>
      </c>
      <c r="AQ206" s="5">
        <v>32</v>
      </c>
      <c r="AR206" s="5">
        <v>44</v>
      </c>
      <c r="AS206" s="5">
        <v>52</v>
      </c>
      <c r="AT206" s="5">
        <v>35</v>
      </c>
      <c r="AU206" s="5">
        <v>33</v>
      </c>
      <c r="AV206" s="5">
        <v>42</v>
      </c>
      <c r="AX206" s="5">
        <f t="shared" si="27"/>
        <v>0</v>
      </c>
      <c r="AY206" s="5">
        <f t="shared" si="28"/>
        <v>0</v>
      </c>
      <c r="AZ206" s="5">
        <f t="shared" si="29"/>
        <v>0</v>
      </c>
      <c r="BA206" s="5">
        <f t="shared" si="30"/>
        <v>0</v>
      </c>
      <c r="BB206" s="5">
        <f t="shared" si="31"/>
        <v>0</v>
      </c>
      <c r="BC206" s="5">
        <f t="shared" si="32"/>
        <v>0</v>
      </c>
      <c r="BD206" s="5">
        <f t="shared" si="33"/>
        <v>0</v>
      </c>
      <c r="BE206" s="5">
        <f t="shared" si="34"/>
        <v>0</v>
      </c>
      <c r="BF206" s="5">
        <f t="shared" si="35"/>
        <v>0</v>
      </c>
      <c r="BG206" s="5">
        <f t="shared" si="36"/>
        <v>0</v>
      </c>
      <c r="BH206" s="5">
        <f t="shared" si="37"/>
        <v>0</v>
      </c>
    </row>
    <row r="207" spans="2:60" x14ac:dyDescent="0.2">
      <c r="B207" s="5" t="s">
        <v>496</v>
      </c>
      <c r="C207" s="5">
        <v>0</v>
      </c>
      <c r="D207" s="5" t="s">
        <v>499</v>
      </c>
      <c r="E207" s="5" t="s">
        <v>35</v>
      </c>
      <c r="F207" s="5" t="s">
        <v>54</v>
      </c>
      <c r="G207" s="67" t="s">
        <v>152</v>
      </c>
      <c r="H207" s="5">
        <v>2</v>
      </c>
      <c r="I207" s="5">
        <v>3</v>
      </c>
      <c r="J207" s="5">
        <v>4</v>
      </c>
      <c r="K207" s="5">
        <v>5</v>
      </c>
      <c r="L207" s="5">
        <v>3</v>
      </c>
      <c r="M207" s="5">
        <v>1</v>
      </c>
      <c r="N207" s="5">
        <v>5</v>
      </c>
      <c r="O207" s="5">
        <v>5</v>
      </c>
      <c r="P207" s="5">
        <v>2</v>
      </c>
      <c r="Q207" s="5">
        <v>0</v>
      </c>
      <c r="R207" s="5">
        <v>0</v>
      </c>
      <c r="T207" s="5" t="e">
        <f>+H207-byObjPOSEnrOnly!#REF!</f>
        <v>#REF!</v>
      </c>
      <c r="U207" s="5">
        <f>+I207-byObjPOSEnrOnly!D211</f>
        <v>0</v>
      </c>
      <c r="V207" s="5">
        <f>+J207-byObjPOSEnrOnly!E211</f>
        <v>0</v>
      </c>
      <c r="W207" s="5">
        <f>+K207-byObjPOSEnrOnly!F211</f>
        <v>0</v>
      </c>
      <c r="X207" s="5">
        <f>+L207-byObjPOSEnrOnly!G211</f>
        <v>0</v>
      </c>
      <c r="Y207" s="5">
        <f>+M207-byObjPOSEnrOnly!H211</f>
        <v>0</v>
      </c>
      <c r="Z207" s="5">
        <f>+N207-byObjPOSEnrOnly!I211</f>
        <v>0</v>
      </c>
      <c r="AA207" s="5">
        <f>+O207-byObjPOSEnrOnly!J211</f>
        <v>0</v>
      </c>
      <c r="AB207" s="5">
        <f>+P207-byObjPOSEnrOnly!K211</f>
        <v>0</v>
      </c>
      <c r="AC207" s="5">
        <f>+Q207-byObjPOSEnrOnly!L211</f>
        <v>0</v>
      </c>
      <c r="AD207" s="5">
        <f>+R207-byObjPOSEnrOnly!M211</f>
        <v>0</v>
      </c>
      <c r="AF207" s="5" t="str">
        <f t="shared" si="26"/>
        <v/>
      </c>
      <c r="AG207" s="5">
        <v>0</v>
      </c>
      <c r="AH207" s="5" t="s">
        <v>452</v>
      </c>
      <c r="AI207" s="5" t="s">
        <v>35</v>
      </c>
      <c r="AJ207" s="5" t="s">
        <v>54</v>
      </c>
      <c r="AK207" s="5" t="s">
        <v>152</v>
      </c>
      <c r="AL207" s="5">
        <v>2</v>
      </c>
      <c r="AM207" s="5">
        <v>3</v>
      </c>
      <c r="AN207" s="5">
        <v>4</v>
      </c>
      <c r="AO207" s="5">
        <v>5</v>
      </c>
      <c r="AP207" s="5">
        <v>3</v>
      </c>
      <c r="AQ207" s="5">
        <v>1</v>
      </c>
      <c r="AR207" s="5">
        <v>5</v>
      </c>
      <c r="AS207" s="5">
        <v>5</v>
      </c>
      <c r="AT207" s="5">
        <v>2</v>
      </c>
      <c r="AU207" s="5">
        <v>0</v>
      </c>
      <c r="AV207" s="5">
        <v>0</v>
      </c>
      <c r="AX207" s="5">
        <f t="shared" si="27"/>
        <v>0</v>
      </c>
      <c r="AY207" s="5">
        <f t="shared" si="28"/>
        <v>0</v>
      </c>
      <c r="AZ207" s="5">
        <f t="shared" si="29"/>
        <v>0</v>
      </c>
      <c r="BA207" s="5">
        <f t="shared" si="30"/>
        <v>0</v>
      </c>
      <c r="BB207" s="5">
        <f t="shared" si="31"/>
        <v>0</v>
      </c>
      <c r="BC207" s="5">
        <f t="shared" si="32"/>
        <v>0</v>
      </c>
      <c r="BD207" s="5">
        <f t="shared" si="33"/>
        <v>0</v>
      </c>
      <c r="BE207" s="5">
        <f t="shared" si="34"/>
        <v>0</v>
      </c>
      <c r="BF207" s="5">
        <f t="shared" si="35"/>
        <v>0</v>
      </c>
      <c r="BG207" s="5">
        <f t="shared" si="36"/>
        <v>0</v>
      </c>
      <c r="BH207" s="5">
        <f t="shared" si="37"/>
        <v>0</v>
      </c>
    </row>
    <row r="208" spans="2:60" x14ac:dyDescent="0.2">
      <c r="B208" s="5" t="s">
        <v>496</v>
      </c>
      <c r="C208" s="5">
        <v>0</v>
      </c>
      <c r="D208" s="5" t="s">
        <v>499</v>
      </c>
      <c r="E208" s="5" t="s">
        <v>35</v>
      </c>
      <c r="F208" s="5" t="s">
        <v>54</v>
      </c>
      <c r="G208" s="67" t="s">
        <v>109</v>
      </c>
      <c r="H208" s="5">
        <v>1</v>
      </c>
      <c r="I208" s="5">
        <v>0</v>
      </c>
      <c r="J208" s="5">
        <v>1</v>
      </c>
      <c r="K208" s="5">
        <v>2</v>
      </c>
      <c r="L208" s="5">
        <v>8</v>
      </c>
      <c r="M208" s="5">
        <v>2</v>
      </c>
      <c r="N208" s="5">
        <v>5</v>
      </c>
      <c r="O208" s="5">
        <v>0</v>
      </c>
      <c r="P208" s="5">
        <v>1</v>
      </c>
      <c r="Q208" s="5">
        <v>1</v>
      </c>
      <c r="R208" s="5">
        <v>4</v>
      </c>
      <c r="T208" s="5" t="e">
        <f>+H208-byObjPOSEnrOnly!#REF!</f>
        <v>#REF!</v>
      </c>
      <c r="U208" s="5">
        <f>+I208-byObjPOSEnrOnly!D212</f>
        <v>0</v>
      </c>
      <c r="V208" s="5">
        <f>+J208-byObjPOSEnrOnly!E212</f>
        <v>0</v>
      </c>
      <c r="W208" s="5">
        <f>+K208-byObjPOSEnrOnly!F212</f>
        <v>0</v>
      </c>
      <c r="X208" s="5">
        <f>+L208-byObjPOSEnrOnly!G212</f>
        <v>0</v>
      </c>
      <c r="Y208" s="5">
        <f>+M208-byObjPOSEnrOnly!H212</f>
        <v>0</v>
      </c>
      <c r="Z208" s="5">
        <f>+N208-byObjPOSEnrOnly!I212</f>
        <v>0</v>
      </c>
      <c r="AA208" s="5">
        <f>+O208-byObjPOSEnrOnly!J212</f>
        <v>0</v>
      </c>
      <c r="AB208" s="5">
        <f>+P208-byObjPOSEnrOnly!K212</f>
        <v>0</v>
      </c>
      <c r="AC208" s="5">
        <f>+Q208-byObjPOSEnrOnly!L212</f>
        <v>0</v>
      </c>
      <c r="AD208" s="5">
        <f>+R208-byObjPOSEnrOnly!M212</f>
        <v>0</v>
      </c>
      <c r="AF208" s="5" t="str">
        <f t="shared" si="26"/>
        <v/>
      </c>
      <c r="AG208" s="5">
        <v>0</v>
      </c>
      <c r="AH208" s="5" t="s">
        <v>452</v>
      </c>
      <c r="AI208" s="5" t="s">
        <v>35</v>
      </c>
      <c r="AJ208" s="5" t="s">
        <v>54</v>
      </c>
      <c r="AK208" s="5" t="s">
        <v>109</v>
      </c>
      <c r="AL208" s="5">
        <v>1</v>
      </c>
      <c r="AM208" s="5">
        <v>0</v>
      </c>
      <c r="AN208" s="5">
        <v>1</v>
      </c>
      <c r="AO208" s="5">
        <v>2</v>
      </c>
      <c r="AP208" s="5">
        <v>8</v>
      </c>
      <c r="AQ208" s="5">
        <v>2</v>
      </c>
      <c r="AR208" s="5">
        <v>5</v>
      </c>
      <c r="AS208" s="5">
        <v>0</v>
      </c>
      <c r="AT208" s="5">
        <v>1</v>
      </c>
      <c r="AU208" s="5">
        <v>1</v>
      </c>
      <c r="AV208" s="5">
        <v>4</v>
      </c>
      <c r="AX208" s="5">
        <f t="shared" si="27"/>
        <v>0</v>
      </c>
      <c r="AY208" s="5">
        <f t="shared" si="28"/>
        <v>0</v>
      </c>
      <c r="AZ208" s="5">
        <f t="shared" si="29"/>
        <v>0</v>
      </c>
      <c r="BA208" s="5">
        <f t="shared" si="30"/>
        <v>0</v>
      </c>
      <c r="BB208" s="5">
        <f t="shared" si="31"/>
        <v>0</v>
      </c>
      <c r="BC208" s="5">
        <f t="shared" si="32"/>
        <v>0</v>
      </c>
      <c r="BD208" s="5">
        <f t="shared" si="33"/>
        <v>0</v>
      </c>
      <c r="BE208" s="5">
        <f t="shared" si="34"/>
        <v>0</v>
      </c>
      <c r="BF208" s="5">
        <f t="shared" si="35"/>
        <v>0</v>
      </c>
      <c r="BG208" s="5">
        <f t="shared" si="36"/>
        <v>0</v>
      </c>
      <c r="BH208" s="5">
        <f t="shared" si="37"/>
        <v>0</v>
      </c>
    </row>
    <row r="209" spans="2:60" x14ac:dyDescent="0.2">
      <c r="B209" s="5" t="s">
        <v>496</v>
      </c>
      <c r="C209" s="5">
        <v>0</v>
      </c>
      <c r="D209" s="5" t="s">
        <v>499</v>
      </c>
      <c r="E209" s="5" t="s">
        <v>35</v>
      </c>
      <c r="F209" s="5" t="s">
        <v>54</v>
      </c>
      <c r="G209" s="67" t="s">
        <v>11</v>
      </c>
      <c r="H209" s="5">
        <v>44</v>
      </c>
      <c r="I209" s="5">
        <v>43</v>
      </c>
      <c r="J209" s="5">
        <v>41</v>
      </c>
      <c r="K209" s="5">
        <v>32</v>
      </c>
      <c r="L209" s="5">
        <v>38</v>
      </c>
      <c r="M209" s="5">
        <v>39</v>
      </c>
      <c r="N209" s="5">
        <v>36</v>
      </c>
      <c r="O209" s="5">
        <v>32</v>
      </c>
      <c r="P209" s="5">
        <v>32</v>
      </c>
      <c r="Q209" s="5">
        <v>34</v>
      </c>
      <c r="R209" s="5">
        <v>28</v>
      </c>
      <c r="T209" s="5" t="e">
        <f>+H209-byObjPOSEnrOnly!#REF!</f>
        <v>#REF!</v>
      </c>
      <c r="U209" s="5">
        <f>+I209-byObjPOSEnrOnly!D213</f>
        <v>0</v>
      </c>
      <c r="V209" s="5">
        <f>+J209-byObjPOSEnrOnly!E213</f>
        <v>0</v>
      </c>
      <c r="W209" s="5">
        <f>+K209-byObjPOSEnrOnly!F213</f>
        <v>0</v>
      </c>
      <c r="X209" s="5">
        <f>+L209-byObjPOSEnrOnly!G213</f>
        <v>0</v>
      </c>
      <c r="Y209" s="5">
        <f>+M209-byObjPOSEnrOnly!H213</f>
        <v>0</v>
      </c>
      <c r="Z209" s="5">
        <f>+N209-byObjPOSEnrOnly!I213</f>
        <v>0</v>
      </c>
      <c r="AA209" s="5">
        <f>+O209-byObjPOSEnrOnly!J213</f>
        <v>0</v>
      </c>
      <c r="AB209" s="5">
        <f>+P209-byObjPOSEnrOnly!K213</f>
        <v>0</v>
      </c>
      <c r="AC209" s="5">
        <f>+Q209-byObjPOSEnrOnly!L213</f>
        <v>0</v>
      </c>
      <c r="AD209" s="5">
        <f>+R209-byObjPOSEnrOnly!M213</f>
        <v>0</v>
      </c>
      <c r="AF209" s="5" t="str">
        <f t="shared" si="26"/>
        <v/>
      </c>
      <c r="AG209" s="5">
        <v>0</v>
      </c>
      <c r="AH209" s="5" t="s">
        <v>452</v>
      </c>
      <c r="AI209" s="5" t="s">
        <v>35</v>
      </c>
      <c r="AJ209" s="5" t="s">
        <v>54</v>
      </c>
      <c r="AK209" s="5" t="s">
        <v>11</v>
      </c>
      <c r="AL209" s="5">
        <v>44</v>
      </c>
      <c r="AM209" s="5">
        <v>43</v>
      </c>
      <c r="AN209" s="5">
        <v>41</v>
      </c>
      <c r="AO209" s="5">
        <v>32</v>
      </c>
      <c r="AP209" s="5">
        <v>38</v>
      </c>
      <c r="AQ209" s="5">
        <v>39</v>
      </c>
      <c r="AR209" s="5">
        <v>36</v>
      </c>
      <c r="AS209" s="5">
        <v>32</v>
      </c>
      <c r="AT209" s="5">
        <v>32</v>
      </c>
      <c r="AU209" s="5">
        <v>34</v>
      </c>
      <c r="AV209" s="5">
        <v>28</v>
      </c>
      <c r="AX209" s="5">
        <f t="shared" si="27"/>
        <v>0</v>
      </c>
      <c r="AY209" s="5">
        <f t="shared" si="28"/>
        <v>0</v>
      </c>
      <c r="AZ209" s="5">
        <f t="shared" si="29"/>
        <v>0</v>
      </c>
      <c r="BA209" s="5">
        <f t="shared" si="30"/>
        <v>0</v>
      </c>
      <c r="BB209" s="5">
        <f t="shared" si="31"/>
        <v>0</v>
      </c>
      <c r="BC209" s="5">
        <f t="shared" si="32"/>
        <v>0</v>
      </c>
      <c r="BD209" s="5">
        <f t="shared" si="33"/>
        <v>0</v>
      </c>
      <c r="BE209" s="5">
        <f t="shared" si="34"/>
        <v>0</v>
      </c>
      <c r="BF209" s="5">
        <f t="shared" si="35"/>
        <v>0</v>
      </c>
      <c r="BG209" s="5">
        <f t="shared" si="36"/>
        <v>0</v>
      </c>
      <c r="BH209" s="5">
        <f t="shared" si="37"/>
        <v>0</v>
      </c>
    </row>
    <row r="210" spans="2:60" x14ac:dyDescent="0.2">
      <c r="B210" s="5" t="s">
        <v>496</v>
      </c>
      <c r="C210" s="5">
        <v>0</v>
      </c>
      <c r="D210" s="5" t="s">
        <v>499</v>
      </c>
      <c r="E210" s="5" t="s">
        <v>35</v>
      </c>
      <c r="F210" s="5" t="s">
        <v>54</v>
      </c>
      <c r="G210" s="67" t="s">
        <v>179</v>
      </c>
      <c r="H210" s="5">
        <v>4</v>
      </c>
      <c r="I210" s="5">
        <v>2</v>
      </c>
      <c r="J210" s="5">
        <v>1</v>
      </c>
      <c r="K210" s="5">
        <v>9</v>
      </c>
      <c r="L210" s="5">
        <v>11</v>
      </c>
      <c r="M210" s="5">
        <v>7</v>
      </c>
      <c r="N210" s="5">
        <v>4</v>
      </c>
      <c r="O210" s="5">
        <v>4</v>
      </c>
      <c r="P210" s="5">
        <v>5</v>
      </c>
      <c r="Q210" s="5">
        <v>3</v>
      </c>
      <c r="R210" s="5">
        <v>1</v>
      </c>
      <c r="T210" s="5" t="e">
        <f>+H210-byObjPOSEnrOnly!#REF!</f>
        <v>#REF!</v>
      </c>
      <c r="U210" s="5">
        <f>+I210-byObjPOSEnrOnly!D214</f>
        <v>0</v>
      </c>
      <c r="V210" s="5">
        <f>+J210-byObjPOSEnrOnly!E214</f>
        <v>0</v>
      </c>
      <c r="W210" s="5">
        <f>+K210-byObjPOSEnrOnly!F214</f>
        <v>0</v>
      </c>
      <c r="X210" s="5">
        <f>+L210-byObjPOSEnrOnly!G214</f>
        <v>0</v>
      </c>
      <c r="Y210" s="5">
        <f>+M210-byObjPOSEnrOnly!H214</f>
        <v>0</v>
      </c>
      <c r="Z210" s="5">
        <f>+N210-byObjPOSEnrOnly!I214</f>
        <v>0</v>
      </c>
      <c r="AA210" s="5">
        <f>+O210-byObjPOSEnrOnly!J214</f>
        <v>0</v>
      </c>
      <c r="AB210" s="5">
        <f>+P210-byObjPOSEnrOnly!K214</f>
        <v>0</v>
      </c>
      <c r="AC210" s="5">
        <f>+Q210-byObjPOSEnrOnly!L214</f>
        <v>0</v>
      </c>
      <c r="AD210" s="5">
        <f>+R210-byObjPOSEnrOnly!M214</f>
        <v>0</v>
      </c>
      <c r="AF210" s="5" t="str">
        <f t="shared" si="26"/>
        <v/>
      </c>
      <c r="AG210" s="5">
        <v>0</v>
      </c>
      <c r="AH210" s="5" t="s">
        <v>452</v>
      </c>
      <c r="AI210" s="5" t="s">
        <v>35</v>
      </c>
      <c r="AJ210" s="5" t="s">
        <v>54</v>
      </c>
      <c r="AK210" s="5" t="s">
        <v>179</v>
      </c>
      <c r="AL210" s="5">
        <v>4</v>
      </c>
      <c r="AM210" s="5">
        <v>2</v>
      </c>
      <c r="AN210" s="5">
        <v>1</v>
      </c>
      <c r="AO210" s="5">
        <v>9</v>
      </c>
      <c r="AP210" s="5">
        <v>11</v>
      </c>
      <c r="AQ210" s="5">
        <v>7</v>
      </c>
      <c r="AR210" s="5">
        <v>4</v>
      </c>
      <c r="AS210" s="5">
        <v>4</v>
      </c>
      <c r="AT210" s="5">
        <v>5</v>
      </c>
      <c r="AU210" s="5">
        <v>3</v>
      </c>
      <c r="AV210" s="5">
        <v>1</v>
      </c>
      <c r="AX210" s="5">
        <f t="shared" si="27"/>
        <v>0</v>
      </c>
      <c r="AY210" s="5">
        <f t="shared" si="28"/>
        <v>0</v>
      </c>
      <c r="AZ210" s="5">
        <f t="shared" si="29"/>
        <v>0</v>
      </c>
      <c r="BA210" s="5">
        <f t="shared" si="30"/>
        <v>0</v>
      </c>
      <c r="BB210" s="5">
        <f t="shared" si="31"/>
        <v>0</v>
      </c>
      <c r="BC210" s="5">
        <f t="shared" si="32"/>
        <v>0</v>
      </c>
      <c r="BD210" s="5">
        <f t="shared" si="33"/>
        <v>0</v>
      </c>
      <c r="BE210" s="5">
        <f t="shared" si="34"/>
        <v>0</v>
      </c>
      <c r="BF210" s="5">
        <f t="shared" si="35"/>
        <v>0</v>
      </c>
      <c r="BG210" s="5">
        <f t="shared" si="36"/>
        <v>0</v>
      </c>
      <c r="BH210" s="5">
        <f t="shared" si="37"/>
        <v>0</v>
      </c>
    </row>
    <row r="211" spans="2:60" x14ac:dyDescent="0.2">
      <c r="B211" s="5" t="s">
        <v>496</v>
      </c>
      <c r="C211" s="5">
        <v>0</v>
      </c>
      <c r="D211" s="5" t="s">
        <v>499</v>
      </c>
      <c r="E211" s="5" t="s">
        <v>35</v>
      </c>
      <c r="F211" s="5" t="s">
        <v>54</v>
      </c>
      <c r="G211" s="67" t="s">
        <v>90</v>
      </c>
      <c r="H211" s="5">
        <v>8</v>
      </c>
      <c r="I211" s="5">
        <v>9</v>
      </c>
      <c r="J211" s="5">
        <v>8</v>
      </c>
      <c r="K211" s="5">
        <v>4</v>
      </c>
      <c r="L211" s="5">
        <v>3</v>
      </c>
      <c r="M211" s="5">
        <v>5</v>
      </c>
      <c r="N211" s="5">
        <v>5</v>
      </c>
      <c r="O211" s="5">
        <v>0</v>
      </c>
      <c r="P211" s="5">
        <v>1</v>
      </c>
      <c r="Q211" s="5">
        <v>2</v>
      </c>
      <c r="R211" s="5">
        <v>1</v>
      </c>
      <c r="T211" s="5" t="e">
        <f>+H211-byObjPOSEnrOnly!#REF!</f>
        <v>#REF!</v>
      </c>
      <c r="U211" s="5">
        <f>+I211-byObjPOSEnrOnly!D215</f>
        <v>0</v>
      </c>
      <c r="V211" s="5">
        <f>+J211-byObjPOSEnrOnly!E215</f>
        <v>0</v>
      </c>
      <c r="W211" s="5">
        <f>+K211-byObjPOSEnrOnly!F215</f>
        <v>0</v>
      </c>
      <c r="X211" s="5">
        <f>+L211-byObjPOSEnrOnly!G215</f>
        <v>0</v>
      </c>
      <c r="Y211" s="5">
        <f>+M211-byObjPOSEnrOnly!H215</f>
        <v>0</v>
      </c>
      <c r="Z211" s="5">
        <f>+N211-byObjPOSEnrOnly!I215</f>
        <v>0</v>
      </c>
      <c r="AA211" s="5">
        <f>+O211-byObjPOSEnrOnly!J215</f>
        <v>0</v>
      </c>
      <c r="AB211" s="5">
        <f>+P211-byObjPOSEnrOnly!K215</f>
        <v>0</v>
      </c>
      <c r="AC211" s="5">
        <f>+Q211-byObjPOSEnrOnly!L215</f>
        <v>0</v>
      </c>
      <c r="AD211" s="5">
        <f>+R211-byObjPOSEnrOnly!M215</f>
        <v>0</v>
      </c>
      <c r="AF211" s="5" t="str">
        <f t="shared" si="26"/>
        <v/>
      </c>
      <c r="AG211" s="5">
        <v>0</v>
      </c>
      <c r="AH211" s="5" t="s">
        <v>452</v>
      </c>
      <c r="AI211" s="5" t="s">
        <v>35</v>
      </c>
      <c r="AJ211" s="5" t="s">
        <v>54</v>
      </c>
      <c r="AK211" s="5" t="s">
        <v>90</v>
      </c>
      <c r="AL211" s="5">
        <v>8</v>
      </c>
      <c r="AM211" s="5">
        <v>9</v>
      </c>
      <c r="AN211" s="5">
        <v>8</v>
      </c>
      <c r="AO211" s="5">
        <v>4</v>
      </c>
      <c r="AP211" s="5">
        <v>3</v>
      </c>
      <c r="AQ211" s="5">
        <v>5</v>
      </c>
      <c r="AR211" s="5">
        <v>5</v>
      </c>
      <c r="AS211" s="5">
        <v>0</v>
      </c>
      <c r="AT211" s="5">
        <v>1</v>
      </c>
      <c r="AU211" s="5">
        <v>2</v>
      </c>
      <c r="AV211" s="5">
        <v>1</v>
      </c>
      <c r="AX211" s="5">
        <f t="shared" si="27"/>
        <v>0</v>
      </c>
      <c r="AY211" s="5">
        <f t="shared" si="28"/>
        <v>0</v>
      </c>
      <c r="AZ211" s="5">
        <f t="shared" si="29"/>
        <v>0</v>
      </c>
      <c r="BA211" s="5">
        <f t="shared" si="30"/>
        <v>0</v>
      </c>
      <c r="BB211" s="5">
        <f t="shared" si="31"/>
        <v>0</v>
      </c>
      <c r="BC211" s="5">
        <f t="shared" si="32"/>
        <v>0</v>
      </c>
      <c r="BD211" s="5">
        <f t="shared" si="33"/>
        <v>0</v>
      </c>
      <c r="BE211" s="5">
        <f t="shared" si="34"/>
        <v>0</v>
      </c>
      <c r="BF211" s="5">
        <f t="shared" si="35"/>
        <v>0</v>
      </c>
      <c r="BG211" s="5">
        <f t="shared" si="36"/>
        <v>0</v>
      </c>
      <c r="BH211" s="5">
        <f t="shared" si="37"/>
        <v>0</v>
      </c>
    </row>
    <row r="212" spans="2:60" x14ac:dyDescent="0.2">
      <c r="B212" s="5" t="s">
        <v>496</v>
      </c>
      <c r="C212" s="5">
        <v>0</v>
      </c>
      <c r="D212" s="5" t="s">
        <v>499</v>
      </c>
      <c r="E212" s="5" t="s">
        <v>35</v>
      </c>
      <c r="F212" s="5" t="s">
        <v>54</v>
      </c>
      <c r="G212" s="67" t="s">
        <v>120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2</v>
      </c>
      <c r="R212" s="5">
        <v>2</v>
      </c>
      <c r="T212" s="5" t="e">
        <f>+H212-byObjPOSEnrOnly!#REF!</f>
        <v>#REF!</v>
      </c>
      <c r="U212" s="5">
        <f>+I212-byObjPOSEnrOnly!D216</f>
        <v>0</v>
      </c>
      <c r="V212" s="5">
        <f>+J212-byObjPOSEnrOnly!E216</f>
        <v>0</v>
      </c>
      <c r="W212" s="5">
        <f>+K212-byObjPOSEnrOnly!F216</f>
        <v>0</v>
      </c>
      <c r="X212" s="5">
        <f>+L212-byObjPOSEnrOnly!G216</f>
        <v>0</v>
      </c>
      <c r="Y212" s="5">
        <f>+M212-byObjPOSEnrOnly!H216</f>
        <v>0</v>
      </c>
      <c r="Z212" s="5">
        <f>+N212-byObjPOSEnrOnly!I216</f>
        <v>0</v>
      </c>
      <c r="AA212" s="5">
        <f>+O212-byObjPOSEnrOnly!J216</f>
        <v>0</v>
      </c>
      <c r="AB212" s="5">
        <f>+P212-byObjPOSEnrOnly!K216</f>
        <v>0</v>
      </c>
      <c r="AC212" s="5">
        <f>+Q212-byObjPOSEnrOnly!L216</f>
        <v>0</v>
      </c>
      <c r="AD212" s="5">
        <f>+R212-byObjPOSEnrOnly!M216</f>
        <v>0</v>
      </c>
      <c r="AF212" s="5" t="str">
        <f t="shared" si="26"/>
        <v/>
      </c>
      <c r="AG212" s="5">
        <v>0</v>
      </c>
      <c r="AH212" s="5" t="s">
        <v>452</v>
      </c>
      <c r="AI212" s="5" t="s">
        <v>35</v>
      </c>
      <c r="AJ212" s="5" t="s">
        <v>54</v>
      </c>
      <c r="AK212" s="5" t="s">
        <v>120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2</v>
      </c>
      <c r="AV212" s="5">
        <v>2</v>
      </c>
      <c r="AX212" s="5">
        <f t="shared" si="27"/>
        <v>0</v>
      </c>
      <c r="AY212" s="5">
        <f t="shared" si="28"/>
        <v>0</v>
      </c>
      <c r="AZ212" s="5">
        <f t="shared" si="29"/>
        <v>0</v>
      </c>
      <c r="BA212" s="5">
        <f t="shared" si="30"/>
        <v>0</v>
      </c>
      <c r="BB212" s="5">
        <f t="shared" si="31"/>
        <v>0</v>
      </c>
      <c r="BC212" s="5">
        <f t="shared" si="32"/>
        <v>0</v>
      </c>
      <c r="BD212" s="5">
        <f t="shared" si="33"/>
        <v>0</v>
      </c>
      <c r="BE212" s="5">
        <f t="shared" si="34"/>
        <v>0</v>
      </c>
      <c r="BF212" s="5">
        <f t="shared" si="35"/>
        <v>0</v>
      </c>
      <c r="BG212" s="5">
        <f t="shared" si="36"/>
        <v>0</v>
      </c>
      <c r="BH212" s="5">
        <f t="shared" si="37"/>
        <v>0</v>
      </c>
    </row>
    <row r="213" spans="2:60" x14ac:dyDescent="0.2">
      <c r="B213" s="5" t="s">
        <v>496</v>
      </c>
      <c r="C213" s="5">
        <v>0</v>
      </c>
      <c r="D213" s="5" t="s">
        <v>499</v>
      </c>
      <c r="E213" s="5" t="s">
        <v>35</v>
      </c>
      <c r="F213" s="5" t="s">
        <v>54</v>
      </c>
      <c r="G213" s="67" t="s">
        <v>174</v>
      </c>
      <c r="H213" s="5">
        <v>7</v>
      </c>
      <c r="I213" s="5">
        <v>6</v>
      </c>
      <c r="J213" s="5">
        <v>7</v>
      </c>
      <c r="K213" s="5">
        <v>7</v>
      </c>
      <c r="L213" s="5">
        <v>4</v>
      </c>
      <c r="M213" s="5">
        <v>4</v>
      </c>
      <c r="N213" s="5">
        <v>3</v>
      </c>
      <c r="O213" s="5">
        <v>4</v>
      </c>
      <c r="P213" s="5">
        <v>1</v>
      </c>
      <c r="Q213" s="5">
        <v>1</v>
      </c>
      <c r="R213" s="5">
        <v>0</v>
      </c>
      <c r="T213" s="5" t="e">
        <f>+H213-byObjPOSEnrOnly!#REF!</f>
        <v>#REF!</v>
      </c>
      <c r="U213" s="5">
        <f>+I213-byObjPOSEnrOnly!D217</f>
        <v>0</v>
      </c>
      <c r="V213" s="5">
        <f>+J213-byObjPOSEnrOnly!E217</f>
        <v>0</v>
      </c>
      <c r="W213" s="5">
        <f>+K213-byObjPOSEnrOnly!F217</f>
        <v>0</v>
      </c>
      <c r="X213" s="5">
        <f>+L213-byObjPOSEnrOnly!G217</f>
        <v>0</v>
      </c>
      <c r="Y213" s="5">
        <f>+M213-byObjPOSEnrOnly!H217</f>
        <v>0</v>
      </c>
      <c r="Z213" s="5">
        <f>+N213-byObjPOSEnrOnly!I217</f>
        <v>0</v>
      </c>
      <c r="AA213" s="5">
        <f>+O213-byObjPOSEnrOnly!J217</f>
        <v>0</v>
      </c>
      <c r="AB213" s="5">
        <f>+P213-byObjPOSEnrOnly!K217</f>
        <v>0</v>
      </c>
      <c r="AC213" s="5">
        <f>+Q213-byObjPOSEnrOnly!L217</f>
        <v>0</v>
      </c>
      <c r="AD213" s="5">
        <f>+R213-byObjPOSEnrOnly!M217</f>
        <v>0</v>
      </c>
      <c r="AF213" s="5" t="str">
        <f t="shared" si="26"/>
        <v/>
      </c>
      <c r="AG213" s="5">
        <v>0</v>
      </c>
      <c r="AH213" s="5" t="s">
        <v>452</v>
      </c>
      <c r="AI213" s="5" t="s">
        <v>35</v>
      </c>
      <c r="AJ213" s="5" t="s">
        <v>54</v>
      </c>
      <c r="AK213" s="5" t="s">
        <v>174</v>
      </c>
      <c r="AL213" s="5">
        <v>7</v>
      </c>
      <c r="AM213" s="5">
        <v>6</v>
      </c>
      <c r="AN213" s="5">
        <v>7</v>
      </c>
      <c r="AO213" s="5">
        <v>7</v>
      </c>
      <c r="AP213" s="5">
        <v>4</v>
      </c>
      <c r="AQ213" s="5">
        <v>4</v>
      </c>
      <c r="AR213" s="5">
        <v>3</v>
      </c>
      <c r="AS213" s="5">
        <v>4</v>
      </c>
      <c r="AT213" s="5">
        <v>1</v>
      </c>
      <c r="AU213" s="5">
        <v>1</v>
      </c>
      <c r="AV213" s="5">
        <v>0</v>
      </c>
      <c r="AX213" s="5">
        <f t="shared" si="27"/>
        <v>0</v>
      </c>
      <c r="AY213" s="5">
        <f t="shared" si="28"/>
        <v>0</v>
      </c>
      <c r="AZ213" s="5">
        <f t="shared" si="29"/>
        <v>0</v>
      </c>
      <c r="BA213" s="5">
        <f t="shared" si="30"/>
        <v>0</v>
      </c>
      <c r="BB213" s="5">
        <f t="shared" si="31"/>
        <v>0</v>
      </c>
      <c r="BC213" s="5">
        <f t="shared" si="32"/>
        <v>0</v>
      </c>
      <c r="BD213" s="5">
        <f t="shared" si="33"/>
        <v>0</v>
      </c>
      <c r="BE213" s="5">
        <f t="shared" si="34"/>
        <v>0</v>
      </c>
      <c r="BF213" s="5">
        <f t="shared" si="35"/>
        <v>0</v>
      </c>
      <c r="BG213" s="5">
        <f t="shared" si="36"/>
        <v>0</v>
      </c>
      <c r="BH213" s="5">
        <f t="shared" si="37"/>
        <v>0</v>
      </c>
    </row>
    <row r="214" spans="2:60" x14ac:dyDescent="0.2">
      <c r="B214" s="5" t="s">
        <v>496</v>
      </c>
      <c r="C214" s="5">
        <v>0</v>
      </c>
      <c r="D214" s="5" t="s">
        <v>499</v>
      </c>
      <c r="E214" s="5" t="s">
        <v>35</v>
      </c>
      <c r="F214" s="5" t="s">
        <v>54</v>
      </c>
      <c r="G214" s="67" t="s">
        <v>14</v>
      </c>
      <c r="H214" s="5">
        <v>1</v>
      </c>
      <c r="I214" s="5">
        <v>0</v>
      </c>
      <c r="J214" s="5">
        <v>0</v>
      </c>
      <c r="K214" s="5">
        <v>1</v>
      </c>
      <c r="L214" s="5">
        <v>0</v>
      </c>
      <c r="M214" s="5">
        <v>0</v>
      </c>
      <c r="N214" s="5">
        <v>1</v>
      </c>
      <c r="O214" s="5">
        <v>3</v>
      </c>
      <c r="P214" s="5">
        <v>3</v>
      </c>
      <c r="Q214" s="5">
        <v>2</v>
      </c>
      <c r="R214" s="5">
        <v>1</v>
      </c>
      <c r="T214" s="5" t="e">
        <f>+H214-byObjPOSEnrOnly!#REF!</f>
        <v>#REF!</v>
      </c>
      <c r="U214" s="5">
        <f>+I214-byObjPOSEnrOnly!D218</f>
        <v>0</v>
      </c>
      <c r="V214" s="5">
        <f>+J214-byObjPOSEnrOnly!E218</f>
        <v>0</v>
      </c>
      <c r="W214" s="5">
        <f>+K214-byObjPOSEnrOnly!F218</f>
        <v>0</v>
      </c>
      <c r="X214" s="5">
        <f>+L214-byObjPOSEnrOnly!G218</f>
        <v>0</v>
      </c>
      <c r="Y214" s="5">
        <f>+M214-byObjPOSEnrOnly!H218</f>
        <v>0</v>
      </c>
      <c r="Z214" s="5">
        <f>+N214-byObjPOSEnrOnly!I218</f>
        <v>0</v>
      </c>
      <c r="AA214" s="5">
        <f>+O214-byObjPOSEnrOnly!J218</f>
        <v>0</v>
      </c>
      <c r="AB214" s="5">
        <f>+P214-byObjPOSEnrOnly!K218</f>
        <v>0</v>
      </c>
      <c r="AC214" s="5">
        <f>+Q214-byObjPOSEnrOnly!L218</f>
        <v>0</v>
      </c>
      <c r="AD214" s="5">
        <f>+R214-byObjPOSEnrOnly!M218</f>
        <v>0</v>
      </c>
      <c r="AF214" s="5" t="str">
        <f t="shared" ref="AF214:AF274" si="38">IF(AK214&lt;&gt;G214,"x","")</f>
        <v/>
      </c>
      <c r="AG214" s="5">
        <v>0</v>
      </c>
      <c r="AH214" s="5" t="s">
        <v>452</v>
      </c>
      <c r="AI214" s="5" t="s">
        <v>35</v>
      </c>
      <c r="AJ214" s="5" t="s">
        <v>54</v>
      </c>
      <c r="AK214" s="5" t="s">
        <v>14</v>
      </c>
      <c r="AL214" s="5">
        <v>1</v>
      </c>
      <c r="AM214" s="5">
        <v>0</v>
      </c>
      <c r="AN214" s="5">
        <v>0</v>
      </c>
      <c r="AO214" s="5">
        <v>1</v>
      </c>
      <c r="AP214" s="5">
        <v>0</v>
      </c>
      <c r="AQ214" s="5">
        <v>0</v>
      </c>
      <c r="AR214" s="5">
        <v>1</v>
      </c>
      <c r="AS214" s="5">
        <v>3</v>
      </c>
      <c r="AT214" s="5">
        <v>3</v>
      </c>
      <c r="AU214" s="5">
        <v>2</v>
      </c>
      <c r="AV214" s="5">
        <v>1</v>
      </c>
      <c r="AX214" s="5">
        <f t="shared" ref="AX214:AX274" si="39">+AL214-H214</f>
        <v>0</v>
      </c>
      <c r="AY214" s="5">
        <f t="shared" ref="AY214:AY274" si="40">+AM214-I214</f>
        <v>0</v>
      </c>
      <c r="AZ214" s="5">
        <f t="shared" ref="AZ214:AZ274" si="41">+AN214-J214</f>
        <v>0</v>
      </c>
      <c r="BA214" s="5">
        <f t="shared" ref="BA214:BA274" si="42">+AO214-K214</f>
        <v>0</v>
      </c>
      <c r="BB214" s="5">
        <f t="shared" ref="BB214:BB274" si="43">+AP214-L214</f>
        <v>0</v>
      </c>
      <c r="BC214" s="5">
        <f t="shared" ref="BC214:BC274" si="44">+AQ214-M214</f>
        <v>0</v>
      </c>
      <c r="BD214" s="5">
        <f t="shared" ref="BD214:BD274" si="45">+AR214-N214</f>
        <v>0</v>
      </c>
      <c r="BE214" s="5">
        <f t="shared" ref="BE214:BE274" si="46">+AS214-O214</f>
        <v>0</v>
      </c>
      <c r="BF214" s="5">
        <f t="shared" ref="BF214:BF274" si="47">+AT214-P214</f>
        <v>0</v>
      </c>
      <c r="BG214" s="5">
        <f t="shared" ref="BG214:BG274" si="48">+AU214-Q214</f>
        <v>0</v>
      </c>
      <c r="BH214" s="5">
        <f t="shared" ref="BH214:BH274" si="49">+AV214-R214</f>
        <v>0</v>
      </c>
    </row>
    <row r="215" spans="2:60" x14ac:dyDescent="0.2">
      <c r="B215" s="5" t="s">
        <v>496</v>
      </c>
      <c r="C215" s="5">
        <v>0</v>
      </c>
      <c r="D215" s="5" t="s">
        <v>499</v>
      </c>
      <c r="E215" s="5" t="s">
        <v>35</v>
      </c>
      <c r="F215" s="5" t="s">
        <v>54</v>
      </c>
      <c r="G215" s="67" t="s">
        <v>544</v>
      </c>
      <c r="H215" s="5">
        <v>61</v>
      </c>
      <c r="I215" s="5">
        <v>53</v>
      </c>
      <c r="J215" s="5">
        <v>53</v>
      </c>
      <c r="K215" s="5">
        <v>53</v>
      </c>
      <c r="L215" s="5">
        <v>56</v>
      </c>
      <c r="M215" s="5">
        <v>54</v>
      </c>
      <c r="N215" s="5">
        <v>70</v>
      </c>
      <c r="O215" s="5">
        <v>73</v>
      </c>
      <c r="P215" s="5">
        <v>74</v>
      </c>
      <c r="Q215" s="5">
        <v>70</v>
      </c>
      <c r="R215" s="5">
        <v>72</v>
      </c>
      <c r="T215" s="5" t="e">
        <f>+H215-byObjPOSEnrOnly!#REF!</f>
        <v>#REF!</v>
      </c>
      <c r="U215" s="5">
        <f>+I215-byObjPOSEnrOnly!D219</f>
        <v>0</v>
      </c>
      <c r="V215" s="5">
        <f>+J215-byObjPOSEnrOnly!E219</f>
        <v>0</v>
      </c>
      <c r="W215" s="5">
        <f>+K215-byObjPOSEnrOnly!F219</f>
        <v>0</v>
      </c>
      <c r="X215" s="5">
        <f>+L215-byObjPOSEnrOnly!G219</f>
        <v>0</v>
      </c>
      <c r="Y215" s="5">
        <f>+M215-byObjPOSEnrOnly!H219</f>
        <v>0</v>
      </c>
      <c r="Z215" s="5">
        <f>+N215-byObjPOSEnrOnly!I219</f>
        <v>0</v>
      </c>
      <c r="AA215" s="5">
        <f>+O215-byObjPOSEnrOnly!J219</f>
        <v>0</v>
      </c>
      <c r="AB215" s="5">
        <f>+P215-byObjPOSEnrOnly!K219</f>
        <v>0</v>
      </c>
      <c r="AC215" s="5">
        <f>+Q215-byObjPOSEnrOnly!L219</f>
        <v>0</v>
      </c>
      <c r="AD215" s="5">
        <f>+R215-byObjPOSEnrOnly!M219</f>
        <v>0</v>
      </c>
      <c r="AF215" s="5" t="str">
        <f t="shared" si="38"/>
        <v/>
      </c>
      <c r="AG215" s="5">
        <v>0</v>
      </c>
      <c r="AH215" s="5" t="s">
        <v>452</v>
      </c>
      <c r="AI215" s="5" t="s">
        <v>35</v>
      </c>
      <c r="AJ215" s="5" t="s">
        <v>54</v>
      </c>
      <c r="AK215" s="5" t="s">
        <v>544</v>
      </c>
      <c r="AL215" s="5">
        <v>61</v>
      </c>
      <c r="AM215" s="5">
        <v>53</v>
      </c>
      <c r="AN215" s="5">
        <v>53</v>
      </c>
      <c r="AO215" s="5">
        <v>53</v>
      </c>
      <c r="AP215" s="5">
        <v>56</v>
      </c>
      <c r="AQ215" s="5">
        <v>54</v>
      </c>
      <c r="AR215" s="5">
        <v>70</v>
      </c>
      <c r="AS215" s="5">
        <v>73</v>
      </c>
      <c r="AT215" s="5">
        <v>74</v>
      </c>
      <c r="AU215" s="5">
        <v>70</v>
      </c>
      <c r="AV215" s="5">
        <v>72</v>
      </c>
      <c r="AX215" s="5">
        <f t="shared" si="39"/>
        <v>0</v>
      </c>
      <c r="AY215" s="5">
        <f t="shared" si="40"/>
        <v>0</v>
      </c>
      <c r="AZ215" s="5">
        <f t="shared" si="41"/>
        <v>0</v>
      </c>
      <c r="BA215" s="5">
        <f t="shared" si="42"/>
        <v>0</v>
      </c>
      <c r="BB215" s="5">
        <f t="shared" si="43"/>
        <v>0</v>
      </c>
      <c r="BC215" s="5">
        <f t="shared" si="44"/>
        <v>0</v>
      </c>
      <c r="BD215" s="5">
        <f t="shared" si="45"/>
        <v>0</v>
      </c>
      <c r="BE215" s="5">
        <f t="shared" si="46"/>
        <v>0</v>
      </c>
      <c r="BF215" s="5">
        <f t="shared" si="47"/>
        <v>0</v>
      </c>
      <c r="BG215" s="5">
        <f t="shared" si="48"/>
        <v>0</v>
      </c>
      <c r="BH215" s="5">
        <f t="shared" si="49"/>
        <v>0</v>
      </c>
    </row>
    <row r="216" spans="2:60" x14ac:dyDescent="0.2">
      <c r="B216" s="5" t="s">
        <v>496</v>
      </c>
      <c r="C216" s="5">
        <v>0</v>
      </c>
      <c r="D216" s="5" t="s">
        <v>499</v>
      </c>
      <c r="E216" s="5" t="s">
        <v>35</v>
      </c>
      <c r="F216" s="5" t="s">
        <v>54</v>
      </c>
      <c r="G216" s="67" t="s">
        <v>115</v>
      </c>
      <c r="H216" s="5">
        <v>0</v>
      </c>
      <c r="I216" s="5">
        <v>0</v>
      </c>
      <c r="J216" s="5">
        <v>2</v>
      </c>
      <c r="K216" s="5">
        <v>2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T216" s="5" t="e">
        <f>+H216-byObjPOSEnrOnly!#REF!</f>
        <v>#REF!</v>
      </c>
      <c r="U216" s="5">
        <f>+I216-byObjPOSEnrOnly!D220</f>
        <v>0</v>
      </c>
      <c r="V216" s="5">
        <f>+J216-byObjPOSEnrOnly!E220</f>
        <v>0</v>
      </c>
      <c r="W216" s="5">
        <f>+K216-byObjPOSEnrOnly!F220</f>
        <v>0</v>
      </c>
      <c r="X216" s="5">
        <f>+L216-byObjPOSEnrOnly!G220</f>
        <v>0</v>
      </c>
      <c r="Y216" s="5">
        <f>+M216-byObjPOSEnrOnly!H220</f>
        <v>0</v>
      </c>
      <c r="Z216" s="5">
        <f>+N216-byObjPOSEnrOnly!I220</f>
        <v>0</v>
      </c>
      <c r="AA216" s="5">
        <f>+O216-byObjPOSEnrOnly!J220</f>
        <v>0</v>
      </c>
      <c r="AB216" s="5">
        <f>+P216-byObjPOSEnrOnly!K220</f>
        <v>0</v>
      </c>
      <c r="AC216" s="5">
        <f>+Q216-byObjPOSEnrOnly!L220</f>
        <v>0</v>
      </c>
      <c r="AD216" s="5">
        <f>+R216-byObjPOSEnrOnly!M220</f>
        <v>0</v>
      </c>
      <c r="AF216" s="5" t="str">
        <f t="shared" si="38"/>
        <v/>
      </c>
      <c r="AG216" s="5">
        <v>0</v>
      </c>
      <c r="AH216" s="5" t="s">
        <v>452</v>
      </c>
      <c r="AI216" s="5" t="s">
        <v>35</v>
      </c>
      <c r="AJ216" s="5" t="s">
        <v>54</v>
      </c>
      <c r="AK216" s="5" t="s">
        <v>115</v>
      </c>
      <c r="AL216" s="5">
        <v>0</v>
      </c>
      <c r="AM216" s="5">
        <v>0</v>
      </c>
      <c r="AN216" s="5">
        <v>2</v>
      </c>
      <c r="AO216" s="5">
        <v>2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X216" s="5">
        <f t="shared" si="39"/>
        <v>0</v>
      </c>
      <c r="AY216" s="5">
        <f t="shared" si="40"/>
        <v>0</v>
      </c>
      <c r="AZ216" s="5">
        <f t="shared" si="41"/>
        <v>0</v>
      </c>
      <c r="BA216" s="5">
        <f t="shared" si="42"/>
        <v>0</v>
      </c>
      <c r="BB216" s="5">
        <f t="shared" si="43"/>
        <v>0</v>
      </c>
      <c r="BC216" s="5">
        <f t="shared" si="44"/>
        <v>0</v>
      </c>
      <c r="BD216" s="5">
        <f t="shared" si="45"/>
        <v>0</v>
      </c>
      <c r="BE216" s="5">
        <f t="shared" si="46"/>
        <v>0</v>
      </c>
      <c r="BF216" s="5">
        <f t="shared" si="47"/>
        <v>0</v>
      </c>
      <c r="BG216" s="5">
        <f t="shared" si="48"/>
        <v>0</v>
      </c>
      <c r="BH216" s="5">
        <f t="shared" si="49"/>
        <v>0</v>
      </c>
    </row>
    <row r="217" spans="2:60" x14ac:dyDescent="0.2">
      <c r="B217" s="5" t="s">
        <v>496</v>
      </c>
      <c r="C217" s="5">
        <v>0</v>
      </c>
      <c r="D217" s="5" t="s">
        <v>499</v>
      </c>
      <c r="E217" s="5" t="s">
        <v>35</v>
      </c>
      <c r="F217" s="5" t="s">
        <v>54</v>
      </c>
      <c r="G217" s="67" t="s">
        <v>82</v>
      </c>
      <c r="H217" s="5">
        <v>61</v>
      </c>
      <c r="I217" s="5">
        <v>65</v>
      </c>
      <c r="J217" s="5">
        <v>60</v>
      </c>
      <c r="K217" s="5">
        <v>58</v>
      </c>
      <c r="L217" s="5">
        <v>60</v>
      </c>
      <c r="M217" s="5">
        <v>54</v>
      </c>
      <c r="N217" s="5">
        <v>51</v>
      </c>
      <c r="O217" s="5">
        <v>61</v>
      </c>
      <c r="P217" s="5">
        <v>72</v>
      </c>
      <c r="Q217" s="5">
        <v>66</v>
      </c>
      <c r="R217" s="5">
        <v>55</v>
      </c>
      <c r="T217" s="5" t="e">
        <f>+H217-byObjPOSEnrOnly!#REF!</f>
        <v>#REF!</v>
      </c>
      <c r="U217" s="5">
        <f>+I217-byObjPOSEnrOnly!D221</f>
        <v>0</v>
      </c>
      <c r="V217" s="5">
        <f>+J217-byObjPOSEnrOnly!E221</f>
        <v>0</v>
      </c>
      <c r="W217" s="5">
        <f>+K217-byObjPOSEnrOnly!F221</f>
        <v>0</v>
      </c>
      <c r="X217" s="5">
        <f>+L217-byObjPOSEnrOnly!G221</f>
        <v>0</v>
      </c>
      <c r="Y217" s="5">
        <f>+M217-byObjPOSEnrOnly!H221</f>
        <v>0</v>
      </c>
      <c r="Z217" s="5">
        <f>+N217-byObjPOSEnrOnly!I221</f>
        <v>0</v>
      </c>
      <c r="AA217" s="5">
        <f>+O217-byObjPOSEnrOnly!J221</f>
        <v>0</v>
      </c>
      <c r="AB217" s="5">
        <f>+P217-byObjPOSEnrOnly!K221</f>
        <v>0</v>
      </c>
      <c r="AC217" s="5">
        <f>+Q217-byObjPOSEnrOnly!L221</f>
        <v>0</v>
      </c>
      <c r="AD217" s="5">
        <f>+R217-byObjPOSEnrOnly!M221</f>
        <v>0</v>
      </c>
      <c r="AF217" s="5" t="str">
        <f t="shared" si="38"/>
        <v/>
      </c>
      <c r="AG217" s="5">
        <v>0</v>
      </c>
      <c r="AH217" s="5" t="s">
        <v>452</v>
      </c>
      <c r="AI217" s="5" t="s">
        <v>35</v>
      </c>
      <c r="AJ217" s="5" t="s">
        <v>54</v>
      </c>
      <c r="AK217" s="5" t="s">
        <v>82</v>
      </c>
      <c r="AL217" s="5">
        <v>61</v>
      </c>
      <c r="AM217" s="5">
        <v>65</v>
      </c>
      <c r="AN217" s="5">
        <v>60</v>
      </c>
      <c r="AO217" s="5">
        <v>58</v>
      </c>
      <c r="AP217" s="5">
        <v>60</v>
      </c>
      <c r="AQ217" s="5">
        <v>54</v>
      </c>
      <c r="AR217" s="5">
        <v>51</v>
      </c>
      <c r="AS217" s="5">
        <v>61</v>
      </c>
      <c r="AT217" s="5">
        <v>72</v>
      </c>
      <c r="AU217" s="5">
        <v>66</v>
      </c>
      <c r="AV217" s="5">
        <v>55</v>
      </c>
      <c r="AX217" s="5">
        <f t="shared" si="39"/>
        <v>0</v>
      </c>
      <c r="AY217" s="5">
        <f t="shared" si="40"/>
        <v>0</v>
      </c>
      <c r="AZ217" s="5">
        <f t="shared" si="41"/>
        <v>0</v>
      </c>
      <c r="BA217" s="5">
        <f t="shared" si="42"/>
        <v>0</v>
      </c>
      <c r="BB217" s="5">
        <f t="shared" si="43"/>
        <v>0</v>
      </c>
      <c r="BC217" s="5">
        <f t="shared" si="44"/>
        <v>0</v>
      </c>
      <c r="BD217" s="5">
        <f t="shared" si="45"/>
        <v>0</v>
      </c>
      <c r="BE217" s="5">
        <f t="shared" si="46"/>
        <v>0</v>
      </c>
      <c r="BF217" s="5">
        <f t="shared" si="47"/>
        <v>0</v>
      </c>
      <c r="BG217" s="5">
        <f t="shared" si="48"/>
        <v>0</v>
      </c>
      <c r="BH217" s="5">
        <f t="shared" si="49"/>
        <v>0</v>
      </c>
    </row>
    <row r="218" spans="2:60" x14ac:dyDescent="0.2">
      <c r="B218" s="5" t="s">
        <v>496</v>
      </c>
      <c r="C218" s="5">
        <v>0</v>
      </c>
      <c r="D218" s="5" t="s">
        <v>499</v>
      </c>
      <c r="E218" s="5" t="s">
        <v>35</v>
      </c>
      <c r="F218" s="5" t="s">
        <v>54</v>
      </c>
      <c r="G218" s="67" t="s">
        <v>3</v>
      </c>
      <c r="H218" s="5">
        <v>5</v>
      </c>
      <c r="I218" s="5">
        <v>3</v>
      </c>
      <c r="J218" s="5">
        <v>4</v>
      </c>
      <c r="K218" s="5">
        <v>14</v>
      </c>
      <c r="L218" s="5">
        <v>2</v>
      </c>
      <c r="M218" s="5">
        <v>3</v>
      </c>
      <c r="N218" s="5">
        <v>1</v>
      </c>
      <c r="O218" s="5">
        <v>5</v>
      </c>
      <c r="P218" s="5">
        <v>3</v>
      </c>
      <c r="Q218" s="5">
        <v>3</v>
      </c>
      <c r="R218" s="5">
        <v>12</v>
      </c>
      <c r="T218" s="5" t="e">
        <f>+H218-byObjPOSEnrOnly!#REF!</f>
        <v>#REF!</v>
      </c>
      <c r="U218" s="5">
        <f>+I218-byObjPOSEnrOnly!D222</f>
        <v>0</v>
      </c>
      <c r="V218" s="5">
        <f>+J218-byObjPOSEnrOnly!E222</f>
        <v>0</v>
      </c>
      <c r="W218" s="5">
        <f>+K218-byObjPOSEnrOnly!F222</f>
        <v>0</v>
      </c>
      <c r="X218" s="5">
        <f>+L218-byObjPOSEnrOnly!G222</f>
        <v>0</v>
      </c>
      <c r="Y218" s="5">
        <f>+M218-byObjPOSEnrOnly!H222</f>
        <v>0</v>
      </c>
      <c r="Z218" s="5">
        <f>+N218-byObjPOSEnrOnly!I222</f>
        <v>0</v>
      </c>
      <c r="AA218" s="5">
        <f>+O218-byObjPOSEnrOnly!J222</f>
        <v>0</v>
      </c>
      <c r="AB218" s="5">
        <f>+P218-byObjPOSEnrOnly!K222</f>
        <v>0</v>
      </c>
      <c r="AC218" s="5">
        <f>+Q218-byObjPOSEnrOnly!L222</f>
        <v>0</v>
      </c>
      <c r="AD218" s="5">
        <f>+R218-byObjPOSEnrOnly!M222</f>
        <v>0</v>
      </c>
      <c r="AF218" s="5" t="str">
        <f t="shared" si="38"/>
        <v/>
      </c>
      <c r="AG218" s="5">
        <v>0</v>
      </c>
      <c r="AH218" s="5" t="s">
        <v>452</v>
      </c>
      <c r="AI218" s="5" t="s">
        <v>35</v>
      </c>
      <c r="AJ218" s="5" t="s">
        <v>54</v>
      </c>
      <c r="AK218" s="5" t="s">
        <v>3</v>
      </c>
      <c r="AL218" s="5">
        <v>5</v>
      </c>
      <c r="AM218" s="5">
        <v>3</v>
      </c>
      <c r="AN218" s="5">
        <v>4</v>
      </c>
      <c r="AO218" s="5">
        <v>14</v>
      </c>
      <c r="AP218" s="5">
        <v>2</v>
      </c>
      <c r="AQ218" s="5">
        <v>3</v>
      </c>
      <c r="AR218" s="5">
        <v>1</v>
      </c>
      <c r="AS218" s="5">
        <v>5</v>
      </c>
      <c r="AT218" s="5">
        <v>3</v>
      </c>
      <c r="AU218" s="5">
        <v>3</v>
      </c>
      <c r="AV218" s="5">
        <v>12</v>
      </c>
      <c r="AX218" s="5">
        <f t="shared" si="39"/>
        <v>0</v>
      </c>
      <c r="AY218" s="5">
        <f t="shared" si="40"/>
        <v>0</v>
      </c>
      <c r="AZ218" s="5">
        <f t="shared" si="41"/>
        <v>0</v>
      </c>
      <c r="BA218" s="5">
        <f t="shared" si="42"/>
        <v>0</v>
      </c>
      <c r="BB218" s="5">
        <f t="shared" si="43"/>
        <v>0</v>
      </c>
      <c r="BC218" s="5">
        <f t="shared" si="44"/>
        <v>0</v>
      </c>
      <c r="BD218" s="5">
        <f t="shared" si="45"/>
        <v>0</v>
      </c>
      <c r="BE218" s="5">
        <f t="shared" si="46"/>
        <v>0</v>
      </c>
      <c r="BF218" s="5">
        <f t="shared" si="47"/>
        <v>0</v>
      </c>
      <c r="BG218" s="5">
        <f t="shared" si="48"/>
        <v>0</v>
      </c>
      <c r="BH218" s="5">
        <f t="shared" si="49"/>
        <v>0</v>
      </c>
    </row>
    <row r="219" spans="2:60" x14ac:dyDescent="0.2">
      <c r="B219" s="5" t="s">
        <v>496</v>
      </c>
      <c r="C219" s="5">
        <v>0</v>
      </c>
      <c r="D219" s="5" t="s">
        <v>499</v>
      </c>
      <c r="E219" s="5" t="s">
        <v>35</v>
      </c>
      <c r="F219" s="5" t="s">
        <v>54</v>
      </c>
      <c r="G219" s="67" t="s">
        <v>133</v>
      </c>
      <c r="H219" s="5">
        <v>4</v>
      </c>
      <c r="I219" s="5">
        <v>3</v>
      </c>
      <c r="J219" s="5">
        <v>2</v>
      </c>
      <c r="K219" s="5">
        <v>2</v>
      </c>
      <c r="L219" s="5">
        <v>2</v>
      </c>
      <c r="M219" s="5">
        <v>3</v>
      </c>
      <c r="N219" s="5">
        <v>2</v>
      </c>
      <c r="O219" s="5">
        <v>1</v>
      </c>
      <c r="P219" s="5">
        <v>1</v>
      </c>
      <c r="Q219" s="5">
        <v>3</v>
      </c>
      <c r="R219" s="5">
        <v>4</v>
      </c>
      <c r="T219" s="5" t="e">
        <f>+H219-byObjPOSEnrOnly!#REF!</f>
        <v>#REF!</v>
      </c>
      <c r="U219" s="5">
        <f>+I219-byObjPOSEnrOnly!D223</f>
        <v>0</v>
      </c>
      <c r="V219" s="5">
        <f>+J219-byObjPOSEnrOnly!E223</f>
        <v>0</v>
      </c>
      <c r="W219" s="5">
        <f>+K219-byObjPOSEnrOnly!F223</f>
        <v>0</v>
      </c>
      <c r="X219" s="5">
        <f>+L219-byObjPOSEnrOnly!G223</f>
        <v>0</v>
      </c>
      <c r="Y219" s="5">
        <f>+M219-byObjPOSEnrOnly!H223</f>
        <v>0</v>
      </c>
      <c r="Z219" s="5">
        <f>+N219-byObjPOSEnrOnly!I223</f>
        <v>0</v>
      </c>
      <c r="AA219" s="5">
        <f>+O219-byObjPOSEnrOnly!J223</f>
        <v>0</v>
      </c>
      <c r="AB219" s="5">
        <f>+P219-byObjPOSEnrOnly!K223</f>
        <v>0</v>
      </c>
      <c r="AC219" s="5">
        <f>+Q219-byObjPOSEnrOnly!L223</f>
        <v>0</v>
      </c>
      <c r="AD219" s="5">
        <f>+R219-byObjPOSEnrOnly!M223</f>
        <v>0</v>
      </c>
      <c r="AF219" s="5" t="str">
        <f t="shared" si="38"/>
        <v/>
      </c>
      <c r="AG219" s="5">
        <v>0</v>
      </c>
      <c r="AH219" s="5" t="s">
        <v>452</v>
      </c>
      <c r="AI219" s="5" t="s">
        <v>35</v>
      </c>
      <c r="AJ219" s="5" t="s">
        <v>54</v>
      </c>
      <c r="AK219" s="5" t="s">
        <v>133</v>
      </c>
      <c r="AL219" s="5">
        <v>4</v>
      </c>
      <c r="AM219" s="5">
        <v>3</v>
      </c>
      <c r="AN219" s="5">
        <v>2</v>
      </c>
      <c r="AO219" s="5">
        <v>2</v>
      </c>
      <c r="AP219" s="5">
        <v>2</v>
      </c>
      <c r="AQ219" s="5">
        <v>3</v>
      </c>
      <c r="AR219" s="5">
        <v>2</v>
      </c>
      <c r="AS219" s="5">
        <v>1</v>
      </c>
      <c r="AT219" s="5">
        <v>1</v>
      </c>
      <c r="AU219" s="5">
        <v>3</v>
      </c>
      <c r="AV219" s="5">
        <v>4</v>
      </c>
      <c r="AX219" s="5">
        <f t="shared" si="39"/>
        <v>0</v>
      </c>
      <c r="AY219" s="5">
        <f t="shared" si="40"/>
        <v>0</v>
      </c>
      <c r="AZ219" s="5">
        <f t="shared" si="41"/>
        <v>0</v>
      </c>
      <c r="BA219" s="5">
        <f t="shared" si="42"/>
        <v>0</v>
      </c>
      <c r="BB219" s="5">
        <f t="shared" si="43"/>
        <v>0</v>
      </c>
      <c r="BC219" s="5">
        <f t="shared" si="44"/>
        <v>0</v>
      </c>
      <c r="BD219" s="5">
        <f t="shared" si="45"/>
        <v>0</v>
      </c>
      <c r="BE219" s="5">
        <f t="shared" si="46"/>
        <v>0</v>
      </c>
      <c r="BF219" s="5">
        <f t="shared" si="47"/>
        <v>0</v>
      </c>
      <c r="BG219" s="5">
        <f t="shared" si="48"/>
        <v>0</v>
      </c>
      <c r="BH219" s="5">
        <f t="shared" si="49"/>
        <v>0</v>
      </c>
    </row>
    <row r="220" spans="2:60" x14ac:dyDescent="0.2">
      <c r="B220" s="5" t="s">
        <v>496</v>
      </c>
      <c r="C220" s="5">
        <v>0</v>
      </c>
      <c r="D220" s="5" t="s">
        <v>499</v>
      </c>
      <c r="E220" s="5" t="s">
        <v>35</v>
      </c>
      <c r="F220" s="5" t="s">
        <v>54</v>
      </c>
      <c r="G220" s="67" t="s">
        <v>175</v>
      </c>
      <c r="H220" s="5">
        <v>1</v>
      </c>
      <c r="I220" s="5">
        <v>6</v>
      </c>
      <c r="J220" s="5">
        <v>8</v>
      </c>
      <c r="K220" s="5">
        <v>8</v>
      </c>
      <c r="L220" s="5">
        <v>5</v>
      </c>
      <c r="M220" s="5">
        <v>1</v>
      </c>
      <c r="N220" s="5">
        <v>5</v>
      </c>
      <c r="O220" s="5">
        <v>8</v>
      </c>
      <c r="P220" s="5">
        <v>5</v>
      </c>
      <c r="Q220" s="5">
        <v>7</v>
      </c>
      <c r="R220" s="5">
        <v>8</v>
      </c>
      <c r="T220" s="5" t="e">
        <f>+H220-byObjPOSEnrOnly!#REF!</f>
        <v>#REF!</v>
      </c>
      <c r="U220" s="5">
        <f>+I220-byObjPOSEnrOnly!D224</f>
        <v>0</v>
      </c>
      <c r="V220" s="5">
        <f>+J220-byObjPOSEnrOnly!E224</f>
        <v>0</v>
      </c>
      <c r="W220" s="5">
        <f>+K220-byObjPOSEnrOnly!F224</f>
        <v>0</v>
      </c>
      <c r="X220" s="5">
        <f>+L220-byObjPOSEnrOnly!G224</f>
        <v>0</v>
      </c>
      <c r="Y220" s="5">
        <f>+M220-byObjPOSEnrOnly!H224</f>
        <v>0</v>
      </c>
      <c r="Z220" s="5">
        <f>+N220-byObjPOSEnrOnly!I224</f>
        <v>0</v>
      </c>
      <c r="AA220" s="5">
        <f>+O220-byObjPOSEnrOnly!J224</f>
        <v>0</v>
      </c>
      <c r="AB220" s="5">
        <f>+P220-byObjPOSEnrOnly!K224</f>
        <v>0</v>
      </c>
      <c r="AC220" s="5">
        <f>+Q220-byObjPOSEnrOnly!L224</f>
        <v>0</v>
      </c>
      <c r="AD220" s="5">
        <f>+R220-byObjPOSEnrOnly!M224</f>
        <v>0</v>
      </c>
      <c r="AF220" s="5" t="str">
        <f t="shared" si="38"/>
        <v/>
      </c>
      <c r="AG220" s="5">
        <v>0</v>
      </c>
      <c r="AH220" s="5" t="s">
        <v>452</v>
      </c>
      <c r="AI220" s="5" t="s">
        <v>35</v>
      </c>
      <c r="AJ220" s="5" t="s">
        <v>54</v>
      </c>
      <c r="AK220" s="5" t="s">
        <v>175</v>
      </c>
      <c r="AL220" s="5">
        <v>1</v>
      </c>
      <c r="AM220" s="5">
        <v>6</v>
      </c>
      <c r="AN220" s="5">
        <v>8</v>
      </c>
      <c r="AO220" s="5">
        <v>8</v>
      </c>
      <c r="AP220" s="5">
        <v>5</v>
      </c>
      <c r="AQ220" s="5">
        <v>1</v>
      </c>
      <c r="AR220" s="5">
        <v>5</v>
      </c>
      <c r="AS220" s="5">
        <v>8</v>
      </c>
      <c r="AT220" s="5">
        <v>5</v>
      </c>
      <c r="AU220" s="5">
        <v>7</v>
      </c>
      <c r="AV220" s="5">
        <v>8</v>
      </c>
      <c r="AX220" s="5">
        <f t="shared" si="39"/>
        <v>0</v>
      </c>
      <c r="AY220" s="5">
        <f t="shared" si="40"/>
        <v>0</v>
      </c>
      <c r="AZ220" s="5">
        <f t="shared" si="41"/>
        <v>0</v>
      </c>
      <c r="BA220" s="5">
        <f t="shared" si="42"/>
        <v>0</v>
      </c>
      <c r="BB220" s="5">
        <f t="shared" si="43"/>
        <v>0</v>
      </c>
      <c r="BC220" s="5">
        <f t="shared" si="44"/>
        <v>0</v>
      </c>
      <c r="BD220" s="5">
        <f t="shared" si="45"/>
        <v>0</v>
      </c>
      <c r="BE220" s="5">
        <f t="shared" si="46"/>
        <v>0</v>
      </c>
      <c r="BF220" s="5">
        <f t="shared" si="47"/>
        <v>0</v>
      </c>
      <c r="BG220" s="5">
        <f t="shared" si="48"/>
        <v>0</v>
      </c>
      <c r="BH220" s="5">
        <f t="shared" si="49"/>
        <v>0</v>
      </c>
    </row>
    <row r="221" spans="2:60" x14ac:dyDescent="0.2">
      <c r="B221" s="5" t="s">
        <v>496</v>
      </c>
      <c r="C221" s="5">
        <v>0</v>
      </c>
      <c r="D221" s="5" t="s">
        <v>499</v>
      </c>
      <c r="E221" s="5" t="s">
        <v>35</v>
      </c>
      <c r="F221" s="5" t="s">
        <v>54</v>
      </c>
      <c r="G221" s="67" t="s">
        <v>119</v>
      </c>
      <c r="H221" s="5">
        <v>11</v>
      </c>
      <c r="I221" s="5">
        <v>12</v>
      </c>
      <c r="J221" s="5">
        <v>6</v>
      </c>
      <c r="K221" s="5">
        <v>8</v>
      </c>
      <c r="L221" s="5">
        <v>9</v>
      </c>
      <c r="M221" s="5">
        <v>5</v>
      </c>
      <c r="N221" s="5">
        <v>4</v>
      </c>
      <c r="O221" s="5">
        <v>4</v>
      </c>
      <c r="P221" s="5">
        <v>3</v>
      </c>
      <c r="Q221" s="5">
        <v>4</v>
      </c>
      <c r="R221" s="5">
        <v>3</v>
      </c>
      <c r="T221" s="5" t="e">
        <f>+H221-byObjPOSEnrOnly!#REF!</f>
        <v>#REF!</v>
      </c>
      <c r="U221" s="5">
        <f>+I221-byObjPOSEnrOnly!D229</f>
        <v>0</v>
      </c>
      <c r="V221" s="5">
        <f>+J221-byObjPOSEnrOnly!E229</f>
        <v>0</v>
      </c>
      <c r="W221" s="5">
        <f>+K221-byObjPOSEnrOnly!F229</f>
        <v>0</v>
      </c>
      <c r="X221" s="5">
        <f>+L221-byObjPOSEnrOnly!G229</f>
        <v>0</v>
      </c>
      <c r="Y221" s="5">
        <f>+M221-byObjPOSEnrOnly!H229</f>
        <v>0</v>
      </c>
      <c r="Z221" s="5">
        <f>+N221-byObjPOSEnrOnly!I229</f>
        <v>0</v>
      </c>
      <c r="AA221" s="5">
        <f>+O221-byObjPOSEnrOnly!J229</f>
        <v>0</v>
      </c>
      <c r="AB221" s="5">
        <f>+P221-byObjPOSEnrOnly!K229</f>
        <v>0</v>
      </c>
      <c r="AC221" s="5">
        <f>+Q221-byObjPOSEnrOnly!L229</f>
        <v>0</v>
      </c>
      <c r="AD221" s="5">
        <f>+R221-byObjPOSEnrOnly!M229</f>
        <v>0</v>
      </c>
      <c r="AF221" s="5" t="str">
        <f t="shared" si="38"/>
        <v/>
      </c>
      <c r="AG221" s="5">
        <v>0</v>
      </c>
      <c r="AH221" s="5" t="s">
        <v>452</v>
      </c>
      <c r="AI221" s="5" t="s">
        <v>35</v>
      </c>
      <c r="AJ221" s="5" t="s">
        <v>54</v>
      </c>
      <c r="AK221" s="5" t="s">
        <v>119</v>
      </c>
      <c r="AL221" s="5">
        <v>11</v>
      </c>
      <c r="AM221" s="5">
        <v>12</v>
      </c>
      <c r="AN221" s="5">
        <v>6</v>
      </c>
      <c r="AO221" s="5">
        <v>8</v>
      </c>
      <c r="AP221" s="5">
        <v>9</v>
      </c>
      <c r="AQ221" s="5">
        <v>5</v>
      </c>
      <c r="AR221" s="5">
        <v>4</v>
      </c>
      <c r="AS221" s="5">
        <v>4</v>
      </c>
      <c r="AT221" s="5">
        <v>3</v>
      </c>
      <c r="AU221" s="5">
        <v>4</v>
      </c>
      <c r="AV221" s="5">
        <v>3</v>
      </c>
      <c r="AX221" s="5">
        <f t="shared" si="39"/>
        <v>0</v>
      </c>
      <c r="AY221" s="5">
        <f t="shared" si="40"/>
        <v>0</v>
      </c>
      <c r="AZ221" s="5">
        <f t="shared" si="41"/>
        <v>0</v>
      </c>
      <c r="BA221" s="5">
        <f t="shared" si="42"/>
        <v>0</v>
      </c>
      <c r="BB221" s="5">
        <f t="shared" si="43"/>
        <v>0</v>
      </c>
      <c r="BC221" s="5">
        <f t="shared" si="44"/>
        <v>0</v>
      </c>
      <c r="BD221" s="5">
        <f t="shared" si="45"/>
        <v>0</v>
      </c>
      <c r="BE221" s="5">
        <f t="shared" si="46"/>
        <v>0</v>
      </c>
      <c r="BF221" s="5">
        <f t="shared" si="47"/>
        <v>0</v>
      </c>
      <c r="BG221" s="5">
        <f t="shared" si="48"/>
        <v>0</v>
      </c>
      <c r="BH221" s="5">
        <f t="shared" si="49"/>
        <v>0</v>
      </c>
    </row>
    <row r="222" spans="2:60" x14ac:dyDescent="0.2">
      <c r="B222" s="5" t="s">
        <v>496</v>
      </c>
      <c r="C222" s="5">
        <v>0</v>
      </c>
      <c r="D222" s="5" t="s">
        <v>499</v>
      </c>
      <c r="E222" s="5" t="s">
        <v>35</v>
      </c>
      <c r="F222" s="5" t="s">
        <v>54</v>
      </c>
      <c r="G222" s="67" t="s">
        <v>86</v>
      </c>
      <c r="H222" s="5">
        <v>14</v>
      </c>
      <c r="I222" s="5">
        <v>9</v>
      </c>
      <c r="J222" s="5">
        <v>10</v>
      </c>
      <c r="K222" s="5">
        <v>9</v>
      </c>
      <c r="L222" s="5">
        <v>7</v>
      </c>
      <c r="M222" s="5">
        <v>8</v>
      </c>
      <c r="N222" s="5">
        <v>5</v>
      </c>
      <c r="O222" s="5">
        <v>2</v>
      </c>
      <c r="P222" s="5">
        <v>3</v>
      </c>
      <c r="Q222" s="5">
        <v>1</v>
      </c>
      <c r="R222" s="5">
        <v>1</v>
      </c>
      <c r="T222" s="5" t="e">
        <f>+H222-byObjPOSEnrOnly!#REF!</f>
        <v>#REF!</v>
      </c>
      <c r="U222" s="5">
        <f>+I222-byObjPOSEnrOnly!D230</f>
        <v>0</v>
      </c>
      <c r="V222" s="5">
        <f>+J222-byObjPOSEnrOnly!E230</f>
        <v>0</v>
      </c>
      <c r="W222" s="5">
        <f>+K222-byObjPOSEnrOnly!F230</f>
        <v>0</v>
      </c>
      <c r="X222" s="5">
        <f>+L222-byObjPOSEnrOnly!G230</f>
        <v>0</v>
      </c>
      <c r="Y222" s="5">
        <f>+M222-byObjPOSEnrOnly!H230</f>
        <v>0</v>
      </c>
      <c r="Z222" s="5">
        <f>+N222-byObjPOSEnrOnly!I230</f>
        <v>0</v>
      </c>
      <c r="AA222" s="5">
        <f>+O222-byObjPOSEnrOnly!J230</f>
        <v>0</v>
      </c>
      <c r="AB222" s="5">
        <f>+P222-byObjPOSEnrOnly!K230</f>
        <v>0</v>
      </c>
      <c r="AC222" s="5">
        <f>+Q222-byObjPOSEnrOnly!L230</f>
        <v>0</v>
      </c>
      <c r="AD222" s="5">
        <f>+R222-byObjPOSEnrOnly!M230</f>
        <v>0</v>
      </c>
      <c r="AF222" s="5" t="str">
        <f t="shared" si="38"/>
        <v/>
      </c>
      <c r="AG222" s="5">
        <v>0</v>
      </c>
      <c r="AH222" s="5" t="s">
        <v>452</v>
      </c>
      <c r="AI222" s="5" t="s">
        <v>35</v>
      </c>
      <c r="AJ222" s="5" t="s">
        <v>54</v>
      </c>
      <c r="AK222" s="5" t="s">
        <v>86</v>
      </c>
      <c r="AL222" s="5">
        <v>14</v>
      </c>
      <c r="AM222" s="5">
        <v>9</v>
      </c>
      <c r="AN222" s="5">
        <v>10</v>
      </c>
      <c r="AO222" s="5">
        <v>9</v>
      </c>
      <c r="AP222" s="5">
        <v>7</v>
      </c>
      <c r="AQ222" s="5">
        <v>8</v>
      </c>
      <c r="AR222" s="5">
        <v>5</v>
      </c>
      <c r="AS222" s="5">
        <v>2</v>
      </c>
      <c r="AT222" s="5">
        <v>3</v>
      </c>
      <c r="AU222" s="5">
        <v>1</v>
      </c>
      <c r="AV222" s="5">
        <v>1</v>
      </c>
      <c r="AX222" s="5">
        <f t="shared" si="39"/>
        <v>0</v>
      </c>
      <c r="AY222" s="5">
        <f t="shared" si="40"/>
        <v>0</v>
      </c>
      <c r="AZ222" s="5">
        <f t="shared" si="41"/>
        <v>0</v>
      </c>
      <c r="BA222" s="5">
        <f t="shared" si="42"/>
        <v>0</v>
      </c>
      <c r="BB222" s="5">
        <f t="shared" si="43"/>
        <v>0</v>
      </c>
      <c r="BC222" s="5">
        <f t="shared" si="44"/>
        <v>0</v>
      </c>
      <c r="BD222" s="5">
        <f t="shared" si="45"/>
        <v>0</v>
      </c>
      <c r="BE222" s="5">
        <f t="shared" si="46"/>
        <v>0</v>
      </c>
      <c r="BF222" s="5">
        <f t="shared" si="47"/>
        <v>0</v>
      </c>
      <c r="BG222" s="5">
        <f t="shared" si="48"/>
        <v>0</v>
      </c>
      <c r="BH222" s="5">
        <f t="shared" si="49"/>
        <v>0</v>
      </c>
    </row>
    <row r="223" spans="2:60" x14ac:dyDescent="0.2">
      <c r="B223" s="5" t="s">
        <v>496</v>
      </c>
      <c r="C223" s="5">
        <v>0</v>
      </c>
      <c r="D223" s="5" t="s">
        <v>499</v>
      </c>
      <c r="E223" s="5" t="s">
        <v>35</v>
      </c>
      <c r="F223" s="5" t="s">
        <v>54</v>
      </c>
      <c r="G223" s="67" t="s">
        <v>99</v>
      </c>
      <c r="H223" s="5">
        <v>1</v>
      </c>
      <c r="I223" s="5">
        <v>1</v>
      </c>
      <c r="J223" s="5">
        <v>1</v>
      </c>
      <c r="K223" s="5">
        <v>0</v>
      </c>
      <c r="L223" s="5">
        <v>0</v>
      </c>
      <c r="M223" s="5">
        <v>2</v>
      </c>
      <c r="N223" s="5">
        <v>1</v>
      </c>
      <c r="O223" s="5">
        <v>1</v>
      </c>
      <c r="P223" s="5">
        <v>0</v>
      </c>
      <c r="Q223" s="5">
        <v>1</v>
      </c>
      <c r="R223" s="5">
        <v>2</v>
      </c>
      <c r="T223" s="5" t="e">
        <f>+H223-byObjPOSEnrOnly!#REF!</f>
        <v>#REF!</v>
      </c>
      <c r="U223" s="5">
        <f>+I223-byObjPOSEnrOnly!D231</f>
        <v>0</v>
      </c>
      <c r="V223" s="5">
        <f>+J223-byObjPOSEnrOnly!E231</f>
        <v>0</v>
      </c>
      <c r="W223" s="5">
        <f>+K223-byObjPOSEnrOnly!F231</f>
        <v>0</v>
      </c>
      <c r="X223" s="5">
        <f>+L223-byObjPOSEnrOnly!G231</f>
        <v>0</v>
      </c>
      <c r="Y223" s="5">
        <f>+M223-byObjPOSEnrOnly!H231</f>
        <v>0</v>
      </c>
      <c r="Z223" s="5">
        <f>+N223-byObjPOSEnrOnly!I231</f>
        <v>0</v>
      </c>
      <c r="AA223" s="5">
        <f>+O223-byObjPOSEnrOnly!J231</f>
        <v>0</v>
      </c>
      <c r="AB223" s="5">
        <f>+P223-byObjPOSEnrOnly!K231</f>
        <v>0</v>
      </c>
      <c r="AC223" s="5">
        <f>+Q223-byObjPOSEnrOnly!L231</f>
        <v>0</v>
      </c>
      <c r="AD223" s="5">
        <f>+R223-byObjPOSEnrOnly!M231</f>
        <v>0</v>
      </c>
      <c r="AF223" s="5" t="str">
        <f t="shared" si="38"/>
        <v/>
      </c>
      <c r="AG223" s="5">
        <v>0</v>
      </c>
      <c r="AH223" s="5" t="s">
        <v>452</v>
      </c>
      <c r="AI223" s="5" t="s">
        <v>35</v>
      </c>
      <c r="AJ223" s="5" t="s">
        <v>54</v>
      </c>
      <c r="AK223" s="5" t="s">
        <v>99</v>
      </c>
      <c r="AL223" s="5">
        <v>1</v>
      </c>
      <c r="AM223" s="5">
        <v>1</v>
      </c>
      <c r="AN223" s="5">
        <v>1</v>
      </c>
      <c r="AO223" s="5">
        <v>0</v>
      </c>
      <c r="AP223" s="5">
        <v>0</v>
      </c>
      <c r="AQ223" s="5">
        <v>2</v>
      </c>
      <c r="AR223" s="5">
        <v>1</v>
      </c>
      <c r="AS223" s="5">
        <v>1</v>
      </c>
      <c r="AT223" s="5">
        <v>0</v>
      </c>
      <c r="AU223" s="5">
        <v>1</v>
      </c>
      <c r="AV223" s="5">
        <v>2</v>
      </c>
      <c r="AX223" s="5">
        <f t="shared" si="39"/>
        <v>0</v>
      </c>
      <c r="AY223" s="5">
        <f t="shared" si="40"/>
        <v>0</v>
      </c>
      <c r="AZ223" s="5">
        <f t="shared" si="41"/>
        <v>0</v>
      </c>
      <c r="BA223" s="5">
        <f t="shared" si="42"/>
        <v>0</v>
      </c>
      <c r="BB223" s="5">
        <f t="shared" si="43"/>
        <v>0</v>
      </c>
      <c r="BC223" s="5">
        <f t="shared" si="44"/>
        <v>0</v>
      </c>
      <c r="BD223" s="5">
        <f t="shared" si="45"/>
        <v>0</v>
      </c>
      <c r="BE223" s="5">
        <f t="shared" si="46"/>
        <v>0</v>
      </c>
      <c r="BF223" s="5">
        <f t="shared" si="47"/>
        <v>0</v>
      </c>
      <c r="BG223" s="5">
        <f t="shared" si="48"/>
        <v>0</v>
      </c>
      <c r="BH223" s="5">
        <f t="shared" si="49"/>
        <v>0</v>
      </c>
    </row>
    <row r="224" spans="2:60" x14ac:dyDescent="0.2">
      <c r="B224" s="5" t="s">
        <v>496</v>
      </c>
      <c r="C224" s="5">
        <v>0</v>
      </c>
      <c r="D224" s="5" t="s">
        <v>499</v>
      </c>
      <c r="E224" s="5" t="s">
        <v>35</v>
      </c>
      <c r="F224" s="5" t="s">
        <v>54</v>
      </c>
      <c r="G224" s="67" t="s">
        <v>188</v>
      </c>
      <c r="H224" s="5">
        <v>23</v>
      </c>
      <c r="I224" s="5">
        <v>18</v>
      </c>
      <c r="J224" s="5">
        <v>22</v>
      </c>
      <c r="K224" s="5">
        <v>28</v>
      </c>
      <c r="L224" s="5">
        <v>36</v>
      </c>
      <c r="M224" s="5">
        <v>2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T224" s="5" t="e">
        <f>+H224-byObjPOSEnrOnly!#REF!</f>
        <v>#REF!</v>
      </c>
      <c r="U224" s="5">
        <f>+I224-byObjPOSEnrOnly!D232</f>
        <v>0</v>
      </c>
      <c r="V224" s="5">
        <f>+J224-byObjPOSEnrOnly!E232</f>
        <v>0</v>
      </c>
      <c r="W224" s="5">
        <f>+K224-byObjPOSEnrOnly!F232</f>
        <v>0</v>
      </c>
      <c r="X224" s="5">
        <f>+L224-byObjPOSEnrOnly!G232</f>
        <v>0</v>
      </c>
      <c r="Y224" s="5">
        <f>+M224-byObjPOSEnrOnly!H232</f>
        <v>0</v>
      </c>
      <c r="Z224" s="5">
        <f>+N224-byObjPOSEnrOnly!I232</f>
        <v>0</v>
      </c>
      <c r="AA224" s="5">
        <f>+O224-byObjPOSEnrOnly!J232</f>
        <v>0</v>
      </c>
      <c r="AB224" s="5">
        <f>+P224-byObjPOSEnrOnly!K232</f>
        <v>0</v>
      </c>
      <c r="AC224" s="5">
        <f>+Q224-byObjPOSEnrOnly!L232</f>
        <v>0</v>
      </c>
      <c r="AD224" s="5">
        <f>+R224-byObjPOSEnrOnly!M232</f>
        <v>0</v>
      </c>
      <c r="AF224" s="5" t="str">
        <f t="shared" si="38"/>
        <v/>
      </c>
      <c r="AG224" s="5">
        <v>0</v>
      </c>
      <c r="AH224" s="5" t="s">
        <v>452</v>
      </c>
      <c r="AI224" s="5" t="s">
        <v>35</v>
      </c>
      <c r="AJ224" s="5" t="s">
        <v>54</v>
      </c>
      <c r="AK224" s="5" t="s">
        <v>188</v>
      </c>
      <c r="AL224" s="5">
        <v>23</v>
      </c>
      <c r="AM224" s="5">
        <v>18</v>
      </c>
      <c r="AN224" s="5">
        <v>22</v>
      </c>
      <c r="AO224" s="5">
        <v>28</v>
      </c>
      <c r="AP224" s="5">
        <v>36</v>
      </c>
      <c r="AQ224" s="5">
        <v>2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X224" s="5">
        <f t="shared" si="39"/>
        <v>0</v>
      </c>
      <c r="AY224" s="5">
        <f t="shared" si="40"/>
        <v>0</v>
      </c>
      <c r="AZ224" s="5">
        <f t="shared" si="41"/>
        <v>0</v>
      </c>
      <c r="BA224" s="5">
        <f t="shared" si="42"/>
        <v>0</v>
      </c>
      <c r="BB224" s="5">
        <f t="shared" si="43"/>
        <v>0</v>
      </c>
      <c r="BC224" s="5">
        <f t="shared" si="44"/>
        <v>0</v>
      </c>
      <c r="BD224" s="5">
        <f t="shared" si="45"/>
        <v>0</v>
      </c>
      <c r="BE224" s="5">
        <f t="shared" si="46"/>
        <v>0</v>
      </c>
      <c r="BF224" s="5">
        <f t="shared" si="47"/>
        <v>0</v>
      </c>
      <c r="BG224" s="5">
        <f t="shared" si="48"/>
        <v>0</v>
      </c>
      <c r="BH224" s="5">
        <f t="shared" si="49"/>
        <v>0</v>
      </c>
    </row>
    <row r="225" spans="2:60" x14ac:dyDescent="0.2">
      <c r="B225" s="5" t="s">
        <v>496</v>
      </c>
      <c r="C225" s="5">
        <v>0</v>
      </c>
      <c r="D225" s="5" t="s">
        <v>499</v>
      </c>
      <c r="E225" s="5" t="s">
        <v>35</v>
      </c>
      <c r="F225" s="5" t="s">
        <v>54</v>
      </c>
      <c r="G225" s="67" t="s">
        <v>39</v>
      </c>
      <c r="H225" s="5">
        <v>55</v>
      </c>
      <c r="I225" s="5">
        <v>68</v>
      </c>
      <c r="J225" s="5">
        <v>76</v>
      </c>
      <c r="K225" s="5">
        <v>81</v>
      </c>
      <c r="L225" s="5">
        <v>90</v>
      </c>
      <c r="M225" s="5">
        <v>75</v>
      </c>
      <c r="N225" s="5">
        <v>79</v>
      </c>
      <c r="O225" s="5">
        <v>76</v>
      </c>
      <c r="P225" s="5">
        <v>99</v>
      </c>
      <c r="Q225" s="5">
        <v>117</v>
      </c>
      <c r="R225" s="5">
        <v>139</v>
      </c>
      <c r="T225" s="5" t="e">
        <f>+H225-byObjPOSEnrOnly!#REF!</f>
        <v>#REF!</v>
      </c>
      <c r="U225" s="5">
        <f>+I225-byObjPOSEnrOnly!D233</f>
        <v>0</v>
      </c>
      <c r="V225" s="5">
        <f>+J225-byObjPOSEnrOnly!E233</f>
        <v>0</v>
      </c>
      <c r="W225" s="5">
        <f>+K225-byObjPOSEnrOnly!F233</f>
        <v>0</v>
      </c>
      <c r="X225" s="5">
        <f>+L225-byObjPOSEnrOnly!G233</f>
        <v>0</v>
      </c>
      <c r="Y225" s="5">
        <f>+M225-byObjPOSEnrOnly!H233</f>
        <v>0</v>
      </c>
      <c r="Z225" s="5">
        <f>+N225-byObjPOSEnrOnly!I233</f>
        <v>0</v>
      </c>
      <c r="AA225" s="5">
        <f>+O225-byObjPOSEnrOnly!J233</f>
        <v>0</v>
      </c>
      <c r="AB225" s="5">
        <f>+P225-byObjPOSEnrOnly!K233</f>
        <v>0</v>
      </c>
      <c r="AC225" s="5">
        <f>+Q225-byObjPOSEnrOnly!L233</f>
        <v>0</v>
      </c>
      <c r="AD225" s="5">
        <f>+R225-byObjPOSEnrOnly!M233</f>
        <v>0</v>
      </c>
      <c r="AF225" s="5" t="str">
        <f t="shared" si="38"/>
        <v/>
      </c>
      <c r="AG225" s="5">
        <v>0</v>
      </c>
      <c r="AH225" s="5" t="s">
        <v>452</v>
      </c>
      <c r="AI225" s="5" t="s">
        <v>35</v>
      </c>
      <c r="AJ225" s="5" t="s">
        <v>54</v>
      </c>
      <c r="AK225" s="5" t="s">
        <v>39</v>
      </c>
      <c r="AL225" s="5">
        <v>55</v>
      </c>
      <c r="AM225" s="5">
        <v>68</v>
      </c>
      <c r="AN225" s="5">
        <v>76</v>
      </c>
      <c r="AO225" s="5">
        <v>81</v>
      </c>
      <c r="AP225" s="5">
        <v>90</v>
      </c>
      <c r="AQ225" s="5">
        <v>75</v>
      </c>
      <c r="AR225" s="5">
        <v>79</v>
      </c>
      <c r="AS225" s="5">
        <v>76</v>
      </c>
      <c r="AT225" s="5">
        <v>99</v>
      </c>
      <c r="AU225" s="5">
        <v>117</v>
      </c>
      <c r="AV225" s="5">
        <v>139</v>
      </c>
      <c r="AX225" s="5">
        <f t="shared" si="39"/>
        <v>0</v>
      </c>
      <c r="AY225" s="5">
        <f t="shared" si="40"/>
        <v>0</v>
      </c>
      <c r="AZ225" s="5">
        <f t="shared" si="41"/>
        <v>0</v>
      </c>
      <c r="BA225" s="5">
        <f t="shared" si="42"/>
        <v>0</v>
      </c>
      <c r="BB225" s="5">
        <f t="shared" si="43"/>
        <v>0</v>
      </c>
      <c r="BC225" s="5">
        <f t="shared" si="44"/>
        <v>0</v>
      </c>
      <c r="BD225" s="5">
        <f t="shared" si="45"/>
        <v>0</v>
      </c>
      <c r="BE225" s="5">
        <f t="shared" si="46"/>
        <v>0</v>
      </c>
      <c r="BF225" s="5">
        <f t="shared" si="47"/>
        <v>0</v>
      </c>
      <c r="BG225" s="5">
        <f t="shared" si="48"/>
        <v>0</v>
      </c>
      <c r="BH225" s="5">
        <f t="shared" si="49"/>
        <v>0</v>
      </c>
    </row>
    <row r="226" spans="2:60" x14ac:dyDescent="0.2">
      <c r="B226" s="5" t="s">
        <v>496</v>
      </c>
      <c r="C226" s="5">
        <v>0</v>
      </c>
      <c r="D226" s="5" t="s">
        <v>499</v>
      </c>
      <c r="E226" s="5" t="s">
        <v>35</v>
      </c>
      <c r="F226" s="5" t="s">
        <v>54</v>
      </c>
      <c r="G226" s="67" t="s">
        <v>161</v>
      </c>
      <c r="H226" s="5">
        <v>14</v>
      </c>
      <c r="I226" s="5">
        <v>22</v>
      </c>
      <c r="J226" s="5">
        <v>22</v>
      </c>
      <c r="K226" s="5">
        <v>15</v>
      </c>
      <c r="L226" s="5">
        <v>14</v>
      </c>
      <c r="M226" s="5">
        <v>15</v>
      </c>
      <c r="N226" s="5">
        <v>15</v>
      </c>
      <c r="O226" s="5">
        <v>19</v>
      </c>
      <c r="P226" s="5">
        <v>18</v>
      </c>
      <c r="Q226" s="5">
        <v>10</v>
      </c>
      <c r="R226" s="5">
        <v>9</v>
      </c>
      <c r="T226" s="5" t="e">
        <f>+H226-byObjPOSEnrOnly!#REF!</f>
        <v>#REF!</v>
      </c>
      <c r="U226" s="5">
        <f>+I226-byObjPOSEnrOnly!D234</f>
        <v>0</v>
      </c>
      <c r="V226" s="5">
        <f>+J226-byObjPOSEnrOnly!E234</f>
        <v>0</v>
      </c>
      <c r="W226" s="5">
        <f>+K226-byObjPOSEnrOnly!F234</f>
        <v>0</v>
      </c>
      <c r="X226" s="5">
        <f>+L226-byObjPOSEnrOnly!G234</f>
        <v>0</v>
      </c>
      <c r="Y226" s="5">
        <f>+M226-byObjPOSEnrOnly!H234</f>
        <v>0</v>
      </c>
      <c r="Z226" s="5">
        <f>+N226-byObjPOSEnrOnly!I234</f>
        <v>0</v>
      </c>
      <c r="AA226" s="5">
        <f>+O226-byObjPOSEnrOnly!J234</f>
        <v>0</v>
      </c>
      <c r="AB226" s="5">
        <f>+P226-byObjPOSEnrOnly!K234</f>
        <v>0</v>
      </c>
      <c r="AC226" s="5">
        <f>+Q226-byObjPOSEnrOnly!L234</f>
        <v>0</v>
      </c>
      <c r="AD226" s="5">
        <f>+R226-byObjPOSEnrOnly!M234</f>
        <v>0</v>
      </c>
      <c r="AF226" s="5" t="str">
        <f t="shared" si="38"/>
        <v/>
      </c>
      <c r="AG226" s="5">
        <v>0</v>
      </c>
      <c r="AH226" s="5" t="s">
        <v>452</v>
      </c>
      <c r="AI226" s="5" t="s">
        <v>35</v>
      </c>
      <c r="AJ226" s="5" t="s">
        <v>54</v>
      </c>
      <c r="AK226" s="5" t="s">
        <v>161</v>
      </c>
      <c r="AL226" s="5">
        <v>14</v>
      </c>
      <c r="AM226" s="5">
        <v>22</v>
      </c>
      <c r="AN226" s="5">
        <v>22</v>
      </c>
      <c r="AO226" s="5">
        <v>15</v>
      </c>
      <c r="AP226" s="5">
        <v>14</v>
      </c>
      <c r="AQ226" s="5">
        <v>15</v>
      </c>
      <c r="AR226" s="5">
        <v>15</v>
      </c>
      <c r="AS226" s="5">
        <v>19</v>
      </c>
      <c r="AT226" s="5">
        <v>18</v>
      </c>
      <c r="AU226" s="5">
        <v>10</v>
      </c>
      <c r="AV226" s="5">
        <v>9</v>
      </c>
      <c r="AX226" s="5">
        <f t="shared" si="39"/>
        <v>0</v>
      </c>
      <c r="AY226" s="5">
        <f t="shared" si="40"/>
        <v>0</v>
      </c>
      <c r="AZ226" s="5">
        <f t="shared" si="41"/>
        <v>0</v>
      </c>
      <c r="BA226" s="5">
        <f t="shared" si="42"/>
        <v>0</v>
      </c>
      <c r="BB226" s="5">
        <f t="shared" si="43"/>
        <v>0</v>
      </c>
      <c r="BC226" s="5">
        <f t="shared" si="44"/>
        <v>0</v>
      </c>
      <c r="BD226" s="5">
        <f t="shared" si="45"/>
        <v>0</v>
      </c>
      <c r="BE226" s="5">
        <f t="shared" si="46"/>
        <v>0</v>
      </c>
      <c r="BF226" s="5">
        <f t="shared" si="47"/>
        <v>0</v>
      </c>
      <c r="BG226" s="5">
        <f t="shared" si="48"/>
        <v>0</v>
      </c>
      <c r="BH226" s="5">
        <f t="shared" si="49"/>
        <v>0</v>
      </c>
    </row>
    <row r="227" spans="2:60" x14ac:dyDescent="0.2">
      <c r="B227" s="5" t="s">
        <v>496</v>
      </c>
      <c r="C227" s="5">
        <v>0</v>
      </c>
      <c r="D227" s="5" t="s">
        <v>499</v>
      </c>
      <c r="E227" s="5" t="s">
        <v>35</v>
      </c>
      <c r="F227" s="5" t="s">
        <v>54</v>
      </c>
      <c r="G227" s="67" t="s">
        <v>402</v>
      </c>
      <c r="H227" s="5">
        <v>7</v>
      </c>
      <c r="I227" s="5">
        <v>8</v>
      </c>
      <c r="J227" s="5">
        <v>5</v>
      </c>
      <c r="K227" s="5">
        <v>3</v>
      </c>
      <c r="L227" s="5">
        <v>1</v>
      </c>
      <c r="M227" s="5">
        <v>2</v>
      </c>
      <c r="N227" s="5">
        <v>2</v>
      </c>
      <c r="O227" s="5">
        <v>1</v>
      </c>
      <c r="P227" s="5">
        <v>3</v>
      </c>
      <c r="Q227" s="5">
        <v>1</v>
      </c>
      <c r="R227" s="5">
        <v>4</v>
      </c>
      <c r="T227" s="5" t="e">
        <f>+H227-byObjPOSEnrOnly!#REF!</f>
        <v>#REF!</v>
      </c>
      <c r="U227" s="5">
        <f>+I227-byObjPOSEnrOnly!D235</f>
        <v>0</v>
      </c>
      <c r="V227" s="5">
        <f>+J227-byObjPOSEnrOnly!E235</f>
        <v>0</v>
      </c>
      <c r="W227" s="5">
        <f>+K227-byObjPOSEnrOnly!F235</f>
        <v>0</v>
      </c>
      <c r="X227" s="5">
        <f>+L227-byObjPOSEnrOnly!G235</f>
        <v>0</v>
      </c>
      <c r="Y227" s="5">
        <f>+M227-byObjPOSEnrOnly!H235</f>
        <v>0</v>
      </c>
      <c r="Z227" s="5">
        <f>+N227-byObjPOSEnrOnly!I235</f>
        <v>0</v>
      </c>
      <c r="AA227" s="5">
        <f>+O227-byObjPOSEnrOnly!J235</f>
        <v>0</v>
      </c>
      <c r="AB227" s="5">
        <f>+P227-byObjPOSEnrOnly!K235</f>
        <v>0</v>
      </c>
      <c r="AC227" s="5">
        <f>+Q227-byObjPOSEnrOnly!L235</f>
        <v>0</v>
      </c>
      <c r="AD227" s="5">
        <f>+R227-byObjPOSEnrOnly!M235</f>
        <v>0</v>
      </c>
      <c r="AF227" s="5" t="str">
        <f t="shared" si="38"/>
        <v/>
      </c>
      <c r="AG227" s="5">
        <v>0</v>
      </c>
      <c r="AH227" s="5" t="s">
        <v>452</v>
      </c>
      <c r="AI227" s="5" t="s">
        <v>35</v>
      </c>
      <c r="AJ227" s="5" t="s">
        <v>54</v>
      </c>
      <c r="AK227" s="5" t="s">
        <v>402</v>
      </c>
      <c r="AL227" s="5">
        <v>7</v>
      </c>
      <c r="AM227" s="5">
        <v>8</v>
      </c>
      <c r="AN227" s="5">
        <v>5</v>
      </c>
      <c r="AO227" s="5">
        <v>3</v>
      </c>
      <c r="AP227" s="5">
        <v>1</v>
      </c>
      <c r="AQ227" s="5">
        <v>2</v>
      </c>
      <c r="AR227" s="5">
        <v>2</v>
      </c>
      <c r="AS227" s="5">
        <v>1</v>
      </c>
      <c r="AT227" s="5">
        <v>3</v>
      </c>
      <c r="AU227" s="5">
        <v>1</v>
      </c>
      <c r="AV227" s="5">
        <v>4</v>
      </c>
      <c r="AX227" s="5">
        <f t="shared" si="39"/>
        <v>0</v>
      </c>
      <c r="AY227" s="5">
        <f t="shared" si="40"/>
        <v>0</v>
      </c>
      <c r="AZ227" s="5">
        <f t="shared" si="41"/>
        <v>0</v>
      </c>
      <c r="BA227" s="5">
        <f t="shared" si="42"/>
        <v>0</v>
      </c>
      <c r="BB227" s="5">
        <f t="shared" si="43"/>
        <v>0</v>
      </c>
      <c r="BC227" s="5">
        <f t="shared" si="44"/>
        <v>0</v>
      </c>
      <c r="BD227" s="5">
        <f t="shared" si="45"/>
        <v>0</v>
      </c>
      <c r="BE227" s="5">
        <f t="shared" si="46"/>
        <v>0</v>
      </c>
      <c r="BF227" s="5">
        <f t="shared" si="47"/>
        <v>0</v>
      </c>
      <c r="BG227" s="5">
        <f t="shared" si="48"/>
        <v>0</v>
      </c>
      <c r="BH227" s="5">
        <f t="shared" si="49"/>
        <v>0</v>
      </c>
    </row>
    <row r="228" spans="2:60" x14ac:dyDescent="0.2">
      <c r="B228" s="5" t="s">
        <v>496</v>
      </c>
      <c r="C228" s="5">
        <v>0</v>
      </c>
      <c r="D228" s="5" t="s">
        <v>499</v>
      </c>
      <c r="E228" s="5" t="s">
        <v>35</v>
      </c>
      <c r="F228" s="5" t="s">
        <v>54</v>
      </c>
      <c r="G228" s="67" t="s">
        <v>7</v>
      </c>
      <c r="H228" s="5">
        <v>58</v>
      </c>
      <c r="I228" s="5">
        <v>62</v>
      </c>
      <c r="J228" s="5">
        <v>60</v>
      </c>
      <c r="K228" s="5">
        <v>54</v>
      </c>
      <c r="L228" s="5">
        <v>56</v>
      </c>
      <c r="M228" s="5">
        <v>63</v>
      </c>
      <c r="N228" s="5">
        <v>47</v>
      </c>
      <c r="O228" s="5">
        <v>39</v>
      </c>
      <c r="P228" s="5">
        <v>47</v>
      </c>
      <c r="Q228" s="5">
        <v>45</v>
      </c>
      <c r="R228" s="5">
        <v>43</v>
      </c>
      <c r="T228" s="5" t="e">
        <f>+H228-byObjPOSEnrOnly!#REF!</f>
        <v>#REF!</v>
      </c>
      <c r="U228" s="5">
        <f>+I228-byObjPOSEnrOnly!D236</f>
        <v>0</v>
      </c>
      <c r="V228" s="5">
        <f>+J228-byObjPOSEnrOnly!E236</f>
        <v>0</v>
      </c>
      <c r="W228" s="5">
        <f>+K228-byObjPOSEnrOnly!F236</f>
        <v>0</v>
      </c>
      <c r="X228" s="5">
        <f>+L228-byObjPOSEnrOnly!G236</f>
        <v>0</v>
      </c>
      <c r="Y228" s="5">
        <f>+M228-byObjPOSEnrOnly!H236</f>
        <v>0</v>
      </c>
      <c r="Z228" s="5">
        <f>+N228-byObjPOSEnrOnly!I236</f>
        <v>0</v>
      </c>
      <c r="AA228" s="5">
        <f>+O228-byObjPOSEnrOnly!J236</f>
        <v>0</v>
      </c>
      <c r="AB228" s="5">
        <f>+P228-byObjPOSEnrOnly!K236</f>
        <v>0</v>
      </c>
      <c r="AC228" s="5">
        <f>+Q228-byObjPOSEnrOnly!L236</f>
        <v>0</v>
      </c>
      <c r="AD228" s="5">
        <f>+R228-byObjPOSEnrOnly!M236</f>
        <v>0</v>
      </c>
      <c r="AF228" s="5" t="str">
        <f t="shared" si="38"/>
        <v/>
      </c>
      <c r="AG228" s="5">
        <v>0</v>
      </c>
      <c r="AH228" s="5" t="s">
        <v>452</v>
      </c>
      <c r="AI228" s="5" t="s">
        <v>35</v>
      </c>
      <c r="AJ228" s="5" t="s">
        <v>54</v>
      </c>
      <c r="AK228" s="5" t="s">
        <v>7</v>
      </c>
      <c r="AL228" s="5">
        <v>58</v>
      </c>
      <c r="AM228" s="5">
        <v>62</v>
      </c>
      <c r="AN228" s="5">
        <v>60</v>
      </c>
      <c r="AO228" s="5">
        <v>54</v>
      </c>
      <c r="AP228" s="5">
        <v>56</v>
      </c>
      <c r="AQ228" s="5">
        <v>63</v>
      </c>
      <c r="AR228" s="5">
        <v>47</v>
      </c>
      <c r="AS228" s="5">
        <v>39</v>
      </c>
      <c r="AT228" s="5">
        <v>47</v>
      </c>
      <c r="AU228" s="5">
        <v>45</v>
      </c>
      <c r="AV228" s="5">
        <v>43</v>
      </c>
      <c r="AX228" s="5">
        <f t="shared" si="39"/>
        <v>0</v>
      </c>
      <c r="AY228" s="5">
        <f t="shared" si="40"/>
        <v>0</v>
      </c>
      <c r="AZ228" s="5">
        <f t="shared" si="41"/>
        <v>0</v>
      </c>
      <c r="BA228" s="5">
        <f t="shared" si="42"/>
        <v>0</v>
      </c>
      <c r="BB228" s="5">
        <f t="shared" si="43"/>
        <v>0</v>
      </c>
      <c r="BC228" s="5">
        <f t="shared" si="44"/>
        <v>0</v>
      </c>
      <c r="BD228" s="5">
        <f t="shared" si="45"/>
        <v>0</v>
      </c>
      <c r="BE228" s="5">
        <f t="shared" si="46"/>
        <v>0</v>
      </c>
      <c r="BF228" s="5">
        <f t="shared" si="47"/>
        <v>0</v>
      </c>
      <c r="BG228" s="5">
        <f t="shared" si="48"/>
        <v>0</v>
      </c>
      <c r="BH228" s="5">
        <f t="shared" si="49"/>
        <v>0</v>
      </c>
    </row>
    <row r="229" spans="2:60" x14ac:dyDescent="0.2">
      <c r="B229" s="5" t="s">
        <v>496</v>
      </c>
      <c r="C229" s="5">
        <v>0</v>
      </c>
      <c r="D229" s="5" t="s">
        <v>499</v>
      </c>
      <c r="E229" s="5" t="s">
        <v>35</v>
      </c>
      <c r="F229" s="5" t="s">
        <v>54</v>
      </c>
      <c r="G229" s="67" t="s">
        <v>97</v>
      </c>
      <c r="H229" s="5">
        <v>4</v>
      </c>
      <c r="I229" s="5">
        <v>6</v>
      </c>
      <c r="J229" s="5">
        <v>4</v>
      </c>
      <c r="K229" s="5">
        <v>6</v>
      </c>
      <c r="L229" s="5">
        <v>2</v>
      </c>
      <c r="M229" s="5">
        <v>6</v>
      </c>
      <c r="N229" s="5">
        <v>4</v>
      </c>
      <c r="O229" s="5">
        <v>4</v>
      </c>
      <c r="P229" s="5">
        <v>2</v>
      </c>
      <c r="Q229" s="5">
        <v>0</v>
      </c>
      <c r="R229" s="5">
        <v>1</v>
      </c>
      <c r="T229" s="5" t="e">
        <f>+H229-byObjPOSEnrOnly!#REF!</f>
        <v>#REF!</v>
      </c>
      <c r="U229" s="5">
        <f>+I229-byObjPOSEnrOnly!D237</f>
        <v>0</v>
      </c>
      <c r="V229" s="5">
        <f>+J229-byObjPOSEnrOnly!E237</f>
        <v>0</v>
      </c>
      <c r="W229" s="5">
        <f>+K229-byObjPOSEnrOnly!F237</f>
        <v>0</v>
      </c>
      <c r="X229" s="5">
        <f>+L229-byObjPOSEnrOnly!G237</f>
        <v>0</v>
      </c>
      <c r="Y229" s="5">
        <f>+M229-byObjPOSEnrOnly!H237</f>
        <v>0</v>
      </c>
      <c r="Z229" s="5">
        <f>+N229-byObjPOSEnrOnly!I237</f>
        <v>0</v>
      </c>
      <c r="AA229" s="5">
        <f>+O229-byObjPOSEnrOnly!J237</f>
        <v>0</v>
      </c>
      <c r="AB229" s="5">
        <f>+P229-byObjPOSEnrOnly!K237</f>
        <v>0</v>
      </c>
      <c r="AC229" s="5">
        <f>+Q229-byObjPOSEnrOnly!L237</f>
        <v>0</v>
      </c>
      <c r="AD229" s="5">
        <f>+R229-byObjPOSEnrOnly!M237</f>
        <v>0</v>
      </c>
      <c r="AF229" s="5" t="str">
        <f t="shared" si="38"/>
        <v/>
      </c>
      <c r="AG229" s="5">
        <v>0</v>
      </c>
      <c r="AH229" s="5" t="s">
        <v>452</v>
      </c>
      <c r="AI229" s="5" t="s">
        <v>35</v>
      </c>
      <c r="AJ229" s="5" t="s">
        <v>54</v>
      </c>
      <c r="AK229" s="5" t="s">
        <v>97</v>
      </c>
      <c r="AL229" s="5">
        <v>4</v>
      </c>
      <c r="AM229" s="5">
        <v>6</v>
      </c>
      <c r="AN229" s="5">
        <v>4</v>
      </c>
      <c r="AO229" s="5">
        <v>6</v>
      </c>
      <c r="AP229" s="5">
        <v>2</v>
      </c>
      <c r="AQ229" s="5">
        <v>6</v>
      </c>
      <c r="AR229" s="5">
        <v>4</v>
      </c>
      <c r="AS229" s="5">
        <v>4</v>
      </c>
      <c r="AT229" s="5">
        <v>2</v>
      </c>
      <c r="AU229" s="5">
        <v>0</v>
      </c>
      <c r="AV229" s="5">
        <v>1</v>
      </c>
      <c r="AX229" s="5">
        <f t="shared" si="39"/>
        <v>0</v>
      </c>
      <c r="AY229" s="5">
        <f t="shared" si="40"/>
        <v>0</v>
      </c>
      <c r="AZ229" s="5">
        <f t="shared" si="41"/>
        <v>0</v>
      </c>
      <c r="BA229" s="5">
        <f t="shared" si="42"/>
        <v>0</v>
      </c>
      <c r="BB229" s="5">
        <f t="shared" si="43"/>
        <v>0</v>
      </c>
      <c r="BC229" s="5">
        <f t="shared" si="44"/>
        <v>0</v>
      </c>
      <c r="BD229" s="5">
        <f t="shared" si="45"/>
        <v>0</v>
      </c>
      <c r="BE229" s="5">
        <f t="shared" si="46"/>
        <v>0</v>
      </c>
      <c r="BF229" s="5">
        <f t="shared" si="47"/>
        <v>0</v>
      </c>
      <c r="BG229" s="5">
        <f t="shared" si="48"/>
        <v>0</v>
      </c>
      <c r="BH229" s="5">
        <f t="shared" si="49"/>
        <v>0</v>
      </c>
    </row>
    <row r="230" spans="2:60" x14ac:dyDescent="0.2">
      <c r="B230" s="5" t="s">
        <v>496</v>
      </c>
      <c r="C230" s="5">
        <v>0</v>
      </c>
      <c r="D230" s="5" t="s">
        <v>499</v>
      </c>
      <c r="E230" s="5" t="s">
        <v>35</v>
      </c>
      <c r="F230" s="5" t="s">
        <v>54</v>
      </c>
      <c r="G230" s="67" t="s">
        <v>210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1</v>
      </c>
      <c r="O230" s="5">
        <v>1</v>
      </c>
      <c r="P230" s="5">
        <v>0</v>
      </c>
      <c r="Q230" s="5">
        <v>0</v>
      </c>
      <c r="R230" s="5">
        <v>0</v>
      </c>
      <c r="T230" s="5" t="e">
        <f>+H230-byObjPOSEnrOnly!#REF!</f>
        <v>#REF!</v>
      </c>
      <c r="U230" s="5">
        <f>+I230-byObjPOSEnrOnly!D238</f>
        <v>0</v>
      </c>
      <c r="V230" s="5">
        <f>+J230-byObjPOSEnrOnly!E238</f>
        <v>0</v>
      </c>
      <c r="W230" s="5">
        <f>+K230-byObjPOSEnrOnly!F238</f>
        <v>0</v>
      </c>
      <c r="X230" s="5">
        <f>+L230-byObjPOSEnrOnly!G238</f>
        <v>0</v>
      </c>
      <c r="Y230" s="5">
        <f>+M230-byObjPOSEnrOnly!H238</f>
        <v>0</v>
      </c>
      <c r="Z230" s="5">
        <f>+N230-byObjPOSEnrOnly!I238</f>
        <v>0</v>
      </c>
      <c r="AA230" s="5">
        <f>+O230-byObjPOSEnrOnly!J238</f>
        <v>0</v>
      </c>
      <c r="AB230" s="5">
        <f>+P230-byObjPOSEnrOnly!K238</f>
        <v>0</v>
      </c>
      <c r="AC230" s="5">
        <f>+Q230-byObjPOSEnrOnly!L238</f>
        <v>0</v>
      </c>
      <c r="AD230" s="5">
        <f>+R230-byObjPOSEnrOnly!M238</f>
        <v>0</v>
      </c>
      <c r="AF230" s="5" t="str">
        <f t="shared" si="38"/>
        <v/>
      </c>
      <c r="AG230" s="5">
        <v>0</v>
      </c>
      <c r="AH230" s="5" t="s">
        <v>452</v>
      </c>
      <c r="AI230" s="5" t="s">
        <v>35</v>
      </c>
      <c r="AJ230" s="5" t="s">
        <v>54</v>
      </c>
      <c r="AK230" s="5" t="s">
        <v>210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1</v>
      </c>
      <c r="AS230" s="5">
        <v>1</v>
      </c>
      <c r="AT230" s="5">
        <v>0</v>
      </c>
      <c r="AU230" s="5">
        <v>0</v>
      </c>
      <c r="AV230" s="5">
        <v>0</v>
      </c>
      <c r="AX230" s="5">
        <f t="shared" si="39"/>
        <v>0</v>
      </c>
      <c r="AY230" s="5">
        <f t="shared" si="40"/>
        <v>0</v>
      </c>
      <c r="AZ230" s="5">
        <f t="shared" si="41"/>
        <v>0</v>
      </c>
      <c r="BA230" s="5">
        <f t="shared" si="42"/>
        <v>0</v>
      </c>
      <c r="BB230" s="5">
        <f t="shared" si="43"/>
        <v>0</v>
      </c>
      <c r="BC230" s="5">
        <f t="shared" si="44"/>
        <v>0</v>
      </c>
      <c r="BD230" s="5">
        <f t="shared" si="45"/>
        <v>0</v>
      </c>
      <c r="BE230" s="5">
        <f t="shared" si="46"/>
        <v>0</v>
      </c>
      <c r="BF230" s="5">
        <f t="shared" si="47"/>
        <v>0</v>
      </c>
      <c r="BG230" s="5">
        <f t="shared" si="48"/>
        <v>0</v>
      </c>
      <c r="BH230" s="5">
        <f t="shared" si="49"/>
        <v>0</v>
      </c>
    </row>
    <row r="231" spans="2:60" x14ac:dyDescent="0.2">
      <c r="B231" s="5" t="s">
        <v>496</v>
      </c>
      <c r="C231" s="5">
        <v>0</v>
      </c>
      <c r="D231" s="5" t="s">
        <v>499</v>
      </c>
      <c r="E231" s="5" t="s">
        <v>35</v>
      </c>
      <c r="F231" s="5" t="s">
        <v>54</v>
      </c>
      <c r="G231" s="67" t="s">
        <v>111</v>
      </c>
      <c r="H231" s="5">
        <v>14</v>
      </c>
      <c r="I231" s="5">
        <v>8</v>
      </c>
      <c r="J231" s="5">
        <v>9</v>
      </c>
      <c r="K231" s="5">
        <v>6</v>
      </c>
      <c r="L231" s="5">
        <v>9</v>
      </c>
      <c r="M231" s="5">
        <v>9</v>
      </c>
      <c r="N231" s="5">
        <v>11</v>
      </c>
      <c r="O231" s="5">
        <v>15</v>
      </c>
      <c r="P231" s="5">
        <v>7</v>
      </c>
      <c r="Q231" s="5">
        <v>11</v>
      </c>
      <c r="R231" s="5">
        <v>16</v>
      </c>
      <c r="T231" s="5" t="e">
        <f>+H231-byObjPOSEnrOnly!#REF!</f>
        <v>#REF!</v>
      </c>
      <c r="U231" s="5">
        <f>+I231-byObjPOSEnrOnly!D239</f>
        <v>0</v>
      </c>
      <c r="V231" s="5">
        <f>+J231-byObjPOSEnrOnly!E239</f>
        <v>0</v>
      </c>
      <c r="W231" s="5">
        <f>+K231-byObjPOSEnrOnly!F239</f>
        <v>0</v>
      </c>
      <c r="X231" s="5">
        <f>+L231-byObjPOSEnrOnly!G239</f>
        <v>0</v>
      </c>
      <c r="Y231" s="5">
        <f>+M231-byObjPOSEnrOnly!H239</f>
        <v>0</v>
      </c>
      <c r="Z231" s="5">
        <f>+N231-byObjPOSEnrOnly!I239</f>
        <v>0</v>
      </c>
      <c r="AA231" s="5">
        <f>+O231-byObjPOSEnrOnly!J239</f>
        <v>0</v>
      </c>
      <c r="AB231" s="5">
        <f>+P231-byObjPOSEnrOnly!K239</f>
        <v>0</v>
      </c>
      <c r="AC231" s="5">
        <f>+Q231-byObjPOSEnrOnly!L239</f>
        <v>0</v>
      </c>
      <c r="AD231" s="5">
        <f>+R231-byObjPOSEnrOnly!M239</f>
        <v>0</v>
      </c>
      <c r="AF231" s="5" t="str">
        <f t="shared" si="38"/>
        <v/>
      </c>
      <c r="AG231" s="5">
        <v>0</v>
      </c>
      <c r="AH231" s="5" t="s">
        <v>452</v>
      </c>
      <c r="AI231" s="5" t="s">
        <v>35</v>
      </c>
      <c r="AJ231" s="5" t="s">
        <v>54</v>
      </c>
      <c r="AK231" s="5" t="s">
        <v>111</v>
      </c>
      <c r="AL231" s="5">
        <v>14</v>
      </c>
      <c r="AM231" s="5">
        <v>8</v>
      </c>
      <c r="AN231" s="5">
        <v>9</v>
      </c>
      <c r="AO231" s="5">
        <v>6</v>
      </c>
      <c r="AP231" s="5">
        <v>9</v>
      </c>
      <c r="AQ231" s="5">
        <v>9</v>
      </c>
      <c r="AR231" s="5">
        <v>11</v>
      </c>
      <c r="AS231" s="5">
        <v>15</v>
      </c>
      <c r="AT231" s="5">
        <v>7</v>
      </c>
      <c r="AU231" s="5">
        <v>11</v>
      </c>
      <c r="AV231" s="5">
        <v>16</v>
      </c>
      <c r="AX231" s="5">
        <f t="shared" si="39"/>
        <v>0</v>
      </c>
      <c r="AY231" s="5">
        <f t="shared" si="40"/>
        <v>0</v>
      </c>
      <c r="AZ231" s="5">
        <f t="shared" si="41"/>
        <v>0</v>
      </c>
      <c r="BA231" s="5">
        <f t="shared" si="42"/>
        <v>0</v>
      </c>
      <c r="BB231" s="5">
        <f t="shared" si="43"/>
        <v>0</v>
      </c>
      <c r="BC231" s="5">
        <f t="shared" si="44"/>
        <v>0</v>
      </c>
      <c r="BD231" s="5">
        <f t="shared" si="45"/>
        <v>0</v>
      </c>
      <c r="BE231" s="5">
        <f t="shared" si="46"/>
        <v>0</v>
      </c>
      <c r="BF231" s="5">
        <f t="shared" si="47"/>
        <v>0</v>
      </c>
      <c r="BG231" s="5">
        <f t="shared" si="48"/>
        <v>0</v>
      </c>
      <c r="BH231" s="5">
        <f t="shared" si="49"/>
        <v>0</v>
      </c>
    </row>
    <row r="232" spans="2:60" x14ac:dyDescent="0.2">
      <c r="B232" s="5" t="s">
        <v>496</v>
      </c>
      <c r="C232" s="5">
        <v>0</v>
      </c>
      <c r="D232" s="5" t="s">
        <v>499</v>
      </c>
      <c r="E232" s="5" t="s">
        <v>35</v>
      </c>
      <c r="F232" s="5" t="s">
        <v>54</v>
      </c>
      <c r="G232" s="67" t="s">
        <v>6</v>
      </c>
      <c r="H232" s="5">
        <v>48</v>
      </c>
      <c r="I232" s="5">
        <v>37</v>
      </c>
      <c r="J232" s="5">
        <v>30</v>
      </c>
      <c r="K232" s="5">
        <v>22</v>
      </c>
      <c r="L232" s="5">
        <v>19</v>
      </c>
      <c r="M232" s="5">
        <v>18</v>
      </c>
      <c r="N232" s="5">
        <v>16</v>
      </c>
      <c r="O232" s="5">
        <v>16</v>
      </c>
      <c r="P232" s="5">
        <v>23</v>
      </c>
      <c r="Q232" s="5">
        <v>21</v>
      </c>
      <c r="R232" s="5">
        <v>16</v>
      </c>
      <c r="T232" s="5" t="e">
        <f>+H232-byObjPOSEnrOnly!#REF!</f>
        <v>#REF!</v>
      </c>
      <c r="U232" s="5">
        <f>+I232-byObjPOSEnrOnly!D240</f>
        <v>0</v>
      </c>
      <c r="V232" s="5">
        <f>+J232-byObjPOSEnrOnly!E240</f>
        <v>0</v>
      </c>
      <c r="W232" s="5">
        <f>+K232-byObjPOSEnrOnly!F240</f>
        <v>0</v>
      </c>
      <c r="X232" s="5">
        <f>+L232-byObjPOSEnrOnly!G240</f>
        <v>0</v>
      </c>
      <c r="Y232" s="5">
        <f>+M232-byObjPOSEnrOnly!H240</f>
        <v>0</v>
      </c>
      <c r="Z232" s="5">
        <f>+N232-byObjPOSEnrOnly!I240</f>
        <v>0</v>
      </c>
      <c r="AA232" s="5">
        <f>+O232-byObjPOSEnrOnly!J240</f>
        <v>0</v>
      </c>
      <c r="AB232" s="5">
        <f>+P232-byObjPOSEnrOnly!K240</f>
        <v>0</v>
      </c>
      <c r="AC232" s="5">
        <f>+Q232-byObjPOSEnrOnly!L240</f>
        <v>0</v>
      </c>
      <c r="AD232" s="5">
        <f>+R232-byObjPOSEnrOnly!M240</f>
        <v>0</v>
      </c>
      <c r="AF232" s="5" t="str">
        <f t="shared" si="38"/>
        <v/>
      </c>
      <c r="AG232" s="5">
        <v>0</v>
      </c>
      <c r="AH232" s="5" t="s">
        <v>452</v>
      </c>
      <c r="AI232" s="5" t="s">
        <v>35</v>
      </c>
      <c r="AJ232" s="5" t="s">
        <v>54</v>
      </c>
      <c r="AK232" s="5" t="s">
        <v>6</v>
      </c>
      <c r="AL232" s="5">
        <v>48</v>
      </c>
      <c r="AM232" s="5">
        <v>37</v>
      </c>
      <c r="AN232" s="5">
        <v>30</v>
      </c>
      <c r="AO232" s="5">
        <v>22</v>
      </c>
      <c r="AP232" s="5">
        <v>19</v>
      </c>
      <c r="AQ232" s="5">
        <v>18</v>
      </c>
      <c r="AR232" s="5">
        <v>16</v>
      </c>
      <c r="AS232" s="5">
        <v>16</v>
      </c>
      <c r="AT232" s="5">
        <v>23</v>
      </c>
      <c r="AU232" s="5">
        <v>21</v>
      </c>
      <c r="AV232" s="5">
        <v>16</v>
      </c>
      <c r="AX232" s="5">
        <f t="shared" si="39"/>
        <v>0</v>
      </c>
      <c r="AY232" s="5">
        <f t="shared" si="40"/>
        <v>0</v>
      </c>
      <c r="AZ232" s="5">
        <f t="shared" si="41"/>
        <v>0</v>
      </c>
      <c r="BA232" s="5">
        <f t="shared" si="42"/>
        <v>0</v>
      </c>
      <c r="BB232" s="5">
        <f t="shared" si="43"/>
        <v>0</v>
      </c>
      <c r="BC232" s="5">
        <f t="shared" si="44"/>
        <v>0</v>
      </c>
      <c r="BD232" s="5">
        <f t="shared" si="45"/>
        <v>0</v>
      </c>
      <c r="BE232" s="5">
        <f t="shared" si="46"/>
        <v>0</v>
      </c>
      <c r="BF232" s="5">
        <f t="shared" si="47"/>
        <v>0</v>
      </c>
      <c r="BG232" s="5">
        <f t="shared" si="48"/>
        <v>0</v>
      </c>
      <c r="BH232" s="5">
        <f t="shared" si="49"/>
        <v>0</v>
      </c>
    </row>
    <row r="233" spans="2:60" x14ac:dyDescent="0.2">
      <c r="B233" s="5" t="s">
        <v>496</v>
      </c>
      <c r="C233" s="5">
        <v>0</v>
      </c>
      <c r="D233" s="5" t="s">
        <v>499</v>
      </c>
      <c r="E233" s="5" t="s">
        <v>35</v>
      </c>
      <c r="F233" s="5" t="s">
        <v>54</v>
      </c>
      <c r="G233" s="67" t="s">
        <v>18</v>
      </c>
      <c r="H233" s="5">
        <v>4</v>
      </c>
      <c r="I233" s="5">
        <v>0</v>
      </c>
      <c r="J233" s="5">
        <v>0</v>
      </c>
      <c r="K233" s="5">
        <v>1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1</v>
      </c>
      <c r="T233" s="5" t="e">
        <f>+H233-byObjPOSEnrOnly!#REF!</f>
        <v>#REF!</v>
      </c>
      <c r="U233" s="5">
        <f>+I233-byObjPOSEnrOnly!D241</f>
        <v>0</v>
      </c>
      <c r="V233" s="5">
        <f>+J233-byObjPOSEnrOnly!E241</f>
        <v>0</v>
      </c>
      <c r="W233" s="5">
        <f>+K233-byObjPOSEnrOnly!F241</f>
        <v>0</v>
      </c>
      <c r="X233" s="5">
        <f>+L233-byObjPOSEnrOnly!G241</f>
        <v>0</v>
      </c>
      <c r="Y233" s="5">
        <f>+M233-byObjPOSEnrOnly!H241</f>
        <v>0</v>
      </c>
      <c r="Z233" s="5">
        <f>+N233-byObjPOSEnrOnly!I241</f>
        <v>0</v>
      </c>
      <c r="AA233" s="5">
        <f>+O233-byObjPOSEnrOnly!J241</f>
        <v>0</v>
      </c>
      <c r="AB233" s="5">
        <f>+P233-byObjPOSEnrOnly!K241</f>
        <v>0</v>
      </c>
      <c r="AC233" s="5">
        <f>+Q233-byObjPOSEnrOnly!L241</f>
        <v>0</v>
      </c>
      <c r="AD233" s="5">
        <f>+R233-byObjPOSEnrOnly!M241</f>
        <v>0</v>
      </c>
      <c r="AF233" s="5" t="str">
        <f t="shared" si="38"/>
        <v/>
      </c>
      <c r="AG233" s="5">
        <v>0</v>
      </c>
      <c r="AH233" s="5" t="s">
        <v>452</v>
      </c>
      <c r="AI233" s="5" t="s">
        <v>35</v>
      </c>
      <c r="AJ233" s="5" t="s">
        <v>54</v>
      </c>
      <c r="AK233" s="5" t="s">
        <v>18</v>
      </c>
      <c r="AL233" s="5">
        <v>4</v>
      </c>
      <c r="AM233" s="5">
        <v>0</v>
      </c>
      <c r="AN233" s="5">
        <v>0</v>
      </c>
      <c r="AO233" s="5">
        <v>1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1</v>
      </c>
      <c r="AX233" s="5">
        <f t="shared" si="39"/>
        <v>0</v>
      </c>
      <c r="AY233" s="5">
        <f t="shared" si="40"/>
        <v>0</v>
      </c>
      <c r="AZ233" s="5">
        <f t="shared" si="41"/>
        <v>0</v>
      </c>
      <c r="BA233" s="5">
        <f t="shared" si="42"/>
        <v>0</v>
      </c>
      <c r="BB233" s="5">
        <f t="shared" si="43"/>
        <v>0</v>
      </c>
      <c r="BC233" s="5">
        <f t="shared" si="44"/>
        <v>0</v>
      </c>
      <c r="BD233" s="5">
        <f t="shared" si="45"/>
        <v>0</v>
      </c>
      <c r="BE233" s="5">
        <f t="shared" si="46"/>
        <v>0</v>
      </c>
      <c r="BF233" s="5">
        <f t="shared" si="47"/>
        <v>0</v>
      </c>
      <c r="BG233" s="5">
        <f t="shared" si="48"/>
        <v>0</v>
      </c>
      <c r="BH233" s="5">
        <f t="shared" si="49"/>
        <v>0</v>
      </c>
    </row>
    <row r="234" spans="2:60" x14ac:dyDescent="0.2">
      <c r="B234" s="5" t="s">
        <v>496</v>
      </c>
      <c r="C234" s="5">
        <v>0</v>
      </c>
      <c r="D234" s="5" t="s">
        <v>499</v>
      </c>
      <c r="E234" s="5" t="s">
        <v>35</v>
      </c>
      <c r="F234" s="5" t="s">
        <v>54</v>
      </c>
      <c r="G234" s="67" t="s">
        <v>135</v>
      </c>
      <c r="H234" s="5">
        <v>8</v>
      </c>
      <c r="I234" s="5">
        <v>5</v>
      </c>
      <c r="J234" s="5">
        <v>6</v>
      </c>
      <c r="K234" s="5">
        <v>3</v>
      </c>
      <c r="L234" s="5">
        <v>1</v>
      </c>
      <c r="M234" s="5">
        <v>1</v>
      </c>
      <c r="N234" s="5">
        <v>3</v>
      </c>
      <c r="O234" s="5">
        <v>2</v>
      </c>
      <c r="P234" s="5">
        <v>3</v>
      </c>
      <c r="Q234" s="5">
        <v>2</v>
      </c>
      <c r="R234" s="5">
        <v>2</v>
      </c>
      <c r="T234" s="5" t="e">
        <f>+H234-byObjPOSEnrOnly!#REF!</f>
        <v>#REF!</v>
      </c>
      <c r="U234" s="5">
        <f>+I234-byObjPOSEnrOnly!D242</f>
        <v>0</v>
      </c>
      <c r="V234" s="5">
        <f>+J234-byObjPOSEnrOnly!E242</f>
        <v>0</v>
      </c>
      <c r="W234" s="5">
        <f>+K234-byObjPOSEnrOnly!F242</f>
        <v>0</v>
      </c>
      <c r="X234" s="5">
        <f>+L234-byObjPOSEnrOnly!G242</f>
        <v>0</v>
      </c>
      <c r="Y234" s="5">
        <f>+M234-byObjPOSEnrOnly!H242</f>
        <v>0</v>
      </c>
      <c r="Z234" s="5">
        <f>+N234-byObjPOSEnrOnly!I242</f>
        <v>0</v>
      </c>
      <c r="AA234" s="5">
        <f>+O234-byObjPOSEnrOnly!J242</f>
        <v>0</v>
      </c>
      <c r="AB234" s="5">
        <f>+P234-byObjPOSEnrOnly!K242</f>
        <v>0</v>
      </c>
      <c r="AC234" s="5">
        <f>+Q234-byObjPOSEnrOnly!L242</f>
        <v>0</v>
      </c>
      <c r="AD234" s="5">
        <f>+R234-byObjPOSEnrOnly!M242</f>
        <v>0</v>
      </c>
      <c r="AF234" s="5" t="str">
        <f t="shared" si="38"/>
        <v/>
      </c>
      <c r="AG234" s="5">
        <v>0</v>
      </c>
      <c r="AH234" s="5" t="s">
        <v>452</v>
      </c>
      <c r="AI234" s="5" t="s">
        <v>35</v>
      </c>
      <c r="AJ234" s="5" t="s">
        <v>54</v>
      </c>
      <c r="AK234" s="5" t="s">
        <v>135</v>
      </c>
      <c r="AL234" s="5">
        <v>8</v>
      </c>
      <c r="AM234" s="5">
        <v>5</v>
      </c>
      <c r="AN234" s="5">
        <v>6</v>
      </c>
      <c r="AO234" s="5">
        <v>3</v>
      </c>
      <c r="AP234" s="5">
        <v>1</v>
      </c>
      <c r="AQ234" s="5">
        <v>1</v>
      </c>
      <c r="AR234" s="5">
        <v>3</v>
      </c>
      <c r="AS234" s="5">
        <v>2</v>
      </c>
      <c r="AT234" s="5">
        <v>3</v>
      </c>
      <c r="AU234" s="5">
        <v>2</v>
      </c>
      <c r="AV234" s="5">
        <v>2</v>
      </c>
      <c r="AX234" s="5">
        <f t="shared" si="39"/>
        <v>0</v>
      </c>
      <c r="AY234" s="5">
        <f t="shared" si="40"/>
        <v>0</v>
      </c>
      <c r="AZ234" s="5">
        <f t="shared" si="41"/>
        <v>0</v>
      </c>
      <c r="BA234" s="5">
        <f t="shared" si="42"/>
        <v>0</v>
      </c>
      <c r="BB234" s="5">
        <f t="shared" si="43"/>
        <v>0</v>
      </c>
      <c r="BC234" s="5">
        <f t="shared" si="44"/>
        <v>0</v>
      </c>
      <c r="BD234" s="5">
        <f t="shared" si="45"/>
        <v>0</v>
      </c>
      <c r="BE234" s="5">
        <f t="shared" si="46"/>
        <v>0</v>
      </c>
      <c r="BF234" s="5">
        <f t="shared" si="47"/>
        <v>0</v>
      </c>
      <c r="BG234" s="5">
        <f t="shared" si="48"/>
        <v>0</v>
      </c>
      <c r="BH234" s="5">
        <f t="shared" si="49"/>
        <v>0</v>
      </c>
    </row>
    <row r="235" spans="2:60" x14ac:dyDescent="0.2">
      <c r="B235" s="5" t="s">
        <v>496</v>
      </c>
      <c r="C235" s="5">
        <v>0</v>
      </c>
      <c r="D235" s="5" t="s">
        <v>499</v>
      </c>
      <c r="E235" s="5" t="s">
        <v>35</v>
      </c>
      <c r="F235" s="5" t="s">
        <v>54</v>
      </c>
      <c r="G235" s="67" t="s">
        <v>118</v>
      </c>
      <c r="H235" s="5">
        <v>15</v>
      </c>
      <c r="I235" s="5">
        <v>16</v>
      </c>
      <c r="J235" s="5">
        <v>16</v>
      </c>
      <c r="K235" s="5">
        <v>18</v>
      </c>
      <c r="L235" s="5">
        <v>16</v>
      </c>
      <c r="M235" s="5">
        <v>14</v>
      </c>
      <c r="N235" s="5">
        <v>9</v>
      </c>
      <c r="O235" s="5">
        <v>12</v>
      </c>
      <c r="P235" s="5">
        <v>12</v>
      </c>
      <c r="Q235" s="5">
        <v>12</v>
      </c>
      <c r="R235" s="5">
        <v>4</v>
      </c>
      <c r="T235" s="5" t="e">
        <f>+H235-byObjPOSEnrOnly!#REF!</f>
        <v>#REF!</v>
      </c>
      <c r="U235" s="5">
        <f>+I235-byObjPOSEnrOnly!D243</f>
        <v>0</v>
      </c>
      <c r="V235" s="5">
        <f>+J235-byObjPOSEnrOnly!E243</f>
        <v>0</v>
      </c>
      <c r="W235" s="5">
        <f>+K235-byObjPOSEnrOnly!F243</f>
        <v>0</v>
      </c>
      <c r="X235" s="5">
        <f>+L235-byObjPOSEnrOnly!G243</f>
        <v>0</v>
      </c>
      <c r="Y235" s="5">
        <f>+M235-byObjPOSEnrOnly!H243</f>
        <v>0</v>
      </c>
      <c r="Z235" s="5">
        <f>+N235-byObjPOSEnrOnly!I243</f>
        <v>0</v>
      </c>
      <c r="AA235" s="5">
        <f>+O235-byObjPOSEnrOnly!J243</f>
        <v>0</v>
      </c>
      <c r="AB235" s="5">
        <f>+P235-byObjPOSEnrOnly!K243</f>
        <v>0</v>
      </c>
      <c r="AC235" s="5">
        <f>+Q235-byObjPOSEnrOnly!L243</f>
        <v>0</v>
      </c>
      <c r="AD235" s="5">
        <f>+R235-byObjPOSEnrOnly!M243</f>
        <v>0</v>
      </c>
      <c r="AF235" s="5" t="str">
        <f t="shared" si="38"/>
        <v/>
      </c>
      <c r="AG235" s="5">
        <v>0</v>
      </c>
      <c r="AH235" s="5" t="s">
        <v>452</v>
      </c>
      <c r="AI235" s="5" t="s">
        <v>35</v>
      </c>
      <c r="AJ235" s="5" t="s">
        <v>54</v>
      </c>
      <c r="AK235" s="5" t="s">
        <v>118</v>
      </c>
      <c r="AL235" s="5">
        <v>15</v>
      </c>
      <c r="AM235" s="5">
        <v>16</v>
      </c>
      <c r="AN235" s="5">
        <v>16</v>
      </c>
      <c r="AO235" s="5">
        <v>18</v>
      </c>
      <c r="AP235" s="5">
        <v>16</v>
      </c>
      <c r="AQ235" s="5">
        <v>14</v>
      </c>
      <c r="AR235" s="5">
        <v>9</v>
      </c>
      <c r="AS235" s="5">
        <v>12</v>
      </c>
      <c r="AT235" s="5">
        <v>12</v>
      </c>
      <c r="AU235" s="5">
        <v>12</v>
      </c>
      <c r="AV235" s="5">
        <v>4</v>
      </c>
      <c r="AX235" s="5">
        <f t="shared" si="39"/>
        <v>0</v>
      </c>
      <c r="AY235" s="5">
        <f t="shared" si="40"/>
        <v>0</v>
      </c>
      <c r="AZ235" s="5">
        <f t="shared" si="41"/>
        <v>0</v>
      </c>
      <c r="BA235" s="5">
        <f t="shared" si="42"/>
        <v>0</v>
      </c>
      <c r="BB235" s="5">
        <f t="shared" si="43"/>
        <v>0</v>
      </c>
      <c r="BC235" s="5">
        <f t="shared" si="44"/>
        <v>0</v>
      </c>
      <c r="BD235" s="5">
        <f t="shared" si="45"/>
        <v>0</v>
      </c>
      <c r="BE235" s="5">
        <f t="shared" si="46"/>
        <v>0</v>
      </c>
      <c r="BF235" s="5">
        <f t="shared" si="47"/>
        <v>0</v>
      </c>
      <c r="BG235" s="5">
        <f t="shared" si="48"/>
        <v>0</v>
      </c>
      <c r="BH235" s="5">
        <f t="shared" si="49"/>
        <v>0</v>
      </c>
    </row>
    <row r="236" spans="2:60" x14ac:dyDescent="0.2">
      <c r="B236" s="5" t="s">
        <v>496</v>
      </c>
      <c r="C236" s="5">
        <v>0</v>
      </c>
      <c r="D236" s="5" t="s">
        <v>499</v>
      </c>
      <c r="E236" s="5" t="s">
        <v>35</v>
      </c>
      <c r="F236" s="5" t="s">
        <v>54</v>
      </c>
      <c r="G236" s="67" t="s">
        <v>113</v>
      </c>
      <c r="H236" s="5">
        <v>7</v>
      </c>
      <c r="I236" s="5">
        <v>6</v>
      </c>
      <c r="J236" s="5">
        <v>3</v>
      </c>
      <c r="K236" s="5">
        <v>3</v>
      </c>
      <c r="L236" s="5">
        <v>4</v>
      </c>
      <c r="M236" s="5">
        <v>6</v>
      </c>
      <c r="N236" s="5">
        <v>6</v>
      </c>
      <c r="O236" s="5">
        <v>3</v>
      </c>
      <c r="P236" s="5">
        <v>3</v>
      </c>
      <c r="Q236" s="5">
        <v>3</v>
      </c>
      <c r="R236" s="5">
        <v>3</v>
      </c>
      <c r="T236" s="5" t="e">
        <f>+H236-byObjPOSEnrOnly!#REF!</f>
        <v>#REF!</v>
      </c>
      <c r="U236" s="5">
        <f>+I236-byObjPOSEnrOnly!D244</f>
        <v>0</v>
      </c>
      <c r="V236" s="5">
        <f>+J236-byObjPOSEnrOnly!E244</f>
        <v>0</v>
      </c>
      <c r="W236" s="5">
        <f>+K236-byObjPOSEnrOnly!F244</f>
        <v>0</v>
      </c>
      <c r="X236" s="5">
        <f>+L236-byObjPOSEnrOnly!G244</f>
        <v>0</v>
      </c>
      <c r="Y236" s="5">
        <f>+M236-byObjPOSEnrOnly!H244</f>
        <v>0</v>
      </c>
      <c r="Z236" s="5">
        <f>+N236-byObjPOSEnrOnly!I244</f>
        <v>0</v>
      </c>
      <c r="AA236" s="5">
        <f>+O236-byObjPOSEnrOnly!J244</f>
        <v>0</v>
      </c>
      <c r="AB236" s="5">
        <f>+P236-byObjPOSEnrOnly!K244</f>
        <v>0</v>
      </c>
      <c r="AC236" s="5">
        <f>+Q236-byObjPOSEnrOnly!L244</f>
        <v>0</v>
      </c>
      <c r="AD236" s="5">
        <f>+R236-byObjPOSEnrOnly!M244</f>
        <v>0</v>
      </c>
      <c r="AF236" s="5" t="str">
        <f t="shared" si="38"/>
        <v/>
      </c>
      <c r="AG236" s="5">
        <v>0</v>
      </c>
      <c r="AH236" s="5" t="s">
        <v>452</v>
      </c>
      <c r="AI236" s="5" t="s">
        <v>35</v>
      </c>
      <c r="AJ236" s="5" t="s">
        <v>54</v>
      </c>
      <c r="AK236" s="5" t="s">
        <v>113</v>
      </c>
      <c r="AL236" s="5">
        <v>7</v>
      </c>
      <c r="AM236" s="5">
        <v>6</v>
      </c>
      <c r="AN236" s="5">
        <v>3</v>
      </c>
      <c r="AO236" s="5">
        <v>3</v>
      </c>
      <c r="AP236" s="5">
        <v>4</v>
      </c>
      <c r="AQ236" s="5">
        <v>6</v>
      </c>
      <c r="AR236" s="5">
        <v>6</v>
      </c>
      <c r="AS236" s="5">
        <v>3</v>
      </c>
      <c r="AT236" s="5">
        <v>3</v>
      </c>
      <c r="AU236" s="5">
        <v>3</v>
      </c>
      <c r="AV236" s="5">
        <v>3</v>
      </c>
      <c r="AX236" s="5">
        <f t="shared" si="39"/>
        <v>0</v>
      </c>
      <c r="AY236" s="5">
        <f t="shared" si="40"/>
        <v>0</v>
      </c>
      <c r="AZ236" s="5">
        <f t="shared" si="41"/>
        <v>0</v>
      </c>
      <c r="BA236" s="5">
        <f t="shared" si="42"/>
        <v>0</v>
      </c>
      <c r="BB236" s="5">
        <f t="shared" si="43"/>
        <v>0</v>
      </c>
      <c r="BC236" s="5">
        <f t="shared" si="44"/>
        <v>0</v>
      </c>
      <c r="BD236" s="5">
        <f t="shared" si="45"/>
        <v>0</v>
      </c>
      <c r="BE236" s="5">
        <f t="shared" si="46"/>
        <v>0</v>
      </c>
      <c r="BF236" s="5">
        <f t="shared" si="47"/>
        <v>0</v>
      </c>
      <c r="BG236" s="5">
        <f t="shared" si="48"/>
        <v>0</v>
      </c>
      <c r="BH236" s="5">
        <f t="shared" si="49"/>
        <v>0</v>
      </c>
    </row>
    <row r="237" spans="2:60" x14ac:dyDescent="0.2">
      <c r="B237" s="5" t="s">
        <v>496</v>
      </c>
      <c r="C237" s="5">
        <v>0</v>
      </c>
      <c r="D237" s="5" t="s">
        <v>499</v>
      </c>
      <c r="E237" s="5" t="s">
        <v>35</v>
      </c>
      <c r="F237" s="5" t="s">
        <v>54</v>
      </c>
      <c r="G237" s="67" t="s">
        <v>324</v>
      </c>
      <c r="H237" s="5">
        <v>16</v>
      </c>
      <c r="I237" s="5">
        <v>1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T237" s="5" t="e">
        <f>+H237-byObjPOSEnrOnly!#REF!</f>
        <v>#REF!</v>
      </c>
      <c r="U237" s="5">
        <f>+I237-byObjPOSEnrOnly!D245</f>
        <v>0</v>
      </c>
      <c r="V237" s="5">
        <f>+J237-byObjPOSEnrOnly!E245</f>
        <v>0</v>
      </c>
      <c r="W237" s="5">
        <f>+K237-byObjPOSEnrOnly!F245</f>
        <v>0</v>
      </c>
      <c r="X237" s="5">
        <f>+L237-byObjPOSEnrOnly!G245</f>
        <v>0</v>
      </c>
      <c r="Y237" s="5">
        <f>+M237-byObjPOSEnrOnly!H245</f>
        <v>0</v>
      </c>
      <c r="Z237" s="5">
        <f>+N237-byObjPOSEnrOnly!I245</f>
        <v>0</v>
      </c>
      <c r="AA237" s="5">
        <f>+O237-byObjPOSEnrOnly!J245</f>
        <v>0</v>
      </c>
      <c r="AB237" s="5">
        <f>+P237-byObjPOSEnrOnly!K245</f>
        <v>0</v>
      </c>
      <c r="AC237" s="5">
        <f>+Q237-byObjPOSEnrOnly!L245</f>
        <v>0</v>
      </c>
      <c r="AD237" s="5">
        <f>+R237-byObjPOSEnrOnly!M245</f>
        <v>0</v>
      </c>
      <c r="AF237" s="5" t="str">
        <f t="shared" si="38"/>
        <v/>
      </c>
      <c r="AG237" s="5">
        <v>0</v>
      </c>
      <c r="AH237" s="5" t="s">
        <v>452</v>
      </c>
      <c r="AI237" s="5" t="s">
        <v>35</v>
      </c>
      <c r="AJ237" s="5" t="s">
        <v>54</v>
      </c>
      <c r="AK237" s="5" t="s">
        <v>324</v>
      </c>
      <c r="AL237" s="5">
        <v>16</v>
      </c>
      <c r="AM237" s="5">
        <v>1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X237" s="5">
        <f t="shared" si="39"/>
        <v>0</v>
      </c>
      <c r="AY237" s="5">
        <f t="shared" si="40"/>
        <v>0</v>
      </c>
      <c r="AZ237" s="5">
        <f t="shared" si="41"/>
        <v>0</v>
      </c>
      <c r="BA237" s="5">
        <f t="shared" si="42"/>
        <v>0</v>
      </c>
      <c r="BB237" s="5">
        <f t="shared" si="43"/>
        <v>0</v>
      </c>
      <c r="BC237" s="5">
        <f t="shared" si="44"/>
        <v>0</v>
      </c>
      <c r="BD237" s="5">
        <f t="shared" si="45"/>
        <v>0</v>
      </c>
      <c r="BE237" s="5">
        <f t="shared" si="46"/>
        <v>0</v>
      </c>
      <c r="BF237" s="5">
        <f t="shared" si="47"/>
        <v>0</v>
      </c>
      <c r="BG237" s="5">
        <f t="shared" si="48"/>
        <v>0</v>
      </c>
      <c r="BH237" s="5">
        <f t="shared" si="49"/>
        <v>0</v>
      </c>
    </row>
    <row r="238" spans="2:60" x14ac:dyDescent="0.2">
      <c r="B238" s="5" t="s">
        <v>496</v>
      </c>
      <c r="C238" s="5">
        <v>0</v>
      </c>
      <c r="D238" s="5" t="s">
        <v>499</v>
      </c>
      <c r="E238" s="5" t="s">
        <v>35</v>
      </c>
      <c r="F238" s="5" t="s">
        <v>54</v>
      </c>
      <c r="G238" s="67" t="s">
        <v>138</v>
      </c>
      <c r="H238" s="5">
        <v>52</v>
      </c>
      <c r="I238" s="5">
        <v>50</v>
      </c>
      <c r="J238" s="5">
        <v>49</v>
      </c>
      <c r="K238" s="5">
        <v>48</v>
      </c>
      <c r="L238" s="5">
        <v>48</v>
      </c>
      <c r="M238" s="5">
        <v>47</v>
      </c>
      <c r="N238" s="5">
        <v>46</v>
      </c>
      <c r="O238" s="5">
        <v>51</v>
      </c>
      <c r="P238" s="5">
        <v>56</v>
      </c>
      <c r="Q238" s="5">
        <v>59</v>
      </c>
      <c r="R238" s="5">
        <v>51</v>
      </c>
      <c r="T238" s="5" t="e">
        <f>+H238-byObjPOSEnrOnly!#REF!</f>
        <v>#REF!</v>
      </c>
      <c r="U238" s="5">
        <f>+I238-byObjPOSEnrOnly!D246</f>
        <v>0</v>
      </c>
      <c r="V238" s="5">
        <f>+J238-byObjPOSEnrOnly!E246</f>
        <v>0</v>
      </c>
      <c r="W238" s="5">
        <f>+K238-byObjPOSEnrOnly!F246</f>
        <v>0</v>
      </c>
      <c r="X238" s="5">
        <f>+L238-byObjPOSEnrOnly!G246</f>
        <v>0</v>
      </c>
      <c r="Y238" s="5">
        <f>+M238-byObjPOSEnrOnly!H246</f>
        <v>0</v>
      </c>
      <c r="Z238" s="5">
        <f>+N238-byObjPOSEnrOnly!I246</f>
        <v>0</v>
      </c>
      <c r="AA238" s="5">
        <f>+O238-byObjPOSEnrOnly!J246</f>
        <v>0</v>
      </c>
      <c r="AB238" s="5">
        <f>+P238-byObjPOSEnrOnly!K246</f>
        <v>0</v>
      </c>
      <c r="AC238" s="5">
        <f>+Q238-byObjPOSEnrOnly!L246</f>
        <v>0</v>
      </c>
      <c r="AD238" s="5">
        <f>+R238-byObjPOSEnrOnly!M246</f>
        <v>0</v>
      </c>
      <c r="AF238" s="5" t="str">
        <f t="shared" si="38"/>
        <v/>
      </c>
      <c r="AG238" s="5">
        <v>0</v>
      </c>
      <c r="AH238" s="5" t="s">
        <v>452</v>
      </c>
      <c r="AI238" s="5" t="s">
        <v>35</v>
      </c>
      <c r="AJ238" s="5" t="s">
        <v>54</v>
      </c>
      <c r="AK238" s="5" t="s">
        <v>138</v>
      </c>
      <c r="AL238" s="5">
        <v>52</v>
      </c>
      <c r="AM238" s="5">
        <v>50</v>
      </c>
      <c r="AN238" s="5">
        <v>49</v>
      </c>
      <c r="AO238" s="5">
        <v>48</v>
      </c>
      <c r="AP238" s="5">
        <v>48</v>
      </c>
      <c r="AQ238" s="5">
        <v>47</v>
      </c>
      <c r="AR238" s="5">
        <v>46</v>
      </c>
      <c r="AS238" s="5">
        <v>51</v>
      </c>
      <c r="AT238" s="5">
        <v>56</v>
      </c>
      <c r="AU238" s="5">
        <v>59</v>
      </c>
      <c r="AV238" s="5">
        <v>51</v>
      </c>
      <c r="AX238" s="5">
        <f t="shared" si="39"/>
        <v>0</v>
      </c>
      <c r="AY238" s="5">
        <f t="shared" si="40"/>
        <v>0</v>
      </c>
      <c r="AZ238" s="5">
        <f t="shared" si="41"/>
        <v>0</v>
      </c>
      <c r="BA238" s="5">
        <f t="shared" si="42"/>
        <v>0</v>
      </c>
      <c r="BB238" s="5">
        <f t="shared" si="43"/>
        <v>0</v>
      </c>
      <c r="BC238" s="5">
        <f t="shared" si="44"/>
        <v>0</v>
      </c>
      <c r="BD238" s="5">
        <f t="shared" si="45"/>
        <v>0</v>
      </c>
      <c r="BE238" s="5">
        <f t="shared" si="46"/>
        <v>0</v>
      </c>
      <c r="BF238" s="5">
        <f t="shared" si="47"/>
        <v>0</v>
      </c>
      <c r="BG238" s="5">
        <f t="shared" si="48"/>
        <v>0</v>
      </c>
      <c r="BH238" s="5">
        <f t="shared" si="49"/>
        <v>0</v>
      </c>
    </row>
    <row r="239" spans="2:60" x14ac:dyDescent="0.2">
      <c r="B239" s="5" t="s">
        <v>496</v>
      </c>
      <c r="C239" s="5">
        <v>0</v>
      </c>
      <c r="D239" s="5" t="s">
        <v>499</v>
      </c>
      <c r="E239" s="5" t="s">
        <v>35</v>
      </c>
      <c r="F239" s="5" t="s">
        <v>54</v>
      </c>
      <c r="G239" s="67" t="s">
        <v>136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37</v>
      </c>
      <c r="N239" s="5">
        <v>39</v>
      </c>
      <c r="O239" s="5">
        <v>44</v>
      </c>
      <c r="P239" s="5">
        <v>41</v>
      </c>
      <c r="Q239" s="5">
        <v>38</v>
      </c>
      <c r="R239" s="5">
        <v>51</v>
      </c>
      <c r="T239" s="5" t="e">
        <f>+H239-byObjPOSEnrOnly!#REF!</f>
        <v>#REF!</v>
      </c>
      <c r="U239" s="5">
        <f>+I239-byObjPOSEnrOnly!D247</f>
        <v>0</v>
      </c>
      <c r="V239" s="5">
        <f>+J239-byObjPOSEnrOnly!E247</f>
        <v>0</v>
      </c>
      <c r="W239" s="5">
        <f>+K239-byObjPOSEnrOnly!F247</f>
        <v>0</v>
      </c>
      <c r="X239" s="5">
        <f>+L239-byObjPOSEnrOnly!G247</f>
        <v>0</v>
      </c>
      <c r="Y239" s="5">
        <f>+M239-byObjPOSEnrOnly!H247</f>
        <v>0</v>
      </c>
      <c r="Z239" s="5">
        <f>+N239-byObjPOSEnrOnly!I247</f>
        <v>0</v>
      </c>
      <c r="AA239" s="5">
        <f>+O239-byObjPOSEnrOnly!J247</f>
        <v>0</v>
      </c>
      <c r="AB239" s="5">
        <f>+P239-byObjPOSEnrOnly!K247</f>
        <v>0</v>
      </c>
      <c r="AC239" s="5">
        <f>+Q239-byObjPOSEnrOnly!L247</f>
        <v>0</v>
      </c>
      <c r="AD239" s="5">
        <f>+R239-byObjPOSEnrOnly!M247</f>
        <v>0</v>
      </c>
      <c r="AF239" s="5" t="str">
        <f t="shared" si="38"/>
        <v/>
      </c>
      <c r="AG239" s="5">
        <v>0</v>
      </c>
      <c r="AH239" s="5" t="s">
        <v>452</v>
      </c>
      <c r="AI239" s="5" t="s">
        <v>35</v>
      </c>
      <c r="AJ239" s="5" t="s">
        <v>54</v>
      </c>
      <c r="AK239" s="5" t="s">
        <v>136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37</v>
      </c>
      <c r="AR239" s="5">
        <v>39</v>
      </c>
      <c r="AS239" s="5">
        <v>44</v>
      </c>
      <c r="AT239" s="5">
        <v>41</v>
      </c>
      <c r="AU239" s="5">
        <v>38</v>
      </c>
      <c r="AV239" s="5">
        <v>51</v>
      </c>
      <c r="AX239" s="5">
        <f t="shared" si="39"/>
        <v>0</v>
      </c>
      <c r="AY239" s="5">
        <f t="shared" si="40"/>
        <v>0</v>
      </c>
      <c r="AZ239" s="5">
        <f t="shared" si="41"/>
        <v>0</v>
      </c>
      <c r="BA239" s="5">
        <f t="shared" si="42"/>
        <v>0</v>
      </c>
      <c r="BB239" s="5">
        <f t="shared" si="43"/>
        <v>0</v>
      </c>
      <c r="BC239" s="5">
        <f t="shared" si="44"/>
        <v>0</v>
      </c>
      <c r="BD239" s="5">
        <f t="shared" si="45"/>
        <v>0</v>
      </c>
      <c r="BE239" s="5">
        <f t="shared" si="46"/>
        <v>0</v>
      </c>
      <c r="BF239" s="5">
        <f t="shared" si="47"/>
        <v>0</v>
      </c>
      <c r="BG239" s="5">
        <f t="shared" si="48"/>
        <v>0</v>
      </c>
      <c r="BH239" s="5">
        <f t="shared" si="49"/>
        <v>0</v>
      </c>
    </row>
    <row r="240" spans="2:60" x14ac:dyDescent="0.2">
      <c r="B240" s="5" t="s">
        <v>496</v>
      </c>
      <c r="C240" s="5">
        <v>0</v>
      </c>
      <c r="D240" s="5" t="s">
        <v>499</v>
      </c>
      <c r="E240" s="5" t="s">
        <v>35</v>
      </c>
      <c r="F240" s="5" t="s">
        <v>54</v>
      </c>
      <c r="G240" s="67" t="s">
        <v>85</v>
      </c>
      <c r="H240" s="5">
        <v>15</v>
      </c>
      <c r="I240" s="5">
        <v>25</v>
      </c>
      <c r="J240" s="5">
        <v>37</v>
      </c>
      <c r="K240" s="5">
        <v>56</v>
      </c>
      <c r="L240" s="5">
        <v>63</v>
      </c>
      <c r="M240" s="5">
        <v>68</v>
      </c>
      <c r="N240" s="5">
        <v>80</v>
      </c>
      <c r="O240" s="5">
        <v>86</v>
      </c>
      <c r="P240" s="5">
        <v>62</v>
      </c>
      <c r="Q240" s="5">
        <v>46</v>
      </c>
      <c r="R240" s="5">
        <v>34</v>
      </c>
      <c r="T240" s="5" t="e">
        <f>+H240-byObjPOSEnrOnly!#REF!</f>
        <v>#REF!</v>
      </c>
      <c r="U240" s="5">
        <f>+I240-byObjPOSEnrOnly!D248</f>
        <v>0</v>
      </c>
      <c r="V240" s="5">
        <f>+J240-byObjPOSEnrOnly!E248</f>
        <v>0</v>
      </c>
      <c r="W240" s="5">
        <f>+K240-byObjPOSEnrOnly!F248</f>
        <v>0</v>
      </c>
      <c r="X240" s="5">
        <f>+L240-byObjPOSEnrOnly!G248</f>
        <v>0</v>
      </c>
      <c r="Y240" s="5">
        <f>+M240-byObjPOSEnrOnly!H248</f>
        <v>0</v>
      </c>
      <c r="Z240" s="5">
        <f>+N240-byObjPOSEnrOnly!I248</f>
        <v>0</v>
      </c>
      <c r="AA240" s="5">
        <f>+O240-byObjPOSEnrOnly!J248</f>
        <v>0</v>
      </c>
      <c r="AB240" s="5">
        <f>+P240-byObjPOSEnrOnly!K248</f>
        <v>0</v>
      </c>
      <c r="AC240" s="5">
        <f>+Q240-byObjPOSEnrOnly!L248</f>
        <v>0</v>
      </c>
      <c r="AD240" s="5">
        <f>+R240-byObjPOSEnrOnly!M248</f>
        <v>0</v>
      </c>
      <c r="AF240" s="5" t="str">
        <f t="shared" si="38"/>
        <v/>
      </c>
      <c r="AG240" s="5">
        <v>0</v>
      </c>
      <c r="AH240" s="5" t="s">
        <v>452</v>
      </c>
      <c r="AI240" s="5" t="s">
        <v>35</v>
      </c>
      <c r="AJ240" s="5" t="s">
        <v>54</v>
      </c>
      <c r="AK240" s="5" t="s">
        <v>85</v>
      </c>
      <c r="AL240" s="5">
        <v>15</v>
      </c>
      <c r="AM240" s="5">
        <v>25</v>
      </c>
      <c r="AN240" s="5">
        <v>37</v>
      </c>
      <c r="AO240" s="5">
        <v>56</v>
      </c>
      <c r="AP240" s="5">
        <v>63</v>
      </c>
      <c r="AQ240" s="5">
        <v>68</v>
      </c>
      <c r="AR240" s="5">
        <v>80</v>
      </c>
      <c r="AS240" s="5">
        <v>86</v>
      </c>
      <c r="AT240" s="5">
        <v>62</v>
      </c>
      <c r="AU240" s="5">
        <v>46</v>
      </c>
      <c r="AV240" s="5">
        <v>34</v>
      </c>
      <c r="AX240" s="5">
        <f t="shared" si="39"/>
        <v>0</v>
      </c>
      <c r="AY240" s="5">
        <f t="shared" si="40"/>
        <v>0</v>
      </c>
      <c r="AZ240" s="5">
        <f t="shared" si="41"/>
        <v>0</v>
      </c>
      <c r="BA240" s="5">
        <f t="shared" si="42"/>
        <v>0</v>
      </c>
      <c r="BB240" s="5">
        <f t="shared" si="43"/>
        <v>0</v>
      </c>
      <c r="BC240" s="5">
        <f t="shared" si="44"/>
        <v>0</v>
      </c>
      <c r="BD240" s="5">
        <f t="shared" si="45"/>
        <v>0</v>
      </c>
      <c r="BE240" s="5">
        <f t="shared" si="46"/>
        <v>0</v>
      </c>
      <c r="BF240" s="5">
        <f t="shared" si="47"/>
        <v>0</v>
      </c>
      <c r="BG240" s="5">
        <f t="shared" si="48"/>
        <v>0</v>
      </c>
      <c r="BH240" s="5">
        <f t="shared" si="49"/>
        <v>0</v>
      </c>
    </row>
    <row r="241" spans="2:60" x14ac:dyDescent="0.2">
      <c r="B241" s="5" t="s">
        <v>496</v>
      </c>
      <c r="C241" s="5">
        <v>0</v>
      </c>
      <c r="D241" s="5" t="s">
        <v>499</v>
      </c>
      <c r="E241" s="5" t="s">
        <v>35</v>
      </c>
      <c r="F241" s="5" t="s">
        <v>54</v>
      </c>
      <c r="G241" s="67" t="s">
        <v>10</v>
      </c>
      <c r="H241" s="5">
        <v>36</v>
      </c>
      <c r="I241" s="5">
        <v>40</v>
      </c>
      <c r="J241" s="5">
        <v>41</v>
      </c>
      <c r="K241" s="5">
        <v>37</v>
      </c>
      <c r="L241" s="5">
        <v>71</v>
      </c>
      <c r="M241" s="5">
        <v>71</v>
      </c>
      <c r="N241" s="5">
        <v>86</v>
      </c>
      <c r="O241" s="5">
        <v>110</v>
      </c>
      <c r="P241" s="5">
        <v>110</v>
      </c>
      <c r="Q241" s="5">
        <v>76</v>
      </c>
      <c r="R241" s="5">
        <v>75</v>
      </c>
      <c r="T241" s="5" t="e">
        <f>+H241-byObjPOSEnrOnly!#REF!</f>
        <v>#REF!</v>
      </c>
      <c r="U241" s="5">
        <f>+I241-byObjPOSEnrOnly!D249</f>
        <v>0</v>
      </c>
      <c r="V241" s="5">
        <f>+J241-byObjPOSEnrOnly!E249</f>
        <v>0</v>
      </c>
      <c r="W241" s="5">
        <f>+K241-byObjPOSEnrOnly!F249</f>
        <v>0</v>
      </c>
      <c r="X241" s="5">
        <f>+L241-byObjPOSEnrOnly!G249</f>
        <v>0</v>
      </c>
      <c r="Y241" s="5">
        <f>+M241-byObjPOSEnrOnly!H249</f>
        <v>0</v>
      </c>
      <c r="Z241" s="5">
        <f>+N241-byObjPOSEnrOnly!I249</f>
        <v>0</v>
      </c>
      <c r="AA241" s="5">
        <f>+O241-byObjPOSEnrOnly!J249</f>
        <v>0</v>
      </c>
      <c r="AB241" s="5">
        <f>+P241-byObjPOSEnrOnly!K249</f>
        <v>0</v>
      </c>
      <c r="AC241" s="5">
        <f>+Q241-byObjPOSEnrOnly!L249</f>
        <v>0</v>
      </c>
      <c r="AD241" s="5">
        <f>+R241-byObjPOSEnrOnly!M249</f>
        <v>0</v>
      </c>
      <c r="AF241" s="5" t="str">
        <f t="shared" si="38"/>
        <v/>
      </c>
      <c r="AG241" s="5">
        <v>0</v>
      </c>
      <c r="AH241" s="5" t="s">
        <v>452</v>
      </c>
      <c r="AI241" s="5" t="s">
        <v>35</v>
      </c>
      <c r="AJ241" s="5" t="s">
        <v>54</v>
      </c>
      <c r="AK241" s="5" t="s">
        <v>10</v>
      </c>
      <c r="AL241" s="5">
        <v>36</v>
      </c>
      <c r="AM241" s="5">
        <v>40</v>
      </c>
      <c r="AN241" s="5">
        <v>41</v>
      </c>
      <c r="AO241" s="5">
        <v>37</v>
      </c>
      <c r="AP241" s="5">
        <v>71</v>
      </c>
      <c r="AQ241" s="5">
        <v>71</v>
      </c>
      <c r="AR241" s="5">
        <v>86</v>
      </c>
      <c r="AS241" s="5">
        <v>110</v>
      </c>
      <c r="AT241" s="5">
        <v>110</v>
      </c>
      <c r="AU241" s="5">
        <v>76</v>
      </c>
      <c r="AV241" s="5">
        <v>75</v>
      </c>
      <c r="AX241" s="5">
        <f t="shared" si="39"/>
        <v>0</v>
      </c>
      <c r="AY241" s="5">
        <f t="shared" si="40"/>
        <v>0</v>
      </c>
      <c r="AZ241" s="5">
        <f t="shared" si="41"/>
        <v>0</v>
      </c>
      <c r="BA241" s="5">
        <f t="shared" si="42"/>
        <v>0</v>
      </c>
      <c r="BB241" s="5">
        <f t="shared" si="43"/>
        <v>0</v>
      </c>
      <c r="BC241" s="5">
        <f t="shared" si="44"/>
        <v>0</v>
      </c>
      <c r="BD241" s="5">
        <f t="shared" si="45"/>
        <v>0</v>
      </c>
      <c r="BE241" s="5">
        <f t="shared" si="46"/>
        <v>0</v>
      </c>
      <c r="BF241" s="5">
        <f t="shared" si="47"/>
        <v>0</v>
      </c>
      <c r="BG241" s="5">
        <f t="shared" si="48"/>
        <v>0</v>
      </c>
      <c r="BH241" s="5">
        <f t="shared" si="49"/>
        <v>0</v>
      </c>
    </row>
    <row r="242" spans="2:60" x14ac:dyDescent="0.2">
      <c r="B242" s="5" t="s">
        <v>496</v>
      </c>
      <c r="C242" s="5">
        <v>0</v>
      </c>
      <c r="D242" s="5" t="s">
        <v>499</v>
      </c>
      <c r="E242" s="5" t="s">
        <v>35</v>
      </c>
      <c r="F242" s="5" t="s">
        <v>54</v>
      </c>
      <c r="G242" s="67" t="s">
        <v>126</v>
      </c>
      <c r="H242" s="5">
        <v>2</v>
      </c>
      <c r="I242" s="5">
        <v>2</v>
      </c>
      <c r="J242" s="5">
        <v>0</v>
      </c>
      <c r="K242" s="5">
        <v>2</v>
      </c>
      <c r="L242" s="5">
        <v>2</v>
      </c>
      <c r="M242" s="5">
        <v>2</v>
      </c>
      <c r="N242" s="5">
        <v>2</v>
      </c>
      <c r="O242" s="5">
        <v>0</v>
      </c>
      <c r="P242" s="5">
        <v>0</v>
      </c>
      <c r="Q242" s="5">
        <v>0</v>
      </c>
      <c r="R242" s="5">
        <v>0</v>
      </c>
      <c r="T242" s="5" t="e">
        <f>+H242-byObjPOSEnrOnly!#REF!</f>
        <v>#REF!</v>
      </c>
      <c r="U242" s="5">
        <f>+I242-byObjPOSEnrOnly!D250</f>
        <v>0</v>
      </c>
      <c r="V242" s="5">
        <f>+J242-byObjPOSEnrOnly!E250</f>
        <v>0</v>
      </c>
      <c r="W242" s="5">
        <f>+K242-byObjPOSEnrOnly!F250</f>
        <v>0</v>
      </c>
      <c r="X242" s="5">
        <f>+L242-byObjPOSEnrOnly!G250</f>
        <v>0</v>
      </c>
      <c r="Y242" s="5">
        <f>+M242-byObjPOSEnrOnly!H250</f>
        <v>0</v>
      </c>
      <c r="Z242" s="5">
        <f>+N242-byObjPOSEnrOnly!I250</f>
        <v>0</v>
      </c>
      <c r="AA242" s="5">
        <f>+O242-byObjPOSEnrOnly!J250</f>
        <v>0</v>
      </c>
      <c r="AB242" s="5">
        <f>+P242-byObjPOSEnrOnly!K250</f>
        <v>0</v>
      </c>
      <c r="AC242" s="5">
        <f>+Q242-byObjPOSEnrOnly!L250</f>
        <v>0</v>
      </c>
      <c r="AD242" s="5">
        <f>+R242-byObjPOSEnrOnly!M250</f>
        <v>0</v>
      </c>
      <c r="AF242" s="5" t="str">
        <f t="shared" si="38"/>
        <v/>
      </c>
      <c r="AG242" s="5">
        <v>0</v>
      </c>
      <c r="AH242" s="5" t="s">
        <v>452</v>
      </c>
      <c r="AI242" s="5" t="s">
        <v>35</v>
      </c>
      <c r="AJ242" s="5" t="s">
        <v>54</v>
      </c>
      <c r="AK242" s="5" t="s">
        <v>126</v>
      </c>
      <c r="AL242" s="5">
        <v>2</v>
      </c>
      <c r="AM242" s="5">
        <v>2</v>
      </c>
      <c r="AN242" s="5">
        <v>0</v>
      </c>
      <c r="AO242" s="5">
        <v>2</v>
      </c>
      <c r="AP242" s="5">
        <v>2</v>
      </c>
      <c r="AQ242" s="5">
        <v>2</v>
      </c>
      <c r="AR242" s="5">
        <v>2</v>
      </c>
      <c r="AS242" s="5">
        <v>0</v>
      </c>
      <c r="AT242" s="5">
        <v>0</v>
      </c>
      <c r="AU242" s="5">
        <v>0</v>
      </c>
      <c r="AV242" s="5">
        <v>0</v>
      </c>
      <c r="AX242" s="5">
        <f t="shared" si="39"/>
        <v>0</v>
      </c>
      <c r="AY242" s="5">
        <f t="shared" si="40"/>
        <v>0</v>
      </c>
      <c r="AZ242" s="5">
        <f t="shared" si="41"/>
        <v>0</v>
      </c>
      <c r="BA242" s="5">
        <f t="shared" si="42"/>
        <v>0</v>
      </c>
      <c r="BB242" s="5">
        <f t="shared" si="43"/>
        <v>0</v>
      </c>
      <c r="BC242" s="5">
        <f t="shared" si="44"/>
        <v>0</v>
      </c>
      <c r="BD242" s="5">
        <f t="shared" si="45"/>
        <v>0</v>
      </c>
      <c r="BE242" s="5">
        <f t="shared" si="46"/>
        <v>0</v>
      </c>
      <c r="BF242" s="5">
        <f t="shared" si="47"/>
        <v>0</v>
      </c>
      <c r="BG242" s="5">
        <f t="shared" si="48"/>
        <v>0</v>
      </c>
      <c r="BH242" s="5">
        <f t="shared" si="49"/>
        <v>0</v>
      </c>
    </row>
    <row r="243" spans="2:60" x14ac:dyDescent="0.2">
      <c r="B243" s="5" t="s">
        <v>496</v>
      </c>
      <c r="C243" s="5">
        <v>0</v>
      </c>
      <c r="D243" s="5" t="s">
        <v>499</v>
      </c>
      <c r="E243" s="5" t="s">
        <v>35</v>
      </c>
      <c r="F243" s="5" t="s">
        <v>56</v>
      </c>
      <c r="G243" s="67" t="s">
        <v>10</v>
      </c>
      <c r="H243" s="5">
        <v>37</v>
      </c>
      <c r="I243" s="5">
        <v>43</v>
      </c>
      <c r="J243" s="5">
        <v>34</v>
      </c>
      <c r="K243" s="5">
        <v>37</v>
      </c>
      <c r="L243" s="5">
        <v>29</v>
      </c>
      <c r="M243" s="5">
        <v>34</v>
      </c>
      <c r="N243" s="5">
        <v>37</v>
      </c>
      <c r="O243" s="5">
        <v>47</v>
      </c>
      <c r="P243" s="5">
        <v>63</v>
      </c>
      <c r="Q243" s="5">
        <v>58</v>
      </c>
      <c r="R243" s="5">
        <v>45</v>
      </c>
      <c r="T243" s="5" t="e">
        <f>+H243-byObjPOSEnrOnly!#REF!</f>
        <v>#REF!</v>
      </c>
      <c r="U243" s="5">
        <f>+I243-byObjPOSEnrOnly!D252</f>
        <v>0</v>
      </c>
      <c r="V243" s="5">
        <f>+J243-byObjPOSEnrOnly!E252</f>
        <v>0</v>
      </c>
      <c r="W243" s="5">
        <f>+K243-byObjPOSEnrOnly!F252</f>
        <v>0</v>
      </c>
      <c r="X243" s="5">
        <f>+L243-byObjPOSEnrOnly!G252</f>
        <v>0</v>
      </c>
      <c r="Y243" s="5">
        <f>+M243-byObjPOSEnrOnly!H252</f>
        <v>0</v>
      </c>
      <c r="Z243" s="5">
        <f>+N243-byObjPOSEnrOnly!I252</f>
        <v>0</v>
      </c>
      <c r="AA243" s="5">
        <f>+O243-byObjPOSEnrOnly!J252</f>
        <v>0</v>
      </c>
      <c r="AB243" s="5">
        <f>+P243-byObjPOSEnrOnly!K252</f>
        <v>0</v>
      </c>
      <c r="AC243" s="5">
        <f>+Q243-byObjPOSEnrOnly!L252</f>
        <v>0</v>
      </c>
      <c r="AD243" s="5">
        <f>+R243-byObjPOSEnrOnly!M252</f>
        <v>0</v>
      </c>
      <c r="AF243" s="5" t="str">
        <f t="shared" si="38"/>
        <v/>
      </c>
      <c r="AG243" s="5">
        <v>0</v>
      </c>
      <c r="AH243" s="5" t="s">
        <v>452</v>
      </c>
      <c r="AI243" s="5" t="s">
        <v>35</v>
      </c>
      <c r="AJ243" s="5" t="s">
        <v>56</v>
      </c>
      <c r="AK243" s="5" t="s">
        <v>10</v>
      </c>
      <c r="AL243" s="5">
        <v>37</v>
      </c>
      <c r="AM243" s="5">
        <v>43</v>
      </c>
      <c r="AN243" s="5">
        <v>34</v>
      </c>
      <c r="AO243" s="5">
        <v>37</v>
      </c>
      <c r="AP243" s="5">
        <v>29</v>
      </c>
      <c r="AQ243" s="5">
        <v>34</v>
      </c>
      <c r="AR243" s="5">
        <v>37</v>
      </c>
      <c r="AS243" s="5">
        <v>47</v>
      </c>
      <c r="AT243" s="5">
        <v>63</v>
      </c>
      <c r="AU243" s="5">
        <v>58</v>
      </c>
      <c r="AV243" s="5">
        <v>45</v>
      </c>
      <c r="AX243" s="5">
        <f t="shared" si="39"/>
        <v>0</v>
      </c>
      <c r="AY243" s="5">
        <f t="shared" si="40"/>
        <v>0</v>
      </c>
      <c r="AZ243" s="5">
        <f t="shared" si="41"/>
        <v>0</v>
      </c>
      <c r="BA243" s="5">
        <f t="shared" si="42"/>
        <v>0</v>
      </c>
      <c r="BB243" s="5">
        <f t="shared" si="43"/>
        <v>0</v>
      </c>
      <c r="BC243" s="5">
        <f t="shared" si="44"/>
        <v>0</v>
      </c>
      <c r="BD243" s="5">
        <f t="shared" si="45"/>
        <v>0</v>
      </c>
      <c r="BE243" s="5">
        <f t="shared" si="46"/>
        <v>0</v>
      </c>
      <c r="BF243" s="5">
        <f t="shared" si="47"/>
        <v>0</v>
      </c>
      <c r="BG243" s="5">
        <f t="shared" si="48"/>
        <v>0</v>
      </c>
      <c r="BH243" s="5">
        <f t="shared" si="49"/>
        <v>0</v>
      </c>
    </row>
    <row r="244" spans="2:60" x14ac:dyDescent="0.2">
      <c r="B244" s="5" t="s">
        <v>496</v>
      </c>
      <c r="C244" s="5">
        <v>0</v>
      </c>
      <c r="D244" s="5" t="s">
        <v>499</v>
      </c>
      <c r="E244" s="5" t="s">
        <v>35</v>
      </c>
      <c r="F244" s="5" t="s">
        <v>57</v>
      </c>
      <c r="G244" s="67" t="s">
        <v>139</v>
      </c>
      <c r="H244" s="5">
        <v>10</v>
      </c>
      <c r="I244" s="5">
        <v>25</v>
      </c>
      <c r="J244" s="5">
        <v>23</v>
      </c>
      <c r="K244" s="5">
        <v>13</v>
      </c>
      <c r="L244" s="5">
        <v>15</v>
      </c>
      <c r="M244" s="5">
        <v>8</v>
      </c>
      <c r="N244" s="5">
        <v>6</v>
      </c>
      <c r="O244" s="5">
        <v>2</v>
      </c>
      <c r="P244" s="5">
        <v>26</v>
      </c>
      <c r="Q244" s="5">
        <v>0</v>
      </c>
      <c r="R244" s="5">
        <v>20</v>
      </c>
      <c r="T244" s="5" t="e">
        <f>+H244-byObjPOSEnrOnly!#REF!</f>
        <v>#REF!</v>
      </c>
      <c r="U244" s="5">
        <f>+I244-byObjPOSEnrOnly!D254</f>
        <v>0</v>
      </c>
      <c r="V244" s="5">
        <f>+J244-byObjPOSEnrOnly!E254</f>
        <v>0</v>
      </c>
      <c r="W244" s="5">
        <f>+K244-byObjPOSEnrOnly!F254</f>
        <v>0</v>
      </c>
      <c r="X244" s="5">
        <f>+L244-byObjPOSEnrOnly!G254</f>
        <v>0</v>
      </c>
      <c r="Y244" s="5">
        <f>+M244-byObjPOSEnrOnly!H254</f>
        <v>0</v>
      </c>
      <c r="Z244" s="5">
        <f>+N244-byObjPOSEnrOnly!I254</f>
        <v>0</v>
      </c>
      <c r="AA244" s="5">
        <f>+O244-byObjPOSEnrOnly!J254</f>
        <v>0</v>
      </c>
      <c r="AB244" s="5">
        <f>+P244-byObjPOSEnrOnly!K254</f>
        <v>0</v>
      </c>
      <c r="AC244" s="5">
        <f>+Q244-byObjPOSEnrOnly!L254</f>
        <v>0</v>
      </c>
      <c r="AD244" s="5">
        <f>+R244-byObjPOSEnrOnly!M254</f>
        <v>0</v>
      </c>
      <c r="AF244" s="5" t="str">
        <f t="shared" si="38"/>
        <v/>
      </c>
      <c r="AG244" s="5">
        <v>0</v>
      </c>
      <c r="AH244" s="5" t="s">
        <v>452</v>
      </c>
      <c r="AI244" s="5" t="s">
        <v>35</v>
      </c>
      <c r="AJ244" s="5" t="s">
        <v>57</v>
      </c>
      <c r="AK244" s="5" t="s">
        <v>139</v>
      </c>
      <c r="AL244" s="5">
        <v>10</v>
      </c>
      <c r="AM244" s="5">
        <v>25</v>
      </c>
      <c r="AN244" s="5">
        <v>23</v>
      </c>
      <c r="AO244" s="5">
        <v>13</v>
      </c>
      <c r="AP244" s="5">
        <v>15</v>
      </c>
      <c r="AQ244" s="5">
        <v>8</v>
      </c>
      <c r="AR244" s="5">
        <v>6</v>
      </c>
      <c r="AS244" s="5">
        <v>2</v>
      </c>
      <c r="AT244" s="5">
        <v>26</v>
      </c>
      <c r="AU244" s="5">
        <v>0</v>
      </c>
      <c r="AV244" s="5">
        <v>20</v>
      </c>
      <c r="AX244" s="5">
        <f t="shared" si="39"/>
        <v>0</v>
      </c>
      <c r="AY244" s="5">
        <f t="shared" si="40"/>
        <v>0</v>
      </c>
      <c r="AZ244" s="5">
        <f t="shared" si="41"/>
        <v>0</v>
      </c>
      <c r="BA244" s="5">
        <f t="shared" si="42"/>
        <v>0</v>
      </c>
      <c r="BB244" s="5">
        <f t="shared" si="43"/>
        <v>0</v>
      </c>
      <c r="BC244" s="5">
        <f t="shared" si="44"/>
        <v>0</v>
      </c>
      <c r="BD244" s="5">
        <f t="shared" si="45"/>
        <v>0</v>
      </c>
      <c r="BE244" s="5">
        <f t="shared" si="46"/>
        <v>0</v>
      </c>
      <c r="BF244" s="5">
        <f t="shared" si="47"/>
        <v>0</v>
      </c>
      <c r="BG244" s="5">
        <f t="shared" si="48"/>
        <v>0</v>
      </c>
      <c r="BH244" s="5">
        <f t="shared" si="49"/>
        <v>0</v>
      </c>
    </row>
    <row r="245" spans="2:60" x14ac:dyDescent="0.2">
      <c r="B245" s="5" t="s">
        <v>496</v>
      </c>
      <c r="C245" s="5">
        <v>0</v>
      </c>
      <c r="D245" s="5" t="s">
        <v>499</v>
      </c>
      <c r="E245" s="5" t="s">
        <v>35</v>
      </c>
      <c r="F245" s="5" t="s">
        <v>57</v>
      </c>
      <c r="G245" s="67" t="s">
        <v>87</v>
      </c>
      <c r="H245" s="5">
        <v>135</v>
      </c>
      <c r="I245" s="5">
        <v>103</v>
      </c>
      <c r="J245" s="5">
        <v>83</v>
      </c>
      <c r="K245" s="5">
        <v>81</v>
      </c>
      <c r="L245" s="5">
        <v>92</v>
      </c>
      <c r="M245" s="5">
        <v>79</v>
      </c>
      <c r="N245" s="5">
        <v>78</v>
      </c>
      <c r="O245" s="5">
        <v>38</v>
      </c>
      <c r="P245" s="5">
        <v>42</v>
      </c>
      <c r="Q245" s="5">
        <v>59</v>
      </c>
      <c r="R245" s="5">
        <v>25</v>
      </c>
      <c r="T245" s="5" t="e">
        <f>+H245-byObjPOSEnrOnly!#REF!</f>
        <v>#REF!</v>
      </c>
      <c r="U245" s="5">
        <f>+I245-byObjPOSEnrOnly!D255</f>
        <v>0</v>
      </c>
      <c r="V245" s="5">
        <f>+J245-byObjPOSEnrOnly!E255</f>
        <v>0</v>
      </c>
      <c r="W245" s="5">
        <f>+K245-byObjPOSEnrOnly!F255</f>
        <v>0</v>
      </c>
      <c r="X245" s="5">
        <f>+L245-byObjPOSEnrOnly!G255</f>
        <v>0</v>
      </c>
      <c r="Y245" s="5">
        <f>+M245-byObjPOSEnrOnly!H255</f>
        <v>0</v>
      </c>
      <c r="Z245" s="5">
        <f>+N245-byObjPOSEnrOnly!I255</f>
        <v>0</v>
      </c>
      <c r="AA245" s="5">
        <f>+O245-byObjPOSEnrOnly!J255</f>
        <v>0</v>
      </c>
      <c r="AB245" s="5">
        <f>+P245-byObjPOSEnrOnly!K255</f>
        <v>0</v>
      </c>
      <c r="AC245" s="5">
        <f>+Q245-byObjPOSEnrOnly!L255</f>
        <v>0</v>
      </c>
      <c r="AD245" s="5">
        <f>+R245-byObjPOSEnrOnly!M255</f>
        <v>0</v>
      </c>
      <c r="AF245" s="5" t="str">
        <f t="shared" si="38"/>
        <v/>
      </c>
      <c r="AG245" s="5">
        <v>0</v>
      </c>
      <c r="AH245" s="5" t="s">
        <v>452</v>
      </c>
      <c r="AI245" s="5" t="s">
        <v>35</v>
      </c>
      <c r="AJ245" s="5" t="s">
        <v>57</v>
      </c>
      <c r="AK245" s="5" t="s">
        <v>87</v>
      </c>
      <c r="AL245" s="5">
        <v>135</v>
      </c>
      <c r="AM245" s="5">
        <v>103</v>
      </c>
      <c r="AN245" s="5">
        <v>83</v>
      </c>
      <c r="AO245" s="5">
        <v>81</v>
      </c>
      <c r="AP245" s="5">
        <v>92</v>
      </c>
      <c r="AQ245" s="5">
        <v>79</v>
      </c>
      <c r="AR245" s="5">
        <v>78</v>
      </c>
      <c r="AS245" s="5">
        <v>38</v>
      </c>
      <c r="AT245" s="5">
        <v>42</v>
      </c>
      <c r="AU245" s="5">
        <v>59</v>
      </c>
      <c r="AV245" s="5">
        <v>25</v>
      </c>
      <c r="AX245" s="5">
        <f t="shared" si="39"/>
        <v>0</v>
      </c>
      <c r="AY245" s="5">
        <f t="shared" si="40"/>
        <v>0</v>
      </c>
      <c r="AZ245" s="5">
        <f t="shared" si="41"/>
        <v>0</v>
      </c>
      <c r="BA245" s="5">
        <f t="shared" si="42"/>
        <v>0</v>
      </c>
      <c r="BB245" s="5">
        <f t="shared" si="43"/>
        <v>0</v>
      </c>
      <c r="BC245" s="5">
        <f t="shared" si="44"/>
        <v>0</v>
      </c>
      <c r="BD245" s="5">
        <f t="shared" si="45"/>
        <v>0</v>
      </c>
      <c r="BE245" s="5">
        <f t="shared" si="46"/>
        <v>0</v>
      </c>
      <c r="BF245" s="5">
        <f t="shared" si="47"/>
        <v>0</v>
      </c>
      <c r="BG245" s="5">
        <f t="shared" si="48"/>
        <v>0</v>
      </c>
      <c r="BH245" s="5">
        <f t="shared" si="49"/>
        <v>0</v>
      </c>
    </row>
    <row r="246" spans="2:60" x14ac:dyDescent="0.2">
      <c r="B246" s="5" t="s">
        <v>496</v>
      </c>
      <c r="C246" s="5">
        <v>0</v>
      </c>
      <c r="D246" s="5" t="s">
        <v>499</v>
      </c>
      <c r="E246" s="5" t="s">
        <v>35</v>
      </c>
      <c r="F246" s="5" t="s">
        <v>57</v>
      </c>
      <c r="G246" s="67" t="s">
        <v>103</v>
      </c>
      <c r="H246" s="5">
        <v>110</v>
      </c>
      <c r="I246" s="5">
        <v>118</v>
      </c>
      <c r="J246" s="5">
        <v>118</v>
      </c>
      <c r="K246" s="5">
        <v>109</v>
      </c>
      <c r="L246" s="5">
        <v>101</v>
      </c>
      <c r="M246" s="5">
        <v>48</v>
      </c>
      <c r="N246" s="5">
        <v>3</v>
      </c>
      <c r="O246" s="5">
        <v>0</v>
      </c>
      <c r="P246" s="5">
        <v>0</v>
      </c>
      <c r="Q246" s="5">
        <v>0</v>
      </c>
      <c r="R246" s="5">
        <v>0</v>
      </c>
      <c r="T246" s="5" t="e">
        <f>+H246-byObjPOSEnrOnly!#REF!</f>
        <v>#REF!</v>
      </c>
      <c r="U246" s="5">
        <f>+I246-byObjPOSEnrOnly!D256</f>
        <v>0</v>
      </c>
      <c r="V246" s="5">
        <f>+J246-byObjPOSEnrOnly!E256</f>
        <v>0</v>
      </c>
      <c r="W246" s="5">
        <f>+K246-byObjPOSEnrOnly!F256</f>
        <v>0</v>
      </c>
      <c r="X246" s="5">
        <f>+L246-byObjPOSEnrOnly!G256</f>
        <v>0</v>
      </c>
      <c r="Y246" s="5">
        <f>+M246-byObjPOSEnrOnly!H256</f>
        <v>0</v>
      </c>
      <c r="Z246" s="5">
        <f>+N246-byObjPOSEnrOnly!I256</f>
        <v>0</v>
      </c>
      <c r="AA246" s="5">
        <f>+O246-byObjPOSEnrOnly!J256</f>
        <v>0</v>
      </c>
      <c r="AB246" s="5">
        <f>+P246-byObjPOSEnrOnly!K256</f>
        <v>0</v>
      </c>
      <c r="AC246" s="5">
        <f>+Q246-byObjPOSEnrOnly!L256</f>
        <v>0</v>
      </c>
      <c r="AD246" s="5">
        <f>+R246-byObjPOSEnrOnly!M256</f>
        <v>0</v>
      </c>
      <c r="AF246" s="5" t="str">
        <f t="shared" si="38"/>
        <v/>
      </c>
      <c r="AG246" s="5">
        <v>0</v>
      </c>
      <c r="AH246" s="5" t="s">
        <v>452</v>
      </c>
      <c r="AI246" s="5" t="s">
        <v>35</v>
      </c>
      <c r="AJ246" s="5" t="s">
        <v>57</v>
      </c>
      <c r="AK246" s="5" t="s">
        <v>103</v>
      </c>
      <c r="AL246" s="5">
        <v>110</v>
      </c>
      <c r="AM246" s="5">
        <v>118</v>
      </c>
      <c r="AN246" s="5">
        <v>118</v>
      </c>
      <c r="AO246" s="5">
        <v>109</v>
      </c>
      <c r="AP246" s="5">
        <v>101</v>
      </c>
      <c r="AQ246" s="5">
        <v>48</v>
      </c>
      <c r="AR246" s="5">
        <v>3</v>
      </c>
      <c r="AS246" s="5">
        <v>0</v>
      </c>
      <c r="AT246" s="5">
        <v>0</v>
      </c>
      <c r="AU246" s="5">
        <v>0</v>
      </c>
      <c r="AV246" s="5">
        <v>0</v>
      </c>
      <c r="AX246" s="5">
        <f t="shared" si="39"/>
        <v>0</v>
      </c>
      <c r="AY246" s="5">
        <f t="shared" si="40"/>
        <v>0</v>
      </c>
      <c r="AZ246" s="5">
        <f t="shared" si="41"/>
        <v>0</v>
      </c>
      <c r="BA246" s="5">
        <f t="shared" si="42"/>
        <v>0</v>
      </c>
      <c r="BB246" s="5">
        <f t="shared" si="43"/>
        <v>0</v>
      </c>
      <c r="BC246" s="5">
        <f t="shared" si="44"/>
        <v>0</v>
      </c>
      <c r="BD246" s="5">
        <f t="shared" si="45"/>
        <v>0</v>
      </c>
      <c r="BE246" s="5">
        <f t="shared" si="46"/>
        <v>0</v>
      </c>
      <c r="BF246" s="5">
        <f t="shared" si="47"/>
        <v>0</v>
      </c>
      <c r="BG246" s="5">
        <f t="shared" si="48"/>
        <v>0</v>
      </c>
      <c r="BH246" s="5">
        <f t="shared" si="49"/>
        <v>0</v>
      </c>
    </row>
    <row r="247" spans="2:60" x14ac:dyDescent="0.2">
      <c r="B247" s="5" t="s">
        <v>496</v>
      </c>
      <c r="C247" s="5">
        <v>0</v>
      </c>
      <c r="D247" s="5" t="s">
        <v>499</v>
      </c>
      <c r="E247" s="5" t="s">
        <v>35</v>
      </c>
      <c r="F247" s="5" t="s">
        <v>57</v>
      </c>
      <c r="G247" s="67" t="s">
        <v>203</v>
      </c>
      <c r="H247" s="5">
        <v>46</v>
      </c>
      <c r="I247" s="5">
        <v>37</v>
      </c>
      <c r="J247" s="5">
        <v>38</v>
      </c>
      <c r="K247" s="5">
        <v>33</v>
      </c>
      <c r="L247" s="5">
        <v>16</v>
      </c>
      <c r="M247" s="5">
        <v>0</v>
      </c>
      <c r="N247" s="5">
        <v>10</v>
      </c>
      <c r="O247" s="5">
        <v>3</v>
      </c>
      <c r="P247" s="5">
        <v>0</v>
      </c>
      <c r="Q247" s="5">
        <v>0</v>
      </c>
      <c r="R247" s="5">
        <v>0</v>
      </c>
      <c r="T247" s="5" t="e">
        <f>+H247-byObjPOSEnrOnly!#REF!</f>
        <v>#REF!</v>
      </c>
      <c r="U247" s="5">
        <f>+I247-byObjPOSEnrOnly!D257</f>
        <v>0</v>
      </c>
      <c r="V247" s="5">
        <f>+J247-byObjPOSEnrOnly!E257</f>
        <v>0</v>
      </c>
      <c r="W247" s="5">
        <f>+K247-byObjPOSEnrOnly!F257</f>
        <v>0</v>
      </c>
      <c r="X247" s="5">
        <f>+L247-byObjPOSEnrOnly!G257</f>
        <v>0</v>
      </c>
      <c r="Y247" s="5">
        <f>+M247-byObjPOSEnrOnly!H257</f>
        <v>0</v>
      </c>
      <c r="Z247" s="5">
        <f>+N247-byObjPOSEnrOnly!I257</f>
        <v>0</v>
      </c>
      <c r="AA247" s="5">
        <f>+O247-byObjPOSEnrOnly!J257</f>
        <v>0</v>
      </c>
      <c r="AB247" s="5">
        <f>+P247-byObjPOSEnrOnly!K257</f>
        <v>0</v>
      </c>
      <c r="AC247" s="5">
        <f>+Q247-byObjPOSEnrOnly!L257</f>
        <v>0</v>
      </c>
      <c r="AD247" s="5">
        <f>+R247-byObjPOSEnrOnly!M257</f>
        <v>0</v>
      </c>
      <c r="AF247" s="5" t="str">
        <f t="shared" si="38"/>
        <v/>
      </c>
      <c r="AG247" s="5">
        <v>0</v>
      </c>
      <c r="AH247" s="5" t="s">
        <v>452</v>
      </c>
      <c r="AI247" s="5" t="s">
        <v>35</v>
      </c>
      <c r="AJ247" s="5" t="s">
        <v>57</v>
      </c>
      <c r="AK247" s="5" t="s">
        <v>203</v>
      </c>
      <c r="AL247" s="5">
        <v>46</v>
      </c>
      <c r="AM247" s="5">
        <v>37</v>
      </c>
      <c r="AN247" s="5">
        <v>38</v>
      </c>
      <c r="AO247" s="5">
        <v>33</v>
      </c>
      <c r="AP247" s="5">
        <v>16</v>
      </c>
      <c r="AQ247" s="5">
        <v>0</v>
      </c>
      <c r="AR247" s="5">
        <v>10</v>
      </c>
      <c r="AS247" s="5">
        <v>3</v>
      </c>
      <c r="AT247" s="5">
        <v>0</v>
      </c>
      <c r="AU247" s="5">
        <v>0</v>
      </c>
      <c r="AV247" s="5">
        <v>0</v>
      </c>
      <c r="AX247" s="5">
        <f t="shared" si="39"/>
        <v>0</v>
      </c>
      <c r="AY247" s="5">
        <f t="shared" si="40"/>
        <v>0</v>
      </c>
      <c r="AZ247" s="5">
        <f t="shared" si="41"/>
        <v>0</v>
      </c>
      <c r="BA247" s="5">
        <f t="shared" si="42"/>
        <v>0</v>
      </c>
      <c r="BB247" s="5">
        <f t="shared" si="43"/>
        <v>0</v>
      </c>
      <c r="BC247" s="5">
        <f t="shared" si="44"/>
        <v>0</v>
      </c>
      <c r="BD247" s="5">
        <f t="shared" si="45"/>
        <v>0</v>
      </c>
      <c r="BE247" s="5">
        <f t="shared" si="46"/>
        <v>0</v>
      </c>
      <c r="BF247" s="5">
        <f t="shared" si="47"/>
        <v>0</v>
      </c>
      <c r="BG247" s="5">
        <f t="shared" si="48"/>
        <v>0</v>
      </c>
      <c r="BH247" s="5">
        <f t="shared" si="49"/>
        <v>0</v>
      </c>
    </row>
    <row r="248" spans="2:60" x14ac:dyDescent="0.2">
      <c r="B248" s="5" t="s">
        <v>496</v>
      </c>
      <c r="C248" s="5">
        <v>0</v>
      </c>
      <c r="D248" s="5" t="s">
        <v>499</v>
      </c>
      <c r="E248" s="5" t="s">
        <v>35</v>
      </c>
      <c r="F248" s="5" t="s">
        <v>57</v>
      </c>
      <c r="G248" s="67" t="s">
        <v>80</v>
      </c>
      <c r="H248" s="5">
        <v>582</v>
      </c>
      <c r="I248" s="5">
        <v>570</v>
      </c>
      <c r="J248" s="5">
        <v>545</v>
      </c>
      <c r="K248" s="5">
        <v>541</v>
      </c>
      <c r="L248" s="5">
        <v>634</v>
      </c>
      <c r="M248" s="5">
        <v>705</v>
      </c>
      <c r="N248" s="5">
        <v>731</v>
      </c>
      <c r="O248" s="5">
        <v>1146</v>
      </c>
      <c r="P248" s="5">
        <v>1314</v>
      </c>
      <c r="Q248" s="5">
        <v>1268</v>
      </c>
      <c r="R248" s="5">
        <v>1230</v>
      </c>
      <c r="T248" s="5" t="e">
        <f>+H248-byObjPOSEnrOnly!#REF!</f>
        <v>#REF!</v>
      </c>
      <c r="U248" s="5">
        <f>+I248-byObjPOSEnrOnly!D258</f>
        <v>0</v>
      </c>
      <c r="V248" s="5">
        <f>+J248-byObjPOSEnrOnly!E258</f>
        <v>0</v>
      </c>
      <c r="W248" s="5">
        <f>+K248-byObjPOSEnrOnly!F258</f>
        <v>0</v>
      </c>
      <c r="X248" s="5">
        <f>+L248-byObjPOSEnrOnly!G258</f>
        <v>0</v>
      </c>
      <c r="Y248" s="5">
        <f>+M248-byObjPOSEnrOnly!H258</f>
        <v>0</v>
      </c>
      <c r="Z248" s="5">
        <f>+N248-byObjPOSEnrOnly!I258</f>
        <v>0</v>
      </c>
      <c r="AA248" s="5">
        <f>+O248-byObjPOSEnrOnly!J258</f>
        <v>0</v>
      </c>
      <c r="AB248" s="5">
        <f>+P248-byObjPOSEnrOnly!K258</f>
        <v>0</v>
      </c>
      <c r="AC248" s="5">
        <f>+Q248-byObjPOSEnrOnly!L258</f>
        <v>0</v>
      </c>
      <c r="AD248" s="5">
        <f>+R248-byObjPOSEnrOnly!M258</f>
        <v>0</v>
      </c>
      <c r="AF248" s="5" t="str">
        <f t="shared" si="38"/>
        <v/>
      </c>
      <c r="AG248" s="5">
        <v>0</v>
      </c>
      <c r="AH248" s="5" t="s">
        <v>452</v>
      </c>
      <c r="AI248" s="5" t="s">
        <v>35</v>
      </c>
      <c r="AJ248" s="5" t="s">
        <v>57</v>
      </c>
      <c r="AK248" s="5" t="s">
        <v>80</v>
      </c>
      <c r="AL248" s="5">
        <v>582</v>
      </c>
      <c r="AM248" s="5">
        <v>570</v>
      </c>
      <c r="AN248" s="5">
        <v>545</v>
      </c>
      <c r="AO248" s="5">
        <v>541</v>
      </c>
      <c r="AP248" s="5">
        <v>634</v>
      </c>
      <c r="AQ248" s="5">
        <v>705</v>
      </c>
      <c r="AR248" s="5">
        <v>731</v>
      </c>
      <c r="AS248" s="5">
        <v>1146</v>
      </c>
      <c r="AT248" s="5">
        <v>1314</v>
      </c>
      <c r="AU248" s="5">
        <v>1268</v>
      </c>
      <c r="AV248" s="5">
        <v>1230</v>
      </c>
      <c r="AX248" s="5">
        <f t="shared" si="39"/>
        <v>0</v>
      </c>
      <c r="AY248" s="5">
        <f t="shared" si="40"/>
        <v>0</v>
      </c>
      <c r="AZ248" s="5">
        <f t="shared" si="41"/>
        <v>0</v>
      </c>
      <c r="BA248" s="5">
        <f t="shared" si="42"/>
        <v>0</v>
      </c>
      <c r="BB248" s="5">
        <f t="shared" si="43"/>
        <v>0</v>
      </c>
      <c r="BC248" s="5">
        <f t="shared" si="44"/>
        <v>0</v>
      </c>
      <c r="BD248" s="5">
        <f t="shared" si="45"/>
        <v>0</v>
      </c>
      <c r="BE248" s="5">
        <f t="shared" si="46"/>
        <v>0</v>
      </c>
      <c r="BF248" s="5">
        <f t="shared" si="47"/>
        <v>0</v>
      </c>
      <c r="BG248" s="5">
        <f t="shared" si="48"/>
        <v>0</v>
      </c>
      <c r="BH248" s="5">
        <f t="shared" si="49"/>
        <v>0</v>
      </c>
    </row>
    <row r="249" spans="2:60" x14ac:dyDescent="0.2">
      <c r="B249" s="5" t="s">
        <v>496</v>
      </c>
      <c r="C249" s="5">
        <v>0</v>
      </c>
      <c r="D249" s="5" t="s">
        <v>499</v>
      </c>
      <c r="E249" s="5" t="s">
        <v>35</v>
      </c>
      <c r="F249" s="5" t="s">
        <v>335</v>
      </c>
      <c r="G249" s="67" t="s">
        <v>336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7</v>
      </c>
      <c r="N249" s="5">
        <v>11</v>
      </c>
      <c r="O249" s="5">
        <v>10</v>
      </c>
      <c r="P249" s="5">
        <v>10</v>
      </c>
      <c r="Q249" s="5">
        <v>12</v>
      </c>
      <c r="R249" s="5">
        <v>15</v>
      </c>
      <c r="T249" s="5" t="e">
        <f>+H249-byObjPOSEnrOnly!#REF!</f>
        <v>#REF!</v>
      </c>
      <c r="U249" s="5">
        <f>+I249-byObjPOSEnrOnly!D259</f>
        <v>0</v>
      </c>
      <c r="V249" s="5">
        <f>+J249-byObjPOSEnrOnly!E259</f>
        <v>0</v>
      </c>
      <c r="W249" s="5">
        <f>+K249-byObjPOSEnrOnly!F259</f>
        <v>0</v>
      </c>
      <c r="X249" s="5">
        <f>+L249-byObjPOSEnrOnly!G259</f>
        <v>0</v>
      </c>
      <c r="Y249" s="5">
        <f>+M249-byObjPOSEnrOnly!H259</f>
        <v>0</v>
      </c>
      <c r="Z249" s="5">
        <f>+N249-byObjPOSEnrOnly!I259</f>
        <v>0</v>
      </c>
      <c r="AA249" s="5">
        <f>+O249-byObjPOSEnrOnly!J259</f>
        <v>0</v>
      </c>
      <c r="AB249" s="5">
        <f>+P249-byObjPOSEnrOnly!K259</f>
        <v>0</v>
      </c>
      <c r="AC249" s="5">
        <f>+Q249-byObjPOSEnrOnly!L259</f>
        <v>0</v>
      </c>
      <c r="AD249" s="5">
        <f>+R249-byObjPOSEnrOnly!M259</f>
        <v>0</v>
      </c>
      <c r="AF249" s="5" t="str">
        <f t="shared" si="38"/>
        <v/>
      </c>
      <c r="AG249" s="5">
        <v>0</v>
      </c>
      <c r="AH249" s="5" t="s">
        <v>452</v>
      </c>
      <c r="AI249" s="5" t="s">
        <v>35</v>
      </c>
      <c r="AJ249" s="5" t="s">
        <v>335</v>
      </c>
      <c r="AK249" s="5" t="s">
        <v>336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7</v>
      </c>
      <c r="AR249" s="5">
        <v>11</v>
      </c>
      <c r="AS249" s="5">
        <v>10</v>
      </c>
      <c r="AT249" s="5">
        <v>10</v>
      </c>
      <c r="AU249" s="5">
        <v>12</v>
      </c>
      <c r="AV249" s="5">
        <v>15</v>
      </c>
      <c r="AX249" s="5">
        <f t="shared" si="39"/>
        <v>0</v>
      </c>
      <c r="AY249" s="5">
        <f t="shared" si="40"/>
        <v>0</v>
      </c>
      <c r="AZ249" s="5">
        <f t="shared" si="41"/>
        <v>0</v>
      </c>
      <c r="BA249" s="5">
        <f t="shared" si="42"/>
        <v>0</v>
      </c>
      <c r="BB249" s="5">
        <f t="shared" si="43"/>
        <v>0</v>
      </c>
      <c r="BC249" s="5">
        <f t="shared" si="44"/>
        <v>0</v>
      </c>
      <c r="BD249" s="5">
        <f t="shared" si="45"/>
        <v>0</v>
      </c>
      <c r="BE249" s="5">
        <f t="shared" si="46"/>
        <v>0</v>
      </c>
      <c r="BF249" s="5">
        <f t="shared" si="47"/>
        <v>0</v>
      </c>
      <c r="BG249" s="5">
        <f t="shared" si="48"/>
        <v>0</v>
      </c>
      <c r="BH249" s="5">
        <f t="shared" si="49"/>
        <v>0</v>
      </c>
    </row>
    <row r="250" spans="2:60" x14ac:dyDescent="0.2">
      <c r="B250" s="5" t="s">
        <v>496</v>
      </c>
      <c r="C250" s="5">
        <v>0</v>
      </c>
      <c r="D250" s="5" t="s">
        <v>499</v>
      </c>
      <c r="E250" s="5" t="s">
        <v>35</v>
      </c>
      <c r="F250" s="5" t="s">
        <v>337</v>
      </c>
      <c r="G250" s="67" t="s">
        <v>338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8</v>
      </c>
      <c r="O250" s="5">
        <v>19</v>
      </c>
      <c r="P250" s="5">
        <v>22</v>
      </c>
      <c r="Q250" s="5">
        <v>20</v>
      </c>
      <c r="R250" s="5">
        <v>18</v>
      </c>
      <c r="T250" s="5" t="e">
        <f>+H250-byObjPOSEnrOnly!#REF!</f>
        <v>#REF!</v>
      </c>
      <c r="U250" s="5">
        <f>+I250-byObjPOSEnrOnly!D260</f>
        <v>0</v>
      </c>
      <c r="V250" s="5">
        <f>+J250-byObjPOSEnrOnly!E260</f>
        <v>0</v>
      </c>
      <c r="W250" s="5">
        <f>+K250-byObjPOSEnrOnly!F260</f>
        <v>0</v>
      </c>
      <c r="X250" s="5">
        <f>+L250-byObjPOSEnrOnly!G260</f>
        <v>0</v>
      </c>
      <c r="Y250" s="5">
        <f>+M250-byObjPOSEnrOnly!H260</f>
        <v>0</v>
      </c>
      <c r="Z250" s="5">
        <f>+N250-byObjPOSEnrOnly!I260</f>
        <v>0</v>
      </c>
      <c r="AA250" s="5">
        <f>+O250-byObjPOSEnrOnly!J260</f>
        <v>0</v>
      </c>
      <c r="AB250" s="5">
        <f>+P250-byObjPOSEnrOnly!K260</f>
        <v>0</v>
      </c>
      <c r="AC250" s="5">
        <f>+Q250-byObjPOSEnrOnly!L260</f>
        <v>0</v>
      </c>
      <c r="AD250" s="5">
        <f>+R250-byObjPOSEnrOnly!M260</f>
        <v>0</v>
      </c>
      <c r="AF250" s="5" t="str">
        <f t="shared" si="38"/>
        <v/>
      </c>
      <c r="AG250" s="5">
        <v>0</v>
      </c>
      <c r="AH250" s="5" t="s">
        <v>452</v>
      </c>
      <c r="AI250" s="5" t="s">
        <v>35</v>
      </c>
      <c r="AJ250" s="5" t="s">
        <v>337</v>
      </c>
      <c r="AK250" s="5" t="s">
        <v>338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8</v>
      </c>
      <c r="AS250" s="5">
        <v>19</v>
      </c>
      <c r="AT250" s="5">
        <v>22</v>
      </c>
      <c r="AU250" s="5">
        <v>20</v>
      </c>
      <c r="AV250" s="5">
        <v>18</v>
      </c>
      <c r="AX250" s="5">
        <f t="shared" si="39"/>
        <v>0</v>
      </c>
      <c r="AY250" s="5">
        <f t="shared" si="40"/>
        <v>0</v>
      </c>
      <c r="AZ250" s="5">
        <f t="shared" si="41"/>
        <v>0</v>
      </c>
      <c r="BA250" s="5">
        <f t="shared" si="42"/>
        <v>0</v>
      </c>
      <c r="BB250" s="5">
        <f t="shared" si="43"/>
        <v>0</v>
      </c>
      <c r="BC250" s="5">
        <f t="shared" si="44"/>
        <v>0</v>
      </c>
      <c r="BD250" s="5">
        <f t="shared" si="45"/>
        <v>0</v>
      </c>
      <c r="BE250" s="5">
        <f t="shared" si="46"/>
        <v>0</v>
      </c>
      <c r="BF250" s="5">
        <f t="shared" si="47"/>
        <v>0</v>
      </c>
      <c r="BG250" s="5">
        <f t="shared" si="48"/>
        <v>0</v>
      </c>
      <c r="BH250" s="5">
        <f t="shared" si="49"/>
        <v>0</v>
      </c>
    </row>
    <row r="251" spans="2:60" x14ac:dyDescent="0.2">
      <c r="B251" s="5" t="s">
        <v>496</v>
      </c>
      <c r="C251" s="5">
        <v>0</v>
      </c>
      <c r="D251" s="5" t="s">
        <v>499</v>
      </c>
      <c r="E251" s="5" t="s">
        <v>35</v>
      </c>
      <c r="F251" s="5" t="s">
        <v>58</v>
      </c>
      <c r="G251" s="67" t="s">
        <v>117</v>
      </c>
      <c r="H251" s="5">
        <v>46</v>
      </c>
      <c r="I251" s="5">
        <v>40</v>
      </c>
      <c r="J251" s="5">
        <v>62</v>
      </c>
      <c r="K251" s="5">
        <v>70</v>
      </c>
      <c r="L251" s="5">
        <v>57</v>
      </c>
      <c r="M251" s="5">
        <v>51</v>
      </c>
      <c r="N251" s="5">
        <v>54</v>
      </c>
      <c r="O251" s="5">
        <v>49</v>
      </c>
      <c r="P251" s="5">
        <v>52</v>
      </c>
      <c r="Q251" s="5">
        <v>55</v>
      </c>
      <c r="R251" s="5">
        <v>46</v>
      </c>
      <c r="T251" s="5" t="e">
        <f>+H251-byObjPOSEnrOnly!#REF!</f>
        <v>#REF!</v>
      </c>
      <c r="U251" s="5">
        <f>+I251-byObjPOSEnrOnly!D261</f>
        <v>0</v>
      </c>
      <c r="V251" s="5">
        <f>+J251-byObjPOSEnrOnly!E261</f>
        <v>0</v>
      </c>
      <c r="W251" s="5">
        <f>+K251-byObjPOSEnrOnly!F261</f>
        <v>0</v>
      </c>
      <c r="X251" s="5">
        <f>+L251-byObjPOSEnrOnly!G261</f>
        <v>0</v>
      </c>
      <c r="Y251" s="5">
        <f>+M251-byObjPOSEnrOnly!H261</f>
        <v>0</v>
      </c>
      <c r="Z251" s="5">
        <f>+N251-byObjPOSEnrOnly!I261</f>
        <v>0</v>
      </c>
      <c r="AA251" s="5">
        <f>+O251-byObjPOSEnrOnly!J261</f>
        <v>0</v>
      </c>
      <c r="AB251" s="5">
        <f>+P251-byObjPOSEnrOnly!K261</f>
        <v>0</v>
      </c>
      <c r="AC251" s="5">
        <f>+Q251-byObjPOSEnrOnly!L261</f>
        <v>0</v>
      </c>
      <c r="AD251" s="5">
        <f>+R251-byObjPOSEnrOnly!M261</f>
        <v>0</v>
      </c>
      <c r="AF251" s="5" t="str">
        <f t="shared" si="38"/>
        <v/>
      </c>
      <c r="AG251" s="5">
        <v>0</v>
      </c>
      <c r="AH251" s="5" t="s">
        <v>452</v>
      </c>
      <c r="AI251" s="5" t="s">
        <v>35</v>
      </c>
      <c r="AJ251" s="5" t="s">
        <v>58</v>
      </c>
      <c r="AK251" s="5" t="s">
        <v>117</v>
      </c>
      <c r="AL251" s="5">
        <v>46</v>
      </c>
      <c r="AM251" s="5">
        <v>40</v>
      </c>
      <c r="AN251" s="5">
        <v>62</v>
      </c>
      <c r="AO251" s="5">
        <v>70</v>
      </c>
      <c r="AP251" s="5">
        <v>57</v>
      </c>
      <c r="AQ251" s="5">
        <v>51</v>
      </c>
      <c r="AR251" s="5">
        <v>54</v>
      </c>
      <c r="AS251" s="5">
        <v>49</v>
      </c>
      <c r="AT251" s="5">
        <v>52</v>
      </c>
      <c r="AU251" s="5">
        <v>55</v>
      </c>
      <c r="AV251" s="5">
        <v>46</v>
      </c>
      <c r="AX251" s="5">
        <f t="shared" si="39"/>
        <v>0</v>
      </c>
      <c r="AY251" s="5">
        <f t="shared" si="40"/>
        <v>0</v>
      </c>
      <c r="AZ251" s="5">
        <f t="shared" si="41"/>
        <v>0</v>
      </c>
      <c r="BA251" s="5">
        <f t="shared" si="42"/>
        <v>0</v>
      </c>
      <c r="BB251" s="5">
        <f t="shared" si="43"/>
        <v>0</v>
      </c>
      <c r="BC251" s="5">
        <f t="shared" si="44"/>
        <v>0</v>
      </c>
      <c r="BD251" s="5">
        <f t="shared" si="45"/>
        <v>0</v>
      </c>
      <c r="BE251" s="5">
        <f t="shared" si="46"/>
        <v>0</v>
      </c>
      <c r="BF251" s="5">
        <f t="shared" si="47"/>
        <v>0</v>
      </c>
      <c r="BG251" s="5">
        <f t="shared" si="48"/>
        <v>0</v>
      </c>
      <c r="BH251" s="5">
        <f t="shared" si="49"/>
        <v>0</v>
      </c>
    </row>
    <row r="252" spans="2:60" x14ac:dyDescent="0.2">
      <c r="B252" s="5" t="s">
        <v>496</v>
      </c>
      <c r="C252" s="5">
        <v>0</v>
      </c>
      <c r="D252" s="5" t="s">
        <v>499</v>
      </c>
      <c r="E252" s="5" t="s">
        <v>35</v>
      </c>
      <c r="F252" s="5" t="s">
        <v>59</v>
      </c>
      <c r="G252" s="67" t="s">
        <v>11</v>
      </c>
      <c r="H252" s="5">
        <v>29</v>
      </c>
      <c r="I252" s="5">
        <v>28</v>
      </c>
      <c r="J252" s="5">
        <v>17</v>
      </c>
      <c r="K252" s="5">
        <v>25</v>
      </c>
      <c r="L252" s="5">
        <v>19</v>
      </c>
      <c r="M252" s="5">
        <v>19</v>
      </c>
      <c r="N252" s="5">
        <v>23</v>
      </c>
      <c r="O252" s="5">
        <v>17</v>
      </c>
      <c r="P252" s="5">
        <v>21</v>
      </c>
      <c r="Q252" s="5">
        <v>18</v>
      </c>
      <c r="R252" s="5">
        <v>23</v>
      </c>
      <c r="T252" s="5" t="e">
        <f>+H252-byObjPOSEnrOnly!#REF!</f>
        <v>#REF!</v>
      </c>
      <c r="U252" s="5">
        <f>+I252-byObjPOSEnrOnly!D263</f>
        <v>0</v>
      </c>
      <c r="V252" s="5">
        <f>+J252-byObjPOSEnrOnly!E263</f>
        <v>0</v>
      </c>
      <c r="W252" s="5">
        <f>+K252-byObjPOSEnrOnly!F263</f>
        <v>0</v>
      </c>
      <c r="X252" s="5">
        <f>+L252-byObjPOSEnrOnly!G263</f>
        <v>0</v>
      </c>
      <c r="Y252" s="5">
        <f>+M252-byObjPOSEnrOnly!H263</f>
        <v>0</v>
      </c>
      <c r="Z252" s="5">
        <f>+N252-byObjPOSEnrOnly!I263</f>
        <v>0</v>
      </c>
      <c r="AA252" s="5">
        <f>+O252-byObjPOSEnrOnly!J263</f>
        <v>0</v>
      </c>
      <c r="AB252" s="5">
        <f>+P252-byObjPOSEnrOnly!K263</f>
        <v>0</v>
      </c>
      <c r="AC252" s="5">
        <f>+Q252-byObjPOSEnrOnly!L263</f>
        <v>0</v>
      </c>
      <c r="AD252" s="5">
        <f>+R252-byObjPOSEnrOnly!M263</f>
        <v>0</v>
      </c>
      <c r="AF252" s="5" t="str">
        <f t="shared" si="38"/>
        <v/>
      </c>
      <c r="AG252" s="5">
        <v>0</v>
      </c>
      <c r="AH252" s="5" t="s">
        <v>452</v>
      </c>
      <c r="AI252" s="5" t="s">
        <v>35</v>
      </c>
      <c r="AJ252" s="5" t="s">
        <v>59</v>
      </c>
      <c r="AK252" s="5" t="s">
        <v>11</v>
      </c>
      <c r="AL252" s="5">
        <v>29</v>
      </c>
      <c r="AM252" s="5">
        <v>28</v>
      </c>
      <c r="AN252" s="5">
        <v>17</v>
      </c>
      <c r="AO252" s="5">
        <v>25</v>
      </c>
      <c r="AP252" s="5">
        <v>19</v>
      </c>
      <c r="AQ252" s="5">
        <v>19</v>
      </c>
      <c r="AR252" s="5">
        <v>23</v>
      </c>
      <c r="AS252" s="5">
        <v>17</v>
      </c>
      <c r="AT252" s="5">
        <v>21</v>
      </c>
      <c r="AU252" s="5">
        <v>18</v>
      </c>
      <c r="AV252" s="5">
        <v>23</v>
      </c>
      <c r="AX252" s="5">
        <f t="shared" si="39"/>
        <v>0</v>
      </c>
      <c r="AY252" s="5">
        <f t="shared" si="40"/>
        <v>0</v>
      </c>
      <c r="AZ252" s="5">
        <f t="shared" si="41"/>
        <v>0</v>
      </c>
      <c r="BA252" s="5">
        <f t="shared" si="42"/>
        <v>0</v>
      </c>
      <c r="BB252" s="5">
        <f t="shared" si="43"/>
        <v>0</v>
      </c>
      <c r="BC252" s="5">
        <f t="shared" si="44"/>
        <v>0</v>
      </c>
      <c r="BD252" s="5">
        <f t="shared" si="45"/>
        <v>0</v>
      </c>
      <c r="BE252" s="5">
        <f t="shared" si="46"/>
        <v>0</v>
      </c>
      <c r="BF252" s="5">
        <f t="shared" si="47"/>
        <v>0</v>
      </c>
      <c r="BG252" s="5">
        <f t="shared" si="48"/>
        <v>0</v>
      </c>
      <c r="BH252" s="5">
        <f t="shared" si="49"/>
        <v>0</v>
      </c>
    </row>
    <row r="253" spans="2:60" x14ac:dyDescent="0.2">
      <c r="B253" s="5" t="s">
        <v>496</v>
      </c>
      <c r="C253" s="5">
        <v>0</v>
      </c>
      <c r="D253" s="5" t="s">
        <v>499</v>
      </c>
      <c r="E253" s="5" t="s">
        <v>35</v>
      </c>
      <c r="F253" s="5" t="s">
        <v>59</v>
      </c>
      <c r="G253" s="67" t="s">
        <v>147</v>
      </c>
      <c r="H253" s="5">
        <v>25</v>
      </c>
      <c r="I253" s="5">
        <v>19</v>
      </c>
      <c r="J253" s="5">
        <v>15</v>
      </c>
      <c r="K253" s="5">
        <v>16</v>
      </c>
      <c r="L253" s="5">
        <v>21</v>
      </c>
      <c r="M253" s="5">
        <v>22</v>
      </c>
      <c r="N253" s="5">
        <v>22</v>
      </c>
      <c r="O253" s="5">
        <v>18</v>
      </c>
      <c r="P253" s="5">
        <v>14</v>
      </c>
      <c r="Q253" s="5">
        <v>13</v>
      </c>
      <c r="R253" s="5">
        <v>16</v>
      </c>
      <c r="T253" s="5" t="e">
        <f>+H253-byObjPOSEnrOnly!#REF!</f>
        <v>#REF!</v>
      </c>
      <c r="U253" s="5">
        <f>+I253-byObjPOSEnrOnly!D264</f>
        <v>0</v>
      </c>
      <c r="V253" s="5">
        <f>+J253-byObjPOSEnrOnly!E264</f>
        <v>0</v>
      </c>
      <c r="W253" s="5">
        <f>+K253-byObjPOSEnrOnly!F264</f>
        <v>0</v>
      </c>
      <c r="X253" s="5">
        <f>+L253-byObjPOSEnrOnly!G264</f>
        <v>0</v>
      </c>
      <c r="Y253" s="5">
        <f>+M253-byObjPOSEnrOnly!H264</f>
        <v>0</v>
      </c>
      <c r="Z253" s="5">
        <f>+N253-byObjPOSEnrOnly!I264</f>
        <v>0</v>
      </c>
      <c r="AA253" s="5">
        <f>+O253-byObjPOSEnrOnly!J264</f>
        <v>0</v>
      </c>
      <c r="AB253" s="5">
        <f>+P253-byObjPOSEnrOnly!K264</f>
        <v>0</v>
      </c>
      <c r="AC253" s="5">
        <f>+Q253-byObjPOSEnrOnly!L264</f>
        <v>0</v>
      </c>
      <c r="AD253" s="5">
        <f>+R253-byObjPOSEnrOnly!M264</f>
        <v>0</v>
      </c>
      <c r="AF253" s="5" t="str">
        <f t="shared" si="38"/>
        <v/>
      </c>
      <c r="AG253" s="5">
        <v>0</v>
      </c>
      <c r="AH253" s="5" t="s">
        <v>452</v>
      </c>
      <c r="AI253" s="5" t="s">
        <v>35</v>
      </c>
      <c r="AJ253" s="5" t="s">
        <v>59</v>
      </c>
      <c r="AK253" s="5" t="s">
        <v>147</v>
      </c>
      <c r="AL253" s="5">
        <v>25</v>
      </c>
      <c r="AM253" s="5">
        <v>19</v>
      </c>
      <c r="AN253" s="5">
        <v>15</v>
      </c>
      <c r="AO253" s="5">
        <v>16</v>
      </c>
      <c r="AP253" s="5">
        <v>21</v>
      </c>
      <c r="AQ253" s="5">
        <v>22</v>
      </c>
      <c r="AR253" s="5">
        <v>22</v>
      </c>
      <c r="AS253" s="5">
        <v>18</v>
      </c>
      <c r="AT253" s="5">
        <v>14</v>
      </c>
      <c r="AU253" s="5">
        <v>13</v>
      </c>
      <c r="AV253" s="5">
        <v>16</v>
      </c>
      <c r="AX253" s="5">
        <f t="shared" si="39"/>
        <v>0</v>
      </c>
      <c r="AY253" s="5">
        <f t="shared" si="40"/>
        <v>0</v>
      </c>
      <c r="AZ253" s="5">
        <f t="shared" si="41"/>
        <v>0</v>
      </c>
      <c r="BA253" s="5">
        <f t="shared" si="42"/>
        <v>0</v>
      </c>
      <c r="BB253" s="5">
        <f t="shared" si="43"/>
        <v>0</v>
      </c>
      <c r="BC253" s="5">
        <f t="shared" si="44"/>
        <v>0</v>
      </c>
      <c r="BD253" s="5">
        <f t="shared" si="45"/>
        <v>0</v>
      </c>
      <c r="BE253" s="5">
        <f t="shared" si="46"/>
        <v>0</v>
      </c>
      <c r="BF253" s="5">
        <f t="shared" si="47"/>
        <v>0</v>
      </c>
      <c r="BG253" s="5">
        <f t="shared" si="48"/>
        <v>0</v>
      </c>
      <c r="BH253" s="5">
        <f t="shared" si="49"/>
        <v>0</v>
      </c>
    </row>
    <row r="254" spans="2:60" x14ac:dyDescent="0.2">
      <c r="B254" s="5" t="s">
        <v>496</v>
      </c>
      <c r="C254" s="5">
        <v>0</v>
      </c>
      <c r="D254" s="5" t="s">
        <v>499</v>
      </c>
      <c r="E254" s="5" t="s">
        <v>35</v>
      </c>
      <c r="F254" s="5" t="s">
        <v>59</v>
      </c>
      <c r="G254" s="67" t="s">
        <v>192</v>
      </c>
      <c r="H254" s="5">
        <v>12</v>
      </c>
      <c r="I254" s="5">
        <v>12</v>
      </c>
      <c r="J254" s="5">
        <v>14</v>
      </c>
      <c r="K254" s="5">
        <v>11</v>
      </c>
      <c r="L254" s="5">
        <v>14</v>
      </c>
      <c r="M254" s="5">
        <v>13</v>
      </c>
      <c r="N254" s="5">
        <v>11</v>
      </c>
      <c r="O254" s="5">
        <v>13</v>
      </c>
      <c r="P254" s="5">
        <v>12</v>
      </c>
      <c r="Q254" s="5">
        <v>12</v>
      </c>
      <c r="R254" s="5">
        <v>13</v>
      </c>
      <c r="T254" s="5" t="e">
        <f>+H254-byObjPOSEnrOnly!#REF!</f>
        <v>#REF!</v>
      </c>
      <c r="U254" s="5">
        <f>+I254-byObjPOSEnrOnly!D265</f>
        <v>0</v>
      </c>
      <c r="V254" s="5">
        <f>+J254-byObjPOSEnrOnly!E265</f>
        <v>0</v>
      </c>
      <c r="W254" s="5">
        <f>+K254-byObjPOSEnrOnly!F265</f>
        <v>0</v>
      </c>
      <c r="X254" s="5">
        <f>+L254-byObjPOSEnrOnly!G265</f>
        <v>0</v>
      </c>
      <c r="Y254" s="5">
        <f>+M254-byObjPOSEnrOnly!H265</f>
        <v>0</v>
      </c>
      <c r="Z254" s="5">
        <f>+N254-byObjPOSEnrOnly!I265</f>
        <v>0</v>
      </c>
      <c r="AA254" s="5">
        <f>+O254-byObjPOSEnrOnly!J265</f>
        <v>0</v>
      </c>
      <c r="AB254" s="5">
        <f>+P254-byObjPOSEnrOnly!K265</f>
        <v>0</v>
      </c>
      <c r="AC254" s="5">
        <f>+Q254-byObjPOSEnrOnly!L265</f>
        <v>0</v>
      </c>
      <c r="AD254" s="5">
        <f>+R254-byObjPOSEnrOnly!M265</f>
        <v>0</v>
      </c>
      <c r="AF254" s="5" t="str">
        <f t="shared" si="38"/>
        <v/>
      </c>
      <c r="AG254" s="5">
        <v>0</v>
      </c>
      <c r="AH254" s="5" t="s">
        <v>452</v>
      </c>
      <c r="AI254" s="5" t="s">
        <v>35</v>
      </c>
      <c r="AJ254" s="5" t="s">
        <v>59</v>
      </c>
      <c r="AK254" s="5" t="s">
        <v>192</v>
      </c>
      <c r="AL254" s="5">
        <v>12</v>
      </c>
      <c r="AM254" s="5">
        <v>12</v>
      </c>
      <c r="AN254" s="5">
        <v>14</v>
      </c>
      <c r="AO254" s="5">
        <v>11</v>
      </c>
      <c r="AP254" s="5">
        <v>14</v>
      </c>
      <c r="AQ254" s="5">
        <v>13</v>
      </c>
      <c r="AR254" s="5">
        <v>11</v>
      </c>
      <c r="AS254" s="5">
        <v>13</v>
      </c>
      <c r="AT254" s="5">
        <v>12</v>
      </c>
      <c r="AU254" s="5">
        <v>12</v>
      </c>
      <c r="AV254" s="5">
        <v>13</v>
      </c>
      <c r="AX254" s="5">
        <f t="shared" si="39"/>
        <v>0</v>
      </c>
      <c r="AY254" s="5">
        <f t="shared" si="40"/>
        <v>0</v>
      </c>
      <c r="AZ254" s="5">
        <f t="shared" si="41"/>
        <v>0</v>
      </c>
      <c r="BA254" s="5">
        <f t="shared" si="42"/>
        <v>0</v>
      </c>
      <c r="BB254" s="5">
        <f t="shared" si="43"/>
        <v>0</v>
      </c>
      <c r="BC254" s="5">
        <f t="shared" si="44"/>
        <v>0</v>
      </c>
      <c r="BD254" s="5">
        <f t="shared" si="45"/>
        <v>0</v>
      </c>
      <c r="BE254" s="5">
        <f t="shared" si="46"/>
        <v>0</v>
      </c>
      <c r="BF254" s="5">
        <f t="shared" si="47"/>
        <v>0</v>
      </c>
      <c r="BG254" s="5">
        <f t="shared" si="48"/>
        <v>0</v>
      </c>
      <c r="BH254" s="5">
        <f t="shared" si="49"/>
        <v>0</v>
      </c>
    </row>
    <row r="255" spans="2:60" x14ac:dyDescent="0.2">
      <c r="B255" s="5" t="s">
        <v>496</v>
      </c>
      <c r="C255" s="5">
        <v>0</v>
      </c>
      <c r="D255" s="5" t="s">
        <v>499</v>
      </c>
      <c r="E255" s="5" t="s">
        <v>35</v>
      </c>
      <c r="F255" s="5" t="s">
        <v>59</v>
      </c>
      <c r="G255" s="67" t="s">
        <v>3</v>
      </c>
      <c r="H255" s="5">
        <v>128</v>
      </c>
      <c r="I255" s="5">
        <v>123</v>
      </c>
      <c r="J255" s="5">
        <v>117</v>
      </c>
      <c r="K255" s="5">
        <v>115</v>
      </c>
      <c r="L255" s="5">
        <v>120</v>
      </c>
      <c r="M255" s="5">
        <v>119</v>
      </c>
      <c r="N255" s="5">
        <v>120</v>
      </c>
      <c r="O255" s="5">
        <v>117</v>
      </c>
      <c r="P255" s="5">
        <v>120</v>
      </c>
      <c r="Q255" s="5">
        <v>120</v>
      </c>
      <c r="R255" s="5">
        <v>117</v>
      </c>
      <c r="T255" s="5" t="e">
        <f>+H255-byObjPOSEnrOnly!#REF!</f>
        <v>#REF!</v>
      </c>
      <c r="U255" s="5">
        <f>+I255-byObjPOSEnrOnly!D266</f>
        <v>0</v>
      </c>
      <c r="V255" s="5">
        <f>+J255-byObjPOSEnrOnly!E266</f>
        <v>0</v>
      </c>
      <c r="W255" s="5">
        <f>+K255-byObjPOSEnrOnly!F266</f>
        <v>0</v>
      </c>
      <c r="X255" s="5">
        <f>+L255-byObjPOSEnrOnly!G266</f>
        <v>0</v>
      </c>
      <c r="Y255" s="5">
        <f>+M255-byObjPOSEnrOnly!H266</f>
        <v>0</v>
      </c>
      <c r="Z255" s="5">
        <f>+N255-byObjPOSEnrOnly!I266</f>
        <v>0</v>
      </c>
      <c r="AA255" s="5">
        <f>+O255-byObjPOSEnrOnly!J266</f>
        <v>0</v>
      </c>
      <c r="AB255" s="5">
        <f>+P255-byObjPOSEnrOnly!K266</f>
        <v>0</v>
      </c>
      <c r="AC255" s="5">
        <f>+Q255-byObjPOSEnrOnly!L266</f>
        <v>0</v>
      </c>
      <c r="AD255" s="5">
        <f>+R255-byObjPOSEnrOnly!M266</f>
        <v>0</v>
      </c>
      <c r="AF255" s="5" t="str">
        <f t="shared" si="38"/>
        <v/>
      </c>
      <c r="AG255" s="5">
        <v>0</v>
      </c>
      <c r="AH255" s="5" t="s">
        <v>452</v>
      </c>
      <c r="AI255" s="5" t="s">
        <v>35</v>
      </c>
      <c r="AJ255" s="5" t="s">
        <v>59</v>
      </c>
      <c r="AK255" s="5" t="s">
        <v>3</v>
      </c>
      <c r="AL255" s="5">
        <v>128</v>
      </c>
      <c r="AM255" s="5">
        <v>123</v>
      </c>
      <c r="AN255" s="5">
        <v>117</v>
      </c>
      <c r="AO255" s="5">
        <v>115</v>
      </c>
      <c r="AP255" s="5">
        <v>120</v>
      </c>
      <c r="AQ255" s="5">
        <v>119</v>
      </c>
      <c r="AR255" s="5">
        <v>120</v>
      </c>
      <c r="AS255" s="5">
        <v>117</v>
      </c>
      <c r="AT255" s="5">
        <v>120</v>
      </c>
      <c r="AU255" s="5">
        <v>120</v>
      </c>
      <c r="AV255" s="5">
        <v>117</v>
      </c>
      <c r="AX255" s="5">
        <f t="shared" si="39"/>
        <v>0</v>
      </c>
      <c r="AY255" s="5">
        <f t="shared" si="40"/>
        <v>0</v>
      </c>
      <c r="AZ255" s="5">
        <f t="shared" si="41"/>
        <v>0</v>
      </c>
      <c r="BA255" s="5">
        <f t="shared" si="42"/>
        <v>0</v>
      </c>
      <c r="BB255" s="5">
        <f t="shared" si="43"/>
        <v>0</v>
      </c>
      <c r="BC255" s="5">
        <f t="shared" si="44"/>
        <v>0</v>
      </c>
      <c r="BD255" s="5">
        <f t="shared" si="45"/>
        <v>0</v>
      </c>
      <c r="BE255" s="5">
        <f t="shared" si="46"/>
        <v>0</v>
      </c>
      <c r="BF255" s="5">
        <f t="shared" si="47"/>
        <v>0</v>
      </c>
      <c r="BG255" s="5">
        <f t="shared" si="48"/>
        <v>0</v>
      </c>
      <c r="BH255" s="5">
        <f t="shared" si="49"/>
        <v>0</v>
      </c>
    </row>
    <row r="256" spans="2:60" x14ac:dyDescent="0.2">
      <c r="B256" s="5" t="s">
        <v>496</v>
      </c>
      <c r="C256" s="5">
        <v>0</v>
      </c>
      <c r="D256" s="5" t="s">
        <v>499</v>
      </c>
      <c r="E256" s="5" t="s">
        <v>35</v>
      </c>
      <c r="F256" s="5" t="s">
        <v>59</v>
      </c>
      <c r="G256" s="67" t="s">
        <v>202</v>
      </c>
      <c r="H256" s="5">
        <v>10</v>
      </c>
      <c r="I256" s="5">
        <v>10</v>
      </c>
      <c r="J256" s="5">
        <v>7</v>
      </c>
      <c r="K256" s="5">
        <v>7</v>
      </c>
      <c r="L256" s="5">
        <v>8</v>
      </c>
      <c r="M256" s="5">
        <v>9</v>
      </c>
      <c r="N256" s="5">
        <v>7</v>
      </c>
      <c r="O256" s="5">
        <v>6</v>
      </c>
      <c r="P256" s="5">
        <v>6</v>
      </c>
      <c r="Q256" s="5">
        <v>4</v>
      </c>
      <c r="R256" s="5">
        <v>5</v>
      </c>
      <c r="T256" s="5" t="e">
        <f>+H256-byObjPOSEnrOnly!#REF!</f>
        <v>#REF!</v>
      </c>
      <c r="U256" s="5">
        <f>+I256-byObjPOSEnrOnly!D267</f>
        <v>0</v>
      </c>
      <c r="V256" s="5">
        <f>+J256-byObjPOSEnrOnly!E267</f>
        <v>0</v>
      </c>
      <c r="W256" s="5">
        <f>+K256-byObjPOSEnrOnly!F267</f>
        <v>0</v>
      </c>
      <c r="X256" s="5">
        <f>+L256-byObjPOSEnrOnly!G267</f>
        <v>0</v>
      </c>
      <c r="Y256" s="5">
        <f>+M256-byObjPOSEnrOnly!H267</f>
        <v>0</v>
      </c>
      <c r="Z256" s="5">
        <f>+N256-byObjPOSEnrOnly!I267</f>
        <v>0</v>
      </c>
      <c r="AA256" s="5">
        <f>+O256-byObjPOSEnrOnly!J267</f>
        <v>0</v>
      </c>
      <c r="AB256" s="5">
        <f>+P256-byObjPOSEnrOnly!K267</f>
        <v>0</v>
      </c>
      <c r="AC256" s="5">
        <f>+Q256-byObjPOSEnrOnly!L267</f>
        <v>0</v>
      </c>
      <c r="AD256" s="5">
        <f>+R256-byObjPOSEnrOnly!M267</f>
        <v>0</v>
      </c>
      <c r="AF256" s="5" t="str">
        <f t="shared" si="38"/>
        <v/>
      </c>
      <c r="AG256" s="5">
        <v>0</v>
      </c>
      <c r="AH256" s="5" t="s">
        <v>452</v>
      </c>
      <c r="AI256" s="5" t="s">
        <v>35</v>
      </c>
      <c r="AJ256" s="5" t="s">
        <v>59</v>
      </c>
      <c r="AK256" s="5" t="s">
        <v>202</v>
      </c>
      <c r="AL256" s="5">
        <v>10</v>
      </c>
      <c r="AM256" s="5">
        <v>10</v>
      </c>
      <c r="AN256" s="5">
        <v>7</v>
      </c>
      <c r="AO256" s="5">
        <v>7</v>
      </c>
      <c r="AP256" s="5">
        <v>8</v>
      </c>
      <c r="AQ256" s="5">
        <v>9</v>
      </c>
      <c r="AR256" s="5">
        <v>7</v>
      </c>
      <c r="AS256" s="5">
        <v>6</v>
      </c>
      <c r="AT256" s="5">
        <v>6</v>
      </c>
      <c r="AU256" s="5">
        <v>4</v>
      </c>
      <c r="AV256" s="5">
        <v>5</v>
      </c>
      <c r="AX256" s="5">
        <f t="shared" si="39"/>
        <v>0</v>
      </c>
      <c r="AY256" s="5">
        <f t="shared" si="40"/>
        <v>0</v>
      </c>
      <c r="AZ256" s="5">
        <f t="shared" si="41"/>
        <v>0</v>
      </c>
      <c r="BA256" s="5">
        <f t="shared" si="42"/>
        <v>0</v>
      </c>
      <c r="BB256" s="5">
        <f t="shared" si="43"/>
        <v>0</v>
      </c>
      <c r="BC256" s="5">
        <f t="shared" si="44"/>
        <v>0</v>
      </c>
      <c r="BD256" s="5">
        <f t="shared" si="45"/>
        <v>0</v>
      </c>
      <c r="BE256" s="5">
        <f t="shared" si="46"/>
        <v>0</v>
      </c>
      <c r="BF256" s="5">
        <f t="shared" si="47"/>
        <v>0</v>
      </c>
      <c r="BG256" s="5">
        <f t="shared" si="48"/>
        <v>0</v>
      </c>
      <c r="BH256" s="5">
        <f t="shared" si="49"/>
        <v>0</v>
      </c>
    </row>
    <row r="257" spans="2:60" x14ac:dyDescent="0.2">
      <c r="B257" s="5" t="s">
        <v>496</v>
      </c>
      <c r="C257" s="5">
        <v>0</v>
      </c>
      <c r="D257" s="5" t="s">
        <v>499</v>
      </c>
      <c r="E257" s="5" t="s">
        <v>35</v>
      </c>
      <c r="F257" s="5" t="s">
        <v>59</v>
      </c>
      <c r="G257" s="67" t="s">
        <v>99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1</v>
      </c>
      <c r="O257" s="5">
        <v>0</v>
      </c>
      <c r="P257" s="5">
        <v>0</v>
      </c>
      <c r="Q257" s="5">
        <v>0</v>
      </c>
      <c r="R257" s="5">
        <v>0</v>
      </c>
      <c r="T257" s="5" t="e">
        <f>+H257-byObjPOSEnrOnly!#REF!</f>
        <v>#REF!</v>
      </c>
      <c r="U257" s="5">
        <f>+I257-byObjPOSEnrOnly!D268</f>
        <v>0</v>
      </c>
      <c r="V257" s="5">
        <f>+J257-byObjPOSEnrOnly!E268</f>
        <v>0</v>
      </c>
      <c r="W257" s="5">
        <f>+K257-byObjPOSEnrOnly!F268</f>
        <v>0</v>
      </c>
      <c r="X257" s="5">
        <f>+L257-byObjPOSEnrOnly!G268</f>
        <v>0</v>
      </c>
      <c r="Y257" s="5">
        <f>+M257-byObjPOSEnrOnly!H268</f>
        <v>0</v>
      </c>
      <c r="Z257" s="5">
        <f>+N257-byObjPOSEnrOnly!I268</f>
        <v>0</v>
      </c>
      <c r="AA257" s="5">
        <f>+O257-byObjPOSEnrOnly!J268</f>
        <v>0</v>
      </c>
      <c r="AB257" s="5">
        <f>+P257-byObjPOSEnrOnly!K268</f>
        <v>0</v>
      </c>
      <c r="AC257" s="5">
        <f>+Q257-byObjPOSEnrOnly!L268</f>
        <v>0</v>
      </c>
      <c r="AD257" s="5">
        <f>+R257-byObjPOSEnrOnly!M268</f>
        <v>0</v>
      </c>
      <c r="AF257" s="5" t="str">
        <f t="shared" si="38"/>
        <v/>
      </c>
      <c r="AG257" s="5">
        <v>0</v>
      </c>
      <c r="AH257" s="5" t="s">
        <v>452</v>
      </c>
      <c r="AI257" s="5" t="s">
        <v>35</v>
      </c>
      <c r="AJ257" s="5" t="s">
        <v>59</v>
      </c>
      <c r="AK257" s="5" t="s">
        <v>99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1</v>
      </c>
      <c r="AS257" s="5">
        <v>0</v>
      </c>
      <c r="AT257" s="5">
        <v>0</v>
      </c>
      <c r="AU257" s="5">
        <v>0</v>
      </c>
      <c r="AV257" s="5">
        <v>0</v>
      </c>
      <c r="AX257" s="5">
        <f t="shared" si="39"/>
        <v>0</v>
      </c>
      <c r="AY257" s="5">
        <f t="shared" si="40"/>
        <v>0</v>
      </c>
      <c r="AZ257" s="5">
        <f t="shared" si="41"/>
        <v>0</v>
      </c>
      <c r="BA257" s="5">
        <f t="shared" si="42"/>
        <v>0</v>
      </c>
      <c r="BB257" s="5">
        <f t="shared" si="43"/>
        <v>0</v>
      </c>
      <c r="BC257" s="5">
        <f t="shared" si="44"/>
        <v>0</v>
      </c>
      <c r="BD257" s="5">
        <f t="shared" si="45"/>
        <v>0</v>
      </c>
      <c r="BE257" s="5">
        <f t="shared" si="46"/>
        <v>0</v>
      </c>
      <c r="BF257" s="5">
        <f t="shared" si="47"/>
        <v>0</v>
      </c>
      <c r="BG257" s="5">
        <f t="shared" si="48"/>
        <v>0</v>
      </c>
      <c r="BH257" s="5">
        <f t="shared" si="49"/>
        <v>0</v>
      </c>
    </row>
    <row r="258" spans="2:60" x14ac:dyDescent="0.2">
      <c r="B258" s="5" t="s">
        <v>496</v>
      </c>
      <c r="C258" s="5">
        <v>0</v>
      </c>
      <c r="D258" s="5" t="s">
        <v>499</v>
      </c>
      <c r="E258" s="5" t="s">
        <v>35</v>
      </c>
      <c r="F258" s="5" t="s">
        <v>59</v>
      </c>
      <c r="G258" s="67" t="s">
        <v>290</v>
      </c>
      <c r="H258" s="5">
        <v>6</v>
      </c>
      <c r="I258" s="5">
        <v>11</v>
      </c>
      <c r="J258" s="5">
        <v>14</v>
      </c>
      <c r="K258" s="5">
        <v>20</v>
      </c>
      <c r="L258" s="5">
        <v>23</v>
      </c>
      <c r="M258" s="5">
        <v>25</v>
      </c>
      <c r="N258" s="5">
        <v>23</v>
      </c>
      <c r="O258" s="5">
        <v>18</v>
      </c>
      <c r="P258" s="5">
        <v>22</v>
      </c>
      <c r="Q258" s="5">
        <v>26</v>
      </c>
      <c r="R258" s="5">
        <v>24</v>
      </c>
      <c r="T258" s="5" t="e">
        <f>+H258-byObjPOSEnrOnly!#REF!</f>
        <v>#REF!</v>
      </c>
      <c r="U258" s="5">
        <f>+I258-byObjPOSEnrOnly!D269</f>
        <v>0</v>
      </c>
      <c r="V258" s="5">
        <f>+J258-byObjPOSEnrOnly!E269</f>
        <v>0</v>
      </c>
      <c r="W258" s="5">
        <f>+K258-byObjPOSEnrOnly!F269</f>
        <v>0</v>
      </c>
      <c r="X258" s="5">
        <f>+L258-byObjPOSEnrOnly!G269</f>
        <v>0</v>
      </c>
      <c r="Y258" s="5">
        <f>+M258-byObjPOSEnrOnly!H269</f>
        <v>0</v>
      </c>
      <c r="Z258" s="5">
        <f>+N258-byObjPOSEnrOnly!I269</f>
        <v>0</v>
      </c>
      <c r="AA258" s="5">
        <f>+O258-byObjPOSEnrOnly!J269</f>
        <v>0</v>
      </c>
      <c r="AB258" s="5">
        <f>+P258-byObjPOSEnrOnly!K269</f>
        <v>0</v>
      </c>
      <c r="AC258" s="5">
        <f>+Q258-byObjPOSEnrOnly!L269</f>
        <v>0</v>
      </c>
      <c r="AD258" s="5">
        <f>+R258-byObjPOSEnrOnly!M269</f>
        <v>0</v>
      </c>
      <c r="AF258" s="5" t="str">
        <f t="shared" si="38"/>
        <v/>
      </c>
      <c r="AG258" s="5">
        <v>0</v>
      </c>
      <c r="AH258" s="5" t="s">
        <v>452</v>
      </c>
      <c r="AI258" s="5" t="s">
        <v>35</v>
      </c>
      <c r="AJ258" s="5" t="s">
        <v>59</v>
      </c>
      <c r="AK258" s="5" t="s">
        <v>290</v>
      </c>
      <c r="AL258" s="5">
        <v>6</v>
      </c>
      <c r="AM258" s="5">
        <v>11</v>
      </c>
      <c r="AN258" s="5">
        <v>14</v>
      </c>
      <c r="AO258" s="5">
        <v>20</v>
      </c>
      <c r="AP258" s="5">
        <v>23</v>
      </c>
      <c r="AQ258" s="5">
        <v>25</v>
      </c>
      <c r="AR258" s="5">
        <v>23</v>
      </c>
      <c r="AS258" s="5">
        <v>18</v>
      </c>
      <c r="AT258" s="5">
        <v>22</v>
      </c>
      <c r="AU258" s="5">
        <v>26</v>
      </c>
      <c r="AV258" s="5">
        <v>24</v>
      </c>
      <c r="AX258" s="5">
        <f t="shared" si="39"/>
        <v>0</v>
      </c>
      <c r="AY258" s="5">
        <f t="shared" si="40"/>
        <v>0</v>
      </c>
      <c r="AZ258" s="5">
        <f t="shared" si="41"/>
        <v>0</v>
      </c>
      <c r="BA258" s="5">
        <f t="shared" si="42"/>
        <v>0</v>
      </c>
      <c r="BB258" s="5">
        <f t="shared" si="43"/>
        <v>0</v>
      </c>
      <c r="BC258" s="5">
        <f t="shared" si="44"/>
        <v>0</v>
      </c>
      <c r="BD258" s="5">
        <f t="shared" si="45"/>
        <v>0</v>
      </c>
      <c r="BE258" s="5">
        <f t="shared" si="46"/>
        <v>0</v>
      </c>
      <c r="BF258" s="5">
        <f t="shared" si="47"/>
        <v>0</v>
      </c>
      <c r="BG258" s="5">
        <f t="shared" si="48"/>
        <v>0</v>
      </c>
      <c r="BH258" s="5">
        <f t="shared" si="49"/>
        <v>0</v>
      </c>
    </row>
    <row r="259" spans="2:60" x14ac:dyDescent="0.2">
      <c r="B259" s="5" t="s">
        <v>496</v>
      </c>
      <c r="C259" s="5">
        <v>0</v>
      </c>
      <c r="D259" s="5" t="s">
        <v>499</v>
      </c>
      <c r="E259" s="5" t="s">
        <v>35</v>
      </c>
      <c r="F259" s="5" t="s">
        <v>59</v>
      </c>
      <c r="G259" s="67" t="s">
        <v>204</v>
      </c>
      <c r="H259" s="5">
        <v>9</v>
      </c>
      <c r="I259" s="5">
        <v>8</v>
      </c>
      <c r="J259" s="5">
        <v>11</v>
      </c>
      <c r="K259" s="5">
        <v>10</v>
      </c>
      <c r="L259" s="5">
        <v>10</v>
      </c>
      <c r="M259" s="5">
        <v>13</v>
      </c>
      <c r="N259" s="5">
        <v>11</v>
      </c>
      <c r="O259" s="5">
        <v>7</v>
      </c>
      <c r="P259" s="5">
        <v>10</v>
      </c>
      <c r="Q259" s="5">
        <v>12</v>
      </c>
      <c r="R259" s="5">
        <v>13</v>
      </c>
      <c r="T259" s="5" t="e">
        <f>+H259-byObjPOSEnrOnly!#REF!</f>
        <v>#REF!</v>
      </c>
      <c r="U259" s="5">
        <f>+I259-byObjPOSEnrOnly!D270</f>
        <v>0</v>
      </c>
      <c r="V259" s="5">
        <f>+J259-byObjPOSEnrOnly!E270</f>
        <v>0</v>
      </c>
      <c r="W259" s="5">
        <f>+K259-byObjPOSEnrOnly!F270</f>
        <v>0</v>
      </c>
      <c r="X259" s="5">
        <f>+L259-byObjPOSEnrOnly!G270</f>
        <v>0</v>
      </c>
      <c r="Y259" s="5">
        <f>+M259-byObjPOSEnrOnly!H270</f>
        <v>0</v>
      </c>
      <c r="Z259" s="5">
        <f>+N259-byObjPOSEnrOnly!I270</f>
        <v>0</v>
      </c>
      <c r="AA259" s="5">
        <f>+O259-byObjPOSEnrOnly!J270</f>
        <v>0</v>
      </c>
      <c r="AB259" s="5">
        <f>+P259-byObjPOSEnrOnly!K270</f>
        <v>0</v>
      </c>
      <c r="AC259" s="5">
        <f>+Q259-byObjPOSEnrOnly!L270</f>
        <v>0</v>
      </c>
      <c r="AD259" s="5">
        <f>+R259-byObjPOSEnrOnly!M270</f>
        <v>0</v>
      </c>
      <c r="AF259" s="5" t="str">
        <f t="shared" si="38"/>
        <v/>
      </c>
      <c r="AG259" s="5">
        <v>0</v>
      </c>
      <c r="AH259" s="5" t="s">
        <v>452</v>
      </c>
      <c r="AI259" s="5" t="s">
        <v>35</v>
      </c>
      <c r="AJ259" s="5" t="s">
        <v>59</v>
      </c>
      <c r="AK259" s="5" t="s">
        <v>204</v>
      </c>
      <c r="AL259" s="5">
        <v>9</v>
      </c>
      <c r="AM259" s="5">
        <v>8</v>
      </c>
      <c r="AN259" s="5">
        <v>11</v>
      </c>
      <c r="AO259" s="5">
        <v>10</v>
      </c>
      <c r="AP259" s="5">
        <v>10</v>
      </c>
      <c r="AQ259" s="5">
        <v>13</v>
      </c>
      <c r="AR259" s="5">
        <v>11</v>
      </c>
      <c r="AS259" s="5">
        <v>7</v>
      </c>
      <c r="AT259" s="5">
        <v>10</v>
      </c>
      <c r="AU259" s="5">
        <v>12</v>
      </c>
      <c r="AV259" s="5">
        <v>13</v>
      </c>
      <c r="AX259" s="5">
        <f t="shared" si="39"/>
        <v>0</v>
      </c>
      <c r="AY259" s="5">
        <f t="shared" si="40"/>
        <v>0</v>
      </c>
      <c r="AZ259" s="5">
        <f t="shared" si="41"/>
        <v>0</v>
      </c>
      <c r="BA259" s="5">
        <f t="shared" si="42"/>
        <v>0</v>
      </c>
      <c r="BB259" s="5">
        <f t="shared" si="43"/>
        <v>0</v>
      </c>
      <c r="BC259" s="5">
        <f t="shared" si="44"/>
        <v>0</v>
      </c>
      <c r="BD259" s="5">
        <f t="shared" si="45"/>
        <v>0</v>
      </c>
      <c r="BE259" s="5">
        <f t="shared" si="46"/>
        <v>0</v>
      </c>
      <c r="BF259" s="5">
        <f t="shared" si="47"/>
        <v>0</v>
      </c>
      <c r="BG259" s="5">
        <f t="shared" si="48"/>
        <v>0</v>
      </c>
      <c r="BH259" s="5">
        <f t="shared" si="49"/>
        <v>0</v>
      </c>
    </row>
    <row r="260" spans="2:60" x14ac:dyDescent="0.2">
      <c r="B260" s="5" t="s">
        <v>496</v>
      </c>
      <c r="C260" s="5">
        <v>0</v>
      </c>
      <c r="D260" s="5" t="s">
        <v>499</v>
      </c>
      <c r="E260" s="5" t="s">
        <v>35</v>
      </c>
      <c r="F260" s="5" t="s">
        <v>59</v>
      </c>
      <c r="G260" s="67" t="s">
        <v>130</v>
      </c>
      <c r="H260" s="5">
        <v>47</v>
      </c>
      <c r="I260" s="5">
        <v>47</v>
      </c>
      <c r="J260" s="5">
        <v>47</v>
      </c>
      <c r="K260" s="5">
        <v>41</v>
      </c>
      <c r="L260" s="5">
        <v>43</v>
      </c>
      <c r="M260" s="5">
        <v>43</v>
      </c>
      <c r="N260" s="5">
        <v>41</v>
      </c>
      <c r="O260" s="5">
        <v>42</v>
      </c>
      <c r="P260" s="5">
        <v>42</v>
      </c>
      <c r="Q260" s="5">
        <v>39</v>
      </c>
      <c r="R260" s="5">
        <v>37</v>
      </c>
      <c r="T260" s="5" t="e">
        <f>+H260-byObjPOSEnrOnly!#REF!</f>
        <v>#REF!</v>
      </c>
      <c r="U260" s="5">
        <f>+I260-byObjPOSEnrOnly!D271</f>
        <v>0</v>
      </c>
      <c r="V260" s="5">
        <f>+J260-byObjPOSEnrOnly!E271</f>
        <v>0</v>
      </c>
      <c r="W260" s="5">
        <f>+K260-byObjPOSEnrOnly!F271</f>
        <v>0</v>
      </c>
      <c r="X260" s="5">
        <f>+L260-byObjPOSEnrOnly!G271</f>
        <v>0</v>
      </c>
      <c r="Y260" s="5">
        <f>+M260-byObjPOSEnrOnly!H271</f>
        <v>0</v>
      </c>
      <c r="Z260" s="5">
        <f>+N260-byObjPOSEnrOnly!I271</f>
        <v>0</v>
      </c>
      <c r="AA260" s="5">
        <f>+O260-byObjPOSEnrOnly!J271</f>
        <v>0</v>
      </c>
      <c r="AB260" s="5">
        <f>+P260-byObjPOSEnrOnly!K271</f>
        <v>0</v>
      </c>
      <c r="AC260" s="5">
        <f>+Q260-byObjPOSEnrOnly!L271</f>
        <v>0</v>
      </c>
      <c r="AD260" s="5">
        <f>+R260-byObjPOSEnrOnly!M271</f>
        <v>0</v>
      </c>
      <c r="AF260" s="5" t="str">
        <f t="shared" si="38"/>
        <v/>
      </c>
      <c r="AG260" s="5">
        <v>0</v>
      </c>
      <c r="AH260" s="5" t="s">
        <v>452</v>
      </c>
      <c r="AI260" s="5" t="s">
        <v>35</v>
      </c>
      <c r="AJ260" s="5" t="s">
        <v>59</v>
      </c>
      <c r="AK260" s="5" t="s">
        <v>130</v>
      </c>
      <c r="AL260" s="5">
        <v>47</v>
      </c>
      <c r="AM260" s="5">
        <v>47</v>
      </c>
      <c r="AN260" s="5">
        <v>47</v>
      </c>
      <c r="AO260" s="5">
        <v>41</v>
      </c>
      <c r="AP260" s="5">
        <v>43</v>
      </c>
      <c r="AQ260" s="5">
        <v>43</v>
      </c>
      <c r="AR260" s="5">
        <v>41</v>
      </c>
      <c r="AS260" s="5">
        <v>42</v>
      </c>
      <c r="AT260" s="5">
        <v>42</v>
      </c>
      <c r="AU260" s="5">
        <v>39</v>
      </c>
      <c r="AV260" s="5">
        <v>37</v>
      </c>
      <c r="AX260" s="5">
        <f t="shared" si="39"/>
        <v>0</v>
      </c>
      <c r="AY260" s="5">
        <f t="shared" si="40"/>
        <v>0</v>
      </c>
      <c r="AZ260" s="5">
        <f t="shared" si="41"/>
        <v>0</v>
      </c>
      <c r="BA260" s="5">
        <f t="shared" si="42"/>
        <v>0</v>
      </c>
      <c r="BB260" s="5">
        <f t="shared" si="43"/>
        <v>0</v>
      </c>
      <c r="BC260" s="5">
        <f t="shared" si="44"/>
        <v>0</v>
      </c>
      <c r="BD260" s="5">
        <f t="shared" si="45"/>
        <v>0</v>
      </c>
      <c r="BE260" s="5">
        <f t="shared" si="46"/>
        <v>0</v>
      </c>
      <c r="BF260" s="5">
        <f t="shared" si="47"/>
        <v>0</v>
      </c>
      <c r="BG260" s="5">
        <f t="shared" si="48"/>
        <v>0</v>
      </c>
      <c r="BH260" s="5">
        <f t="shared" si="49"/>
        <v>0</v>
      </c>
    </row>
    <row r="261" spans="2:60" x14ac:dyDescent="0.2">
      <c r="B261" s="5" t="s">
        <v>496</v>
      </c>
      <c r="C261" s="5">
        <v>0</v>
      </c>
      <c r="D261" s="5" t="s">
        <v>499</v>
      </c>
      <c r="E261" s="5" t="s">
        <v>35</v>
      </c>
      <c r="F261" s="5" t="s">
        <v>60</v>
      </c>
      <c r="G261" s="67" t="s">
        <v>84</v>
      </c>
      <c r="H261" s="5">
        <v>58</v>
      </c>
      <c r="I261" s="5">
        <v>72</v>
      </c>
      <c r="J261" s="5">
        <v>77</v>
      </c>
      <c r="K261" s="5">
        <v>76</v>
      </c>
      <c r="L261" s="5">
        <v>75</v>
      </c>
      <c r="M261" s="5">
        <v>76</v>
      </c>
      <c r="N261" s="5">
        <v>82</v>
      </c>
      <c r="O261" s="5">
        <v>77</v>
      </c>
      <c r="P261" s="5">
        <v>69</v>
      </c>
      <c r="Q261" s="5">
        <v>72</v>
      </c>
      <c r="R261" s="5">
        <v>59</v>
      </c>
      <c r="T261" s="5" t="e">
        <f>+H261-byObjPOSEnrOnly!#REF!</f>
        <v>#REF!</v>
      </c>
      <c r="U261" s="5">
        <f>+I261-byObjPOSEnrOnly!D272</f>
        <v>0</v>
      </c>
      <c r="V261" s="5">
        <f>+J261-byObjPOSEnrOnly!E272</f>
        <v>0</v>
      </c>
      <c r="W261" s="5">
        <f>+K261-byObjPOSEnrOnly!F272</f>
        <v>0</v>
      </c>
      <c r="X261" s="5">
        <f>+L261-byObjPOSEnrOnly!G272</f>
        <v>0</v>
      </c>
      <c r="Y261" s="5">
        <f>+M261-byObjPOSEnrOnly!H272</f>
        <v>0</v>
      </c>
      <c r="Z261" s="5">
        <f>+N261-byObjPOSEnrOnly!I272</f>
        <v>0</v>
      </c>
      <c r="AA261" s="5">
        <f>+O261-byObjPOSEnrOnly!J272</f>
        <v>0</v>
      </c>
      <c r="AB261" s="5">
        <f>+P261-byObjPOSEnrOnly!K272</f>
        <v>0</v>
      </c>
      <c r="AC261" s="5">
        <f>+Q261-byObjPOSEnrOnly!L272</f>
        <v>0</v>
      </c>
      <c r="AD261" s="5">
        <f>+R261-byObjPOSEnrOnly!M272</f>
        <v>0</v>
      </c>
      <c r="AF261" s="5" t="str">
        <f t="shared" si="38"/>
        <v/>
      </c>
      <c r="AG261" s="5">
        <v>0</v>
      </c>
      <c r="AH261" s="5" t="s">
        <v>452</v>
      </c>
      <c r="AI261" s="5" t="s">
        <v>35</v>
      </c>
      <c r="AJ261" s="5" t="s">
        <v>60</v>
      </c>
      <c r="AK261" s="5" t="s">
        <v>84</v>
      </c>
      <c r="AL261" s="5">
        <v>58</v>
      </c>
      <c r="AM261" s="5">
        <v>72</v>
      </c>
      <c r="AN261" s="5">
        <v>77</v>
      </c>
      <c r="AO261" s="5">
        <v>76</v>
      </c>
      <c r="AP261" s="5">
        <v>75</v>
      </c>
      <c r="AQ261" s="5">
        <v>76</v>
      </c>
      <c r="AR261" s="5">
        <v>82</v>
      </c>
      <c r="AS261" s="5">
        <v>77</v>
      </c>
      <c r="AT261" s="5">
        <v>69</v>
      </c>
      <c r="AU261" s="5">
        <v>72</v>
      </c>
      <c r="AV261" s="5">
        <v>59</v>
      </c>
      <c r="AX261" s="5">
        <f t="shared" si="39"/>
        <v>0</v>
      </c>
      <c r="AY261" s="5">
        <f t="shared" si="40"/>
        <v>0</v>
      </c>
      <c r="AZ261" s="5">
        <f t="shared" si="41"/>
        <v>0</v>
      </c>
      <c r="BA261" s="5">
        <f t="shared" si="42"/>
        <v>0</v>
      </c>
      <c r="BB261" s="5">
        <f t="shared" si="43"/>
        <v>0</v>
      </c>
      <c r="BC261" s="5">
        <f t="shared" si="44"/>
        <v>0</v>
      </c>
      <c r="BD261" s="5">
        <f t="shared" si="45"/>
        <v>0</v>
      </c>
      <c r="BE261" s="5">
        <f t="shared" si="46"/>
        <v>0</v>
      </c>
      <c r="BF261" s="5">
        <f t="shared" si="47"/>
        <v>0</v>
      </c>
      <c r="BG261" s="5">
        <f t="shared" si="48"/>
        <v>0</v>
      </c>
      <c r="BH261" s="5">
        <f t="shared" si="49"/>
        <v>0</v>
      </c>
    </row>
    <row r="262" spans="2:60" x14ac:dyDescent="0.2">
      <c r="B262" s="5" t="s">
        <v>496</v>
      </c>
      <c r="C262" s="5">
        <v>0</v>
      </c>
      <c r="D262" s="5" t="s">
        <v>499</v>
      </c>
      <c r="E262" s="5" t="s">
        <v>35</v>
      </c>
      <c r="F262" s="5" t="s">
        <v>53</v>
      </c>
      <c r="G262" s="67" t="s">
        <v>53</v>
      </c>
      <c r="H262" s="5">
        <v>8</v>
      </c>
      <c r="I262" s="5">
        <v>15</v>
      </c>
      <c r="J262" s="5">
        <v>3</v>
      </c>
      <c r="K262" s="5">
        <v>7</v>
      </c>
      <c r="L262" s="5">
        <v>2</v>
      </c>
      <c r="M262" s="5">
        <v>10</v>
      </c>
      <c r="N262" s="5">
        <v>3</v>
      </c>
      <c r="O262" s="5">
        <v>1</v>
      </c>
      <c r="P262" s="5">
        <v>1</v>
      </c>
      <c r="Q262" s="5">
        <v>2</v>
      </c>
      <c r="R262" s="5">
        <v>4</v>
      </c>
      <c r="T262" s="5" t="e">
        <f>+H262-byObjPOSEnrOnly!#REF!</f>
        <v>#REF!</v>
      </c>
      <c r="U262" s="5">
        <f>+I262-byObjPOSEnrOnly!D273</f>
        <v>0</v>
      </c>
      <c r="V262" s="5">
        <f>+J262-byObjPOSEnrOnly!E273</f>
        <v>0</v>
      </c>
      <c r="W262" s="5">
        <f>+K262-byObjPOSEnrOnly!F273</f>
        <v>0</v>
      </c>
      <c r="X262" s="5">
        <f>+L262-byObjPOSEnrOnly!G273</f>
        <v>0</v>
      </c>
      <c r="Y262" s="5">
        <f>+M262-byObjPOSEnrOnly!H273</f>
        <v>0</v>
      </c>
      <c r="Z262" s="5">
        <f>+N262-byObjPOSEnrOnly!I273</f>
        <v>0</v>
      </c>
      <c r="AA262" s="5">
        <f>+O262-byObjPOSEnrOnly!J273</f>
        <v>0</v>
      </c>
      <c r="AB262" s="5">
        <f>+P262-byObjPOSEnrOnly!K273</f>
        <v>0</v>
      </c>
      <c r="AC262" s="5">
        <f>+Q262-byObjPOSEnrOnly!L273</f>
        <v>0</v>
      </c>
      <c r="AD262" s="5">
        <f>+R262-byObjPOSEnrOnly!M273</f>
        <v>0</v>
      </c>
      <c r="AF262" s="5" t="str">
        <f t="shared" si="38"/>
        <v/>
      </c>
      <c r="AG262" s="5">
        <v>0</v>
      </c>
      <c r="AH262" s="5" t="s">
        <v>452</v>
      </c>
      <c r="AI262" s="5" t="s">
        <v>35</v>
      </c>
      <c r="AJ262" s="5" t="s">
        <v>53</v>
      </c>
      <c r="AK262" s="5" t="s">
        <v>53</v>
      </c>
      <c r="AL262" s="5">
        <v>8</v>
      </c>
      <c r="AM262" s="5">
        <v>15</v>
      </c>
      <c r="AN262" s="5">
        <v>3</v>
      </c>
      <c r="AO262" s="5">
        <v>7</v>
      </c>
      <c r="AP262" s="5">
        <v>2</v>
      </c>
      <c r="AQ262" s="5">
        <v>10</v>
      </c>
      <c r="AR262" s="5">
        <v>3</v>
      </c>
      <c r="AS262" s="5">
        <v>1</v>
      </c>
      <c r="AT262" s="5">
        <v>1</v>
      </c>
      <c r="AU262" s="5">
        <v>2</v>
      </c>
      <c r="AV262" s="5">
        <v>4</v>
      </c>
      <c r="AX262" s="5">
        <f t="shared" si="39"/>
        <v>0</v>
      </c>
      <c r="AY262" s="5">
        <f t="shared" si="40"/>
        <v>0</v>
      </c>
      <c r="AZ262" s="5">
        <f t="shared" si="41"/>
        <v>0</v>
      </c>
      <c r="BA262" s="5">
        <f t="shared" si="42"/>
        <v>0</v>
      </c>
      <c r="BB262" s="5">
        <f t="shared" si="43"/>
        <v>0</v>
      </c>
      <c r="BC262" s="5">
        <f t="shared" si="44"/>
        <v>0</v>
      </c>
      <c r="BD262" s="5">
        <f t="shared" si="45"/>
        <v>0</v>
      </c>
      <c r="BE262" s="5">
        <f t="shared" si="46"/>
        <v>0</v>
      </c>
      <c r="BF262" s="5">
        <f t="shared" si="47"/>
        <v>0</v>
      </c>
      <c r="BG262" s="5">
        <f t="shared" si="48"/>
        <v>0</v>
      </c>
      <c r="BH262" s="5">
        <f t="shared" si="49"/>
        <v>0</v>
      </c>
    </row>
    <row r="263" spans="2:60" x14ac:dyDescent="0.2">
      <c r="B263" s="5" t="s">
        <v>496</v>
      </c>
      <c r="C263" s="5">
        <v>0</v>
      </c>
      <c r="D263" s="5" t="s">
        <v>499</v>
      </c>
      <c r="E263" s="5" t="s">
        <v>35</v>
      </c>
      <c r="F263" s="5" t="s">
        <v>62</v>
      </c>
      <c r="G263" s="67" t="s">
        <v>158</v>
      </c>
      <c r="H263" s="5">
        <v>48</v>
      </c>
      <c r="I263" s="5">
        <v>48</v>
      </c>
      <c r="J263" s="5">
        <v>51</v>
      </c>
      <c r="K263" s="5">
        <v>74</v>
      </c>
      <c r="L263" s="5">
        <v>75</v>
      </c>
      <c r="M263" s="5">
        <v>74</v>
      </c>
      <c r="N263" s="5">
        <v>75</v>
      </c>
      <c r="O263" s="5">
        <v>72</v>
      </c>
      <c r="P263" s="5">
        <v>71</v>
      </c>
      <c r="Q263" s="5">
        <v>73</v>
      </c>
      <c r="R263" s="5">
        <v>74</v>
      </c>
      <c r="T263" s="5" t="e">
        <f>+H263-byObjPOSEnrOnly!#REF!</f>
        <v>#REF!</v>
      </c>
      <c r="U263" s="5">
        <f>+I263-byObjPOSEnrOnly!D274</f>
        <v>0</v>
      </c>
      <c r="V263" s="5">
        <f>+J263-byObjPOSEnrOnly!E274</f>
        <v>0</v>
      </c>
      <c r="W263" s="5">
        <f>+K263-byObjPOSEnrOnly!F274</f>
        <v>0</v>
      </c>
      <c r="X263" s="5">
        <f>+L263-byObjPOSEnrOnly!G274</f>
        <v>0</v>
      </c>
      <c r="Y263" s="5">
        <f>+M263-byObjPOSEnrOnly!H274</f>
        <v>0</v>
      </c>
      <c r="Z263" s="5">
        <f>+N263-byObjPOSEnrOnly!I274</f>
        <v>0</v>
      </c>
      <c r="AA263" s="5">
        <f>+O263-byObjPOSEnrOnly!J274</f>
        <v>0</v>
      </c>
      <c r="AB263" s="5">
        <f>+P263-byObjPOSEnrOnly!K274</f>
        <v>0</v>
      </c>
      <c r="AC263" s="5">
        <f>+Q263-byObjPOSEnrOnly!L274</f>
        <v>0</v>
      </c>
      <c r="AD263" s="5">
        <f>+R263-byObjPOSEnrOnly!M274</f>
        <v>0</v>
      </c>
      <c r="AF263" s="5" t="str">
        <f t="shared" si="38"/>
        <v/>
      </c>
      <c r="AG263" s="5">
        <v>0</v>
      </c>
      <c r="AH263" s="5" t="s">
        <v>452</v>
      </c>
      <c r="AI263" s="5" t="s">
        <v>35</v>
      </c>
      <c r="AJ263" s="5" t="s">
        <v>62</v>
      </c>
      <c r="AK263" s="5" t="s">
        <v>158</v>
      </c>
      <c r="AL263" s="5">
        <v>48</v>
      </c>
      <c r="AM263" s="5">
        <v>48</v>
      </c>
      <c r="AN263" s="5">
        <v>51</v>
      </c>
      <c r="AO263" s="5">
        <v>74</v>
      </c>
      <c r="AP263" s="5">
        <v>75</v>
      </c>
      <c r="AQ263" s="5">
        <v>74</v>
      </c>
      <c r="AR263" s="5">
        <v>75</v>
      </c>
      <c r="AS263" s="5">
        <v>72</v>
      </c>
      <c r="AT263" s="5">
        <v>71</v>
      </c>
      <c r="AU263" s="5">
        <v>73</v>
      </c>
      <c r="AV263" s="5">
        <v>74</v>
      </c>
      <c r="AX263" s="5">
        <f t="shared" si="39"/>
        <v>0</v>
      </c>
      <c r="AY263" s="5">
        <f t="shared" si="40"/>
        <v>0</v>
      </c>
      <c r="AZ263" s="5">
        <f t="shared" si="41"/>
        <v>0</v>
      </c>
      <c r="BA263" s="5">
        <f t="shared" si="42"/>
        <v>0</v>
      </c>
      <c r="BB263" s="5">
        <f t="shared" si="43"/>
        <v>0</v>
      </c>
      <c r="BC263" s="5">
        <f t="shared" si="44"/>
        <v>0</v>
      </c>
      <c r="BD263" s="5">
        <f t="shared" si="45"/>
        <v>0</v>
      </c>
      <c r="BE263" s="5">
        <f t="shared" si="46"/>
        <v>0</v>
      </c>
      <c r="BF263" s="5">
        <f t="shared" si="47"/>
        <v>0</v>
      </c>
      <c r="BG263" s="5">
        <f t="shared" si="48"/>
        <v>0</v>
      </c>
      <c r="BH263" s="5">
        <f t="shared" si="49"/>
        <v>0</v>
      </c>
    </row>
    <row r="264" spans="2:60" x14ac:dyDescent="0.2">
      <c r="B264" s="5" t="s">
        <v>496</v>
      </c>
      <c r="C264" s="5">
        <v>0</v>
      </c>
      <c r="D264" s="5" t="s">
        <v>499</v>
      </c>
      <c r="E264" s="5" t="s">
        <v>35</v>
      </c>
      <c r="F264" s="5" t="s">
        <v>514</v>
      </c>
      <c r="G264" s="67" t="s">
        <v>515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11</v>
      </c>
      <c r="P264" s="5">
        <v>25</v>
      </c>
      <c r="Q264" s="5">
        <v>24</v>
      </c>
      <c r="R264" s="5">
        <v>21</v>
      </c>
      <c r="T264" s="5" t="e">
        <f>+H264-byObjPOSEnrOnly!#REF!</f>
        <v>#REF!</v>
      </c>
      <c r="U264" s="5">
        <f>+I264-byObjPOSEnrOnly!D275</f>
        <v>0</v>
      </c>
      <c r="V264" s="5">
        <f>+J264-byObjPOSEnrOnly!E275</f>
        <v>0</v>
      </c>
      <c r="W264" s="5">
        <f>+K264-byObjPOSEnrOnly!F275</f>
        <v>0</v>
      </c>
      <c r="X264" s="5">
        <f>+L264-byObjPOSEnrOnly!G275</f>
        <v>0</v>
      </c>
      <c r="Y264" s="5">
        <f>+M264-byObjPOSEnrOnly!H275</f>
        <v>0</v>
      </c>
      <c r="Z264" s="5">
        <f>+N264-byObjPOSEnrOnly!I275</f>
        <v>0</v>
      </c>
      <c r="AA264" s="5">
        <f>+O264-byObjPOSEnrOnly!J275</f>
        <v>0</v>
      </c>
      <c r="AB264" s="5">
        <f>+P264-byObjPOSEnrOnly!K275</f>
        <v>0</v>
      </c>
      <c r="AC264" s="5">
        <f>+Q264-byObjPOSEnrOnly!L275</f>
        <v>0</v>
      </c>
      <c r="AD264" s="5">
        <f>+R264-byObjPOSEnrOnly!M275</f>
        <v>0</v>
      </c>
      <c r="AF264" s="5" t="str">
        <f t="shared" si="38"/>
        <v/>
      </c>
      <c r="AG264" s="5">
        <v>0</v>
      </c>
      <c r="AH264" s="5" t="s">
        <v>452</v>
      </c>
      <c r="AI264" s="5" t="s">
        <v>35</v>
      </c>
      <c r="AJ264" s="5" t="s">
        <v>514</v>
      </c>
      <c r="AK264" s="5" t="s">
        <v>515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11</v>
      </c>
      <c r="AT264" s="5">
        <v>25</v>
      </c>
      <c r="AU264" s="5">
        <v>24</v>
      </c>
      <c r="AV264" s="5">
        <v>21</v>
      </c>
      <c r="AX264" s="5">
        <f t="shared" si="39"/>
        <v>0</v>
      </c>
      <c r="AY264" s="5">
        <f t="shared" si="40"/>
        <v>0</v>
      </c>
      <c r="AZ264" s="5">
        <f t="shared" si="41"/>
        <v>0</v>
      </c>
      <c r="BA264" s="5">
        <f t="shared" si="42"/>
        <v>0</v>
      </c>
      <c r="BB264" s="5">
        <f t="shared" si="43"/>
        <v>0</v>
      </c>
      <c r="BC264" s="5">
        <f t="shared" si="44"/>
        <v>0</v>
      </c>
      <c r="BD264" s="5">
        <f t="shared" si="45"/>
        <v>0</v>
      </c>
      <c r="BE264" s="5">
        <f t="shared" si="46"/>
        <v>0</v>
      </c>
      <c r="BF264" s="5">
        <f t="shared" si="47"/>
        <v>0</v>
      </c>
      <c r="BG264" s="5">
        <f t="shared" si="48"/>
        <v>0</v>
      </c>
      <c r="BH264" s="5">
        <f t="shared" si="49"/>
        <v>0</v>
      </c>
    </row>
    <row r="265" spans="2:60" x14ac:dyDescent="0.2">
      <c r="B265" s="5" t="s">
        <v>496</v>
      </c>
      <c r="C265" s="5">
        <v>0</v>
      </c>
      <c r="D265" s="5" t="s">
        <v>499</v>
      </c>
      <c r="E265" s="5" t="s">
        <v>35</v>
      </c>
      <c r="F265" s="5" t="s">
        <v>63</v>
      </c>
      <c r="G265" s="67" t="s">
        <v>12</v>
      </c>
      <c r="H265" s="5">
        <v>152</v>
      </c>
      <c r="I265" s="5">
        <v>152</v>
      </c>
      <c r="J265" s="5">
        <v>145</v>
      </c>
      <c r="K265" s="5">
        <v>147</v>
      </c>
      <c r="L265" s="5">
        <v>150</v>
      </c>
      <c r="M265" s="5">
        <v>134</v>
      </c>
      <c r="N265" s="5">
        <v>128</v>
      </c>
      <c r="O265" s="5">
        <v>158</v>
      </c>
      <c r="P265" s="5">
        <v>173</v>
      </c>
      <c r="Q265" s="5">
        <v>145</v>
      </c>
      <c r="R265" s="5">
        <v>126</v>
      </c>
      <c r="T265" s="5" t="e">
        <f>+H265-byObjPOSEnrOnly!#REF!</f>
        <v>#REF!</v>
      </c>
      <c r="U265" s="5">
        <f>+I265-byObjPOSEnrOnly!D276</f>
        <v>0</v>
      </c>
      <c r="V265" s="5">
        <f>+J265-byObjPOSEnrOnly!E276</f>
        <v>0</v>
      </c>
      <c r="W265" s="5">
        <f>+K265-byObjPOSEnrOnly!F276</f>
        <v>0</v>
      </c>
      <c r="X265" s="5">
        <f>+L265-byObjPOSEnrOnly!G276</f>
        <v>0</v>
      </c>
      <c r="Y265" s="5">
        <f>+M265-byObjPOSEnrOnly!H276</f>
        <v>0</v>
      </c>
      <c r="Z265" s="5">
        <f>+N265-byObjPOSEnrOnly!I276</f>
        <v>0</v>
      </c>
      <c r="AA265" s="5">
        <f>+O265-byObjPOSEnrOnly!J276</f>
        <v>0</v>
      </c>
      <c r="AB265" s="5">
        <f>+P265-byObjPOSEnrOnly!K276</f>
        <v>0</v>
      </c>
      <c r="AC265" s="5">
        <f>+Q265-byObjPOSEnrOnly!L276</f>
        <v>0</v>
      </c>
      <c r="AD265" s="5">
        <f>+R265-byObjPOSEnrOnly!M276</f>
        <v>0</v>
      </c>
      <c r="AF265" s="5" t="str">
        <f t="shared" si="38"/>
        <v/>
      </c>
      <c r="AG265" s="5">
        <v>0</v>
      </c>
      <c r="AH265" s="5" t="s">
        <v>452</v>
      </c>
      <c r="AI265" s="5" t="s">
        <v>35</v>
      </c>
      <c r="AJ265" s="5" t="s">
        <v>63</v>
      </c>
      <c r="AK265" s="5" t="s">
        <v>12</v>
      </c>
      <c r="AL265" s="5">
        <v>152</v>
      </c>
      <c r="AM265" s="5">
        <v>152</v>
      </c>
      <c r="AN265" s="5">
        <v>145</v>
      </c>
      <c r="AO265" s="5">
        <v>147</v>
      </c>
      <c r="AP265" s="5">
        <v>150</v>
      </c>
      <c r="AQ265" s="5">
        <v>134</v>
      </c>
      <c r="AR265" s="5">
        <v>128</v>
      </c>
      <c r="AS265" s="5">
        <v>158</v>
      </c>
      <c r="AT265" s="5">
        <v>173</v>
      </c>
      <c r="AU265" s="5">
        <v>145</v>
      </c>
      <c r="AV265" s="5">
        <v>126</v>
      </c>
      <c r="AX265" s="5">
        <f t="shared" si="39"/>
        <v>0</v>
      </c>
      <c r="AY265" s="5">
        <f t="shared" si="40"/>
        <v>0</v>
      </c>
      <c r="AZ265" s="5">
        <f t="shared" si="41"/>
        <v>0</v>
      </c>
      <c r="BA265" s="5">
        <f t="shared" si="42"/>
        <v>0</v>
      </c>
      <c r="BB265" s="5">
        <f t="shared" si="43"/>
        <v>0</v>
      </c>
      <c r="BC265" s="5">
        <f t="shared" si="44"/>
        <v>0</v>
      </c>
      <c r="BD265" s="5">
        <f t="shared" si="45"/>
        <v>0</v>
      </c>
      <c r="BE265" s="5">
        <f t="shared" si="46"/>
        <v>0</v>
      </c>
      <c r="BF265" s="5">
        <f t="shared" si="47"/>
        <v>0</v>
      </c>
      <c r="BG265" s="5">
        <f t="shared" si="48"/>
        <v>0</v>
      </c>
      <c r="BH265" s="5">
        <f t="shared" si="49"/>
        <v>0</v>
      </c>
    </row>
    <row r="266" spans="2:60" x14ac:dyDescent="0.2">
      <c r="B266" s="5" t="s">
        <v>496</v>
      </c>
      <c r="C266" s="5">
        <v>0</v>
      </c>
      <c r="D266" s="5" t="s">
        <v>499</v>
      </c>
      <c r="E266" s="5" t="s">
        <v>35</v>
      </c>
      <c r="F266" s="5" t="s">
        <v>64</v>
      </c>
      <c r="G266" s="67" t="s">
        <v>159</v>
      </c>
      <c r="H266" s="5">
        <v>36</v>
      </c>
      <c r="I266" s="5">
        <v>48</v>
      </c>
      <c r="J266" s="5">
        <v>39</v>
      </c>
      <c r="K266" s="5">
        <v>29</v>
      </c>
      <c r="L266" s="5">
        <v>19</v>
      </c>
      <c r="M266" s="5">
        <v>13</v>
      </c>
      <c r="N266" s="5">
        <v>19</v>
      </c>
      <c r="O266" s="5">
        <v>14</v>
      </c>
      <c r="P266" s="5">
        <v>7</v>
      </c>
      <c r="Q266" s="5">
        <v>13</v>
      </c>
      <c r="R266" s="5">
        <v>10</v>
      </c>
      <c r="T266" s="5" t="e">
        <f>+H266-byObjPOSEnrOnly!#REF!</f>
        <v>#REF!</v>
      </c>
      <c r="U266" s="5">
        <f>+I266-byObjPOSEnrOnly!D278</f>
        <v>0</v>
      </c>
      <c r="V266" s="5">
        <f>+J266-byObjPOSEnrOnly!E278</f>
        <v>0</v>
      </c>
      <c r="W266" s="5">
        <f>+K266-byObjPOSEnrOnly!F278</f>
        <v>0</v>
      </c>
      <c r="X266" s="5">
        <f>+L266-byObjPOSEnrOnly!G278</f>
        <v>0</v>
      </c>
      <c r="Y266" s="5">
        <f>+M266-byObjPOSEnrOnly!H278</f>
        <v>0</v>
      </c>
      <c r="Z266" s="5">
        <f>+N266-byObjPOSEnrOnly!I278</f>
        <v>0</v>
      </c>
      <c r="AA266" s="5">
        <f>+O266-byObjPOSEnrOnly!J278</f>
        <v>0</v>
      </c>
      <c r="AB266" s="5">
        <f>+P266-byObjPOSEnrOnly!K278</f>
        <v>0</v>
      </c>
      <c r="AC266" s="5">
        <f>+Q266-byObjPOSEnrOnly!L278</f>
        <v>0</v>
      </c>
      <c r="AD266" s="5">
        <f>+R266-byObjPOSEnrOnly!M278</f>
        <v>0</v>
      </c>
      <c r="AF266" s="5" t="str">
        <f t="shared" si="38"/>
        <v/>
      </c>
      <c r="AG266" s="5">
        <v>0</v>
      </c>
      <c r="AH266" s="5" t="s">
        <v>452</v>
      </c>
      <c r="AI266" s="5" t="s">
        <v>35</v>
      </c>
      <c r="AJ266" s="5" t="s">
        <v>64</v>
      </c>
      <c r="AK266" s="5" t="s">
        <v>159</v>
      </c>
      <c r="AL266" s="5">
        <v>36</v>
      </c>
      <c r="AM266" s="5">
        <v>48</v>
      </c>
      <c r="AN266" s="5">
        <v>39</v>
      </c>
      <c r="AO266" s="5">
        <v>29</v>
      </c>
      <c r="AP266" s="5">
        <v>19</v>
      </c>
      <c r="AQ266" s="5">
        <v>13</v>
      </c>
      <c r="AR266" s="5">
        <v>19</v>
      </c>
      <c r="AS266" s="5">
        <v>14</v>
      </c>
      <c r="AT266" s="5">
        <v>7</v>
      </c>
      <c r="AU266" s="5">
        <v>13</v>
      </c>
      <c r="AV266" s="5">
        <v>10</v>
      </c>
      <c r="AX266" s="5">
        <f t="shared" si="39"/>
        <v>0</v>
      </c>
      <c r="AY266" s="5">
        <f t="shared" si="40"/>
        <v>0</v>
      </c>
      <c r="AZ266" s="5">
        <f t="shared" si="41"/>
        <v>0</v>
      </c>
      <c r="BA266" s="5">
        <f t="shared" si="42"/>
        <v>0</v>
      </c>
      <c r="BB266" s="5">
        <f t="shared" si="43"/>
        <v>0</v>
      </c>
      <c r="BC266" s="5">
        <f t="shared" si="44"/>
        <v>0</v>
      </c>
      <c r="BD266" s="5">
        <f t="shared" si="45"/>
        <v>0</v>
      </c>
      <c r="BE266" s="5">
        <f t="shared" si="46"/>
        <v>0</v>
      </c>
      <c r="BF266" s="5">
        <f t="shared" si="47"/>
        <v>0</v>
      </c>
      <c r="BG266" s="5">
        <f t="shared" si="48"/>
        <v>0</v>
      </c>
      <c r="BH266" s="5">
        <f t="shared" si="49"/>
        <v>0</v>
      </c>
    </row>
    <row r="267" spans="2:60" x14ac:dyDescent="0.2">
      <c r="B267" s="5" t="s">
        <v>496</v>
      </c>
      <c r="C267" s="5">
        <v>0</v>
      </c>
      <c r="D267" s="5" t="s">
        <v>499</v>
      </c>
      <c r="E267" s="5" t="s">
        <v>35</v>
      </c>
      <c r="F267" s="5" t="s">
        <v>64</v>
      </c>
      <c r="G267" s="67" t="s">
        <v>181</v>
      </c>
      <c r="H267" s="5">
        <v>2</v>
      </c>
      <c r="I267" s="5">
        <v>1</v>
      </c>
      <c r="J267" s="5">
        <v>2</v>
      </c>
      <c r="K267" s="5">
        <v>1</v>
      </c>
      <c r="L267" s="5">
        <v>0</v>
      </c>
      <c r="M267" s="5">
        <v>0</v>
      </c>
      <c r="N267" s="5">
        <v>4</v>
      </c>
      <c r="O267" s="5">
        <v>1</v>
      </c>
      <c r="P267" s="5">
        <v>1</v>
      </c>
      <c r="Q267" s="5">
        <v>0</v>
      </c>
      <c r="R267" s="5">
        <v>0</v>
      </c>
      <c r="T267" s="5" t="e">
        <f>+H267-byObjPOSEnrOnly!#REF!</f>
        <v>#REF!</v>
      </c>
      <c r="U267" s="5">
        <f>+I267-byObjPOSEnrOnly!D279</f>
        <v>0</v>
      </c>
      <c r="V267" s="5">
        <f>+J267-byObjPOSEnrOnly!E279</f>
        <v>0</v>
      </c>
      <c r="W267" s="5">
        <f>+K267-byObjPOSEnrOnly!F279</f>
        <v>0</v>
      </c>
      <c r="X267" s="5">
        <f>+L267-byObjPOSEnrOnly!G279</f>
        <v>0</v>
      </c>
      <c r="Y267" s="5">
        <f>+M267-byObjPOSEnrOnly!H279</f>
        <v>0</v>
      </c>
      <c r="Z267" s="5">
        <f>+N267-byObjPOSEnrOnly!I279</f>
        <v>0</v>
      </c>
      <c r="AA267" s="5">
        <f>+O267-byObjPOSEnrOnly!J279</f>
        <v>0</v>
      </c>
      <c r="AB267" s="5">
        <f>+P267-byObjPOSEnrOnly!K279</f>
        <v>0</v>
      </c>
      <c r="AC267" s="5">
        <f>+Q267-byObjPOSEnrOnly!L279</f>
        <v>0</v>
      </c>
      <c r="AD267" s="5">
        <f>+R267-byObjPOSEnrOnly!M279</f>
        <v>0</v>
      </c>
      <c r="AF267" s="5" t="str">
        <f t="shared" si="38"/>
        <v/>
      </c>
      <c r="AG267" s="5">
        <v>0</v>
      </c>
      <c r="AH267" s="5" t="s">
        <v>452</v>
      </c>
      <c r="AI267" s="5" t="s">
        <v>35</v>
      </c>
      <c r="AJ267" s="5" t="s">
        <v>64</v>
      </c>
      <c r="AK267" s="5" t="s">
        <v>181</v>
      </c>
      <c r="AL267" s="5">
        <v>2</v>
      </c>
      <c r="AM267" s="5">
        <v>1</v>
      </c>
      <c r="AN267" s="5">
        <v>2</v>
      </c>
      <c r="AO267" s="5">
        <v>1</v>
      </c>
      <c r="AP267" s="5">
        <v>0</v>
      </c>
      <c r="AQ267" s="5">
        <v>0</v>
      </c>
      <c r="AR267" s="5">
        <v>4</v>
      </c>
      <c r="AS267" s="5">
        <v>1</v>
      </c>
      <c r="AT267" s="5">
        <v>1</v>
      </c>
      <c r="AU267" s="5">
        <v>0</v>
      </c>
      <c r="AV267" s="5">
        <v>0</v>
      </c>
      <c r="AX267" s="5">
        <f t="shared" si="39"/>
        <v>0</v>
      </c>
      <c r="AY267" s="5">
        <f t="shared" si="40"/>
        <v>0</v>
      </c>
      <c r="AZ267" s="5">
        <f t="shared" si="41"/>
        <v>0</v>
      </c>
      <c r="BA267" s="5">
        <f t="shared" si="42"/>
        <v>0</v>
      </c>
      <c r="BB267" s="5">
        <f t="shared" si="43"/>
        <v>0</v>
      </c>
      <c r="BC267" s="5">
        <f t="shared" si="44"/>
        <v>0</v>
      </c>
      <c r="BD267" s="5">
        <f t="shared" si="45"/>
        <v>0</v>
      </c>
      <c r="BE267" s="5">
        <f t="shared" si="46"/>
        <v>0</v>
      </c>
      <c r="BF267" s="5">
        <f t="shared" si="47"/>
        <v>0</v>
      </c>
      <c r="BG267" s="5">
        <f t="shared" si="48"/>
        <v>0</v>
      </c>
      <c r="BH267" s="5">
        <f t="shared" si="49"/>
        <v>0</v>
      </c>
    </row>
    <row r="268" spans="2:60" x14ac:dyDescent="0.2">
      <c r="B268" s="5" t="s">
        <v>496</v>
      </c>
      <c r="C268" s="5">
        <v>0</v>
      </c>
      <c r="D268" s="5" t="s">
        <v>499</v>
      </c>
      <c r="E268" s="5" t="s">
        <v>35</v>
      </c>
      <c r="F268" s="5" t="s">
        <v>64</v>
      </c>
      <c r="G268" s="67" t="s">
        <v>194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2</v>
      </c>
      <c r="O268" s="5">
        <v>8</v>
      </c>
      <c r="P268" s="5">
        <v>15</v>
      </c>
      <c r="Q268" s="5">
        <v>21</v>
      </c>
      <c r="R268" s="5">
        <v>21</v>
      </c>
      <c r="T268" s="5" t="e">
        <f>+H268-byObjPOSEnrOnly!#REF!</f>
        <v>#REF!</v>
      </c>
      <c r="U268" s="5">
        <f>+I268-byObjPOSEnrOnly!D280</f>
        <v>0</v>
      </c>
      <c r="V268" s="5">
        <f>+J268-byObjPOSEnrOnly!E280</f>
        <v>0</v>
      </c>
      <c r="W268" s="5">
        <f>+K268-byObjPOSEnrOnly!F280</f>
        <v>0</v>
      </c>
      <c r="X268" s="5">
        <f>+L268-byObjPOSEnrOnly!G280</f>
        <v>0</v>
      </c>
      <c r="Y268" s="5">
        <f>+M268-byObjPOSEnrOnly!H280</f>
        <v>0</v>
      </c>
      <c r="Z268" s="5">
        <f>+N268-byObjPOSEnrOnly!I280</f>
        <v>0</v>
      </c>
      <c r="AA268" s="5">
        <f>+O268-byObjPOSEnrOnly!J280</f>
        <v>0</v>
      </c>
      <c r="AB268" s="5">
        <f>+P268-byObjPOSEnrOnly!K280</f>
        <v>0</v>
      </c>
      <c r="AC268" s="5">
        <f>+Q268-byObjPOSEnrOnly!L280</f>
        <v>0</v>
      </c>
      <c r="AD268" s="5">
        <f>+R268-byObjPOSEnrOnly!M280</f>
        <v>0</v>
      </c>
      <c r="AF268" s="5" t="str">
        <f t="shared" si="38"/>
        <v/>
      </c>
      <c r="AG268" s="5">
        <v>0</v>
      </c>
      <c r="AH268" s="5" t="s">
        <v>452</v>
      </c>
      <c r="AI268" s="5" t="s">
        <v>35</v>
      </c>
      <c r="AJ268" s="5" t="s">
        <v>64</v>
      </c>
      <c r="AK268" s="5" t="s">
        <v>194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2</v>
      </c>
      <c r="AS268" s="5">
        <v>8</v>
      </c>
      <c r="AT268" s="5">
        <v>15</v>
      </c>
      <c r="AU268" s="5">
        <v>21</v>
      </c>
      <c r="AV268" s="5">
        <v>21</v>
      </c>
      <c r="AX268" s="5">
        <f t="shared" si="39"/>
        <v>0</v>
      </c>
      <c r="AY268" s="5">
        <f t="shared" si="40"/>
        <v>0</v>
      </c>
      <c r="AZ268" s="5">
        <f t="shared" si="41"/>
        <v>0</v>
      </c>
      <c r="BA268" s="5">
        <f t="shared" si="42"/>
        <v>0</v>
      </c>
      <c r="BB268" s="5">
        <f t="shared" si="43"/>
        <v>0</v>
      </c>
      <c r="BC268" s="5">
        <f t="shared" si="44"/>
        <v>0</v>
      </c>
      <c r="BD268" s="5">
        <f t="shared" si="45"/>
        <v>0</v>
      </c>
      <c r="BE268" s="5">
        <f t="shared" si="46"/>
        <v>0</v>
      </c>
      <c r="BF268" s="5">
        <f t="shared" si="47"/>
        <v>0</v>
      </c>
      <c r="BG268" s="5">
        <f t="shared" si="48"/>
        <v>0</v>
      </c>
      <c r="BH268" s="5">
        <f t="shared" si="49"/>
        <v>0</v>
      </c>
    </row>
    <row r="269" spans="2:60" x14ac:dyDescent="0.2">
      <c r="B269" s="5" t="s">
        <v>496</v>
      </c>
      <c r="C269" s="5">
        <v>0</v>
      </c>
      <c r="D269" s="5" t="s">
        <v>499</v>
      </c>
      <c r="E269" s="5" t="s">
        <v>35</v>
      </c>
      <c r="F269" s="5" t="s">
        <v>64</v>
      </c>
      <c r="G269" s="67" t="s">
        <v>140</v>
      </c>
      <c r="H269" s="5">
        <v>29</v>
      </c>
      <c r="I269" s="5">
        <v>31</v>
      </c>
      <c r="J269" s="5">
        <v>28</v>
      </c>
      <c r="K269" s="5">
        <v>28</v>
      </c>
      <c r="L269" s="5">
        <v>22</v>
      </c>
      <c r="M269" s="5">
        <v>18</v>
      </c>
      <c r="N269" s="5">
        <v>24</v>
      </c>
      <c r="O269" s="5">
        <v>22</v>
      </c>
      <c r="P269" s="5">
        <v>20</v>
      </c>
      <c r="Q269" s="5">
        <v>16</v>
      </c>
      <c r="R269" s="5">
        <v>20</v>
      </c>
      <c r="T269" s="5" t="e">
        <f>+H269-byObjPOSEnrOnly!#REF!</f>
        <v>#REF!</v>
      </c>
      <c r="U269" s="5">
        <f>+I269-byObjPOSEnrOnly!D281</f>
        <v>0</v>
      </c>
      <c r="V269" s="5">
        <f>+J269-byObjPOSEnrOnly!E281</f>
        <v>0</v>
      </c>
      <c r="W269" s="5">
        <f>+K269-byObjPOSEnrOnly!F281</f>
        <v>0</v>
      </c>
      <c r="X269" s="5">
        <f>+L269-byObjPOSEnrOnly!G281</f>
        <v>0</v>
      </c>
      <c r="Y269" s="5">
        <f>+M269-byObjPOSEnrOnly!H281</f>
        <v>0</v>
      </c>
      <c r="Z269" s="5">
        <f>+N269-byObjPOSEnrOnly!I281</f>
        <v>0</v>
      </c>
      <c r="AA269" s="5">
        <f>+O269-byObjPOSEnrOnly!J281</f>
        <v>0</v>
      </c>
      <c r="AB269" s="5">
        <f>+P269-byObjPOSEnrOnly!K281</f>
        <v>0</v>
      </c>
      <c r="AC269" s="5">
        <f>+Q269-byObjPOSEnrOnly!L281</f>
        <v>0</v>
      </c>
      <c r="AD269" s="5">
        <f>+R269-byObjPOSEnrOnly!M281</f>
        <v>0</v>
      </c>
      <c r="AF269" s="5" t="str">
        <f t="shared" si="38"/>
        <v/>
      </c>
      <c r="AG269" s="5">
        <v>0</v>
      </c>
      <c r="AH269" s="5" t="s">
        <v>452</v>
      </c>
      <c r="AI269" s="5" t="s">
        <v>35</v>
      </c>
      <c r="AJ269" s="5" t="s">
        <v>64</v>
      </c>
      <c r="AK269" s="5" t="s">
        <v>140</v>
      </c>
      <c r="AL269" s="5">
        <v>29</v>
      </c>
      <c r="AM269" s="5">
        <v>31</v>
      </c>
      <c r="AN269" s="5">
        <v>28</v>
      </c>
      <c r="AO269" s="5">
        <v>28</v>
      </c>
      <c r="AP269" s="5">
        <v>22</v>
      </c>
      <c r="AQ269" s="5">
        <v>18</v>
      </c>
      <c r="AR269" s="5">
        <v>24</v>
      </c>
      <c r="AS269" s="5">
        <v>22</v>
      </c>
      <c r="AT269" s="5">
        <v>20</v>
      </c>
      <c r="AU269" s="5">
        <v>16</v>
      </c>
      <c r="AV269" s="5">
        <v>20</v>
      </c>
      <c r="AX269" s="5">
        <f t="shared" si="39"/>
        <v>0</v>
      </c>
      <c r="AY269" s="5">
        <f t="shared" si="40"/>
        <v>0</v>
      </c>
      <c r="AZ269" s="5">
        <f t="shared" si="41"/>
        <v>0</v>
      </c>
      <c r="BA269" s="5">
        <f t="shared" si="42"/>
        <v>0</v>
      </c>
      <c r="BB269" s="5">
        <f t="shared" si="43"/>
        <v>0</v>
      </c>
      <c r="BC269" s="5">
        <f t="shared" si="44"/>
        <v>0</v>
      </c>
      <c r="BD269" s="5">
        <f t="shared" si="45"/>
        <v>0</v>
      </c>
      <c r="BE269" s="5">
        <f t="shared" si="46"/>
        <v>0</v>
      </c>
      <c r="BF269" s="5">
        <f t="shared" si="47"/>
        <v>0</v>
      </c>
      <c r="BG269" s="5">
        <f t="shared" si="48"/>
        <v>0</v>
      </c>
      <c r="BH269" s="5">
        <f t="shared" si="49"/>
        <v>0</v>
      </c>
    </row>
    <row r="270" spans="2:60" x14ac:dyDescent="0.2">
      <c r="B270" s="5" t="s">
        <v>496</v>
      </c>
      <c r="C270" s="5">
        <v>0</v>
      </c>
      <c r="D270" s="5" t="s">
        <v>499</v>
      </c>
      <c r="E270" s="5" t="s">
        <v>35</v>
      </c>
      <c r="F270" s="5" t="s">
        <v>64</v>
      </c>
      <c r="G270" s="67" t="s">
        <v>163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1</v>
      </c>
      <c r="O270" s="5">
        <v>0</v>
      </c>
      <c r="P270" s="5">
        <v>0</v>
      </c>
      <c r="Q270" s="5">
        <v>0</v>
      </c>
      <c r="R270" s="5">
        <v>0</v>
      </c>
      <c r="T270" s="5" t="e">
        <f>+H270-byObjPOSEnrOnly!#REF!</f>
        <v>#REF!</v>
      </c>
      <c r="U270" s="5">
        <f>+I270-byObjPOSEnrOnly!D286</f>
        <v>0</v>
      </c>
      <c r="V270" s="5">
        <f>+J270-byObjPOSEnrOnly!E286</f>
        <v>0</v>
      </c>
      <c r="W270" s="5">
        <f>+K270-byObjPOSEnrOnly!F286</f>
        <v>0</v>
      </c>
      <c r="X270" s="5">
        <f>+L270-byObjPOSEnrOnly!G286</f>
        <v>0</v>
      </c>
      <c r="Y270" s="5">
        <f>+M270-byObjPOSEnrOnly!H286</f>
        <v>0</v>
      </c>
      <c r="Z270" s="5">
        <f>+N270-byObjPOSEnrOnly!I286</f>
        <v>0</v>
      </c>
      <c r="AA270" s="5">
        <f>+O270-byObjPOSEnrOnly!J286</f>
        <v>0</v>
      </c>
      <c r="AB270" s="5">
        <f>+P270-byObjPOSEnrOnly!K286</f>
        <v>0</v>
      </c>
      <c r="AC270" s="5">
        <f>+Q270-byObjPOSEnrOnly!L286</f>
        <v>0</v>
      </c>
      <c r="AD270" s="5">
        <f>+R270-byObjPOSEnrOnly!M286</f>
        <v>0</v>
      </c>
      <c r="AF270" s="5" t="str">
        <f t="shared" si="38"/>
        <v/>
      </c>
      <c r="AG270" s="5">
        <v>0</v>
      </c>
      <c r="AH270" s="5" t="s">
        <v>452</v>
      </c>
      <c r="AI270" s="5" t="s">
        <v>35</v>
      </c>
      <c r="AJ270" s="5" t="s">
        <v>64</v>
      </c>
      <c r="AK270" s="5" t="s">
        <v>163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1</v>
      </c>
      <c r="AS270" s="5">
        <v>0</v>
      </c>
      <c r="AT270" s="5">
        <v>0</v>
      </c>
      <c r="AU270" s="5">
        <v>0</v>
      </c>
      <c r="AV270" s="5">
        <v>0</v>
      </c>
      <c r="AX270" s="5">
        <f t="shared" si="39"/>
        <v>0</v>
      </c>
      <c r="AY270" s="5">
        <f t="shared" si="40"/>
        <v>0</v>
      </c>
      <c r="AZ270" s="5">
        <f t="shared" si="41"/>
        <v>0</v>
      </c>
      <c r="BA270" s="5">
        <f t="shared" si="42"/>
        <v>0</v>
      </c>
      <c r="BB270" s="5">
        <f t="shared" si="43"/>
        <v>0</v>
      </c>
      <c r="BC270" s="5">
        <f t="shared" si="44"/>
        <v>0</v>
      </c>
      <c r="BD270" s="5">
        <f t="shared" si="45"/>
        <v>0</v>
      </c>
      <c r="BE270" s="5">
        <f t="shared" si="46"/>
        <v>0</v>
      </c>
      <c r="BF270" s="5">
        <f t="shared" si="47"/>
        <v>0</v>
      </c>
      <c r="BG270" s="5">
        <f t="shared" si="48"/>
        <v>0</v>
      </c>
      <c r="BH270" s="5">
        <f t="shared" si="49"/>
        <v>0</v>
      </c>
    </row>
    <row r="271" spans="2:60" x14ac:dyDescent="0.2">
      <c r="B271" s="5" t="s">
        <v>496</v>
      </c>
      <c r="C271" s="5">
        <v>0</v>
      </c>
      <c r="D271" s="5" t="s">
        <v>499</v>
      </c>
      <c r="E271" s="5" t="s">
        <v>35</v>
      </c>
      <c r="F271" s="5" t="s">
        <v>64</v>
      </c>
      <c r="G271" s="67" t="s">
        <v>149</v>
      </c>
      <c r="H271" s="5">
        <v>19</v>
      </c>
      <c r="I271" s="5">
        <v>15</v>
      </c>
      <c r="J271" s="5">
        <v>14</v>
      </c>
      <c r="K271" s="5">
        <v>15</v>
      </c>
      <c r="L271" s="5">
        <v>14</v>
      </c>
      <c r="M271" s="5">
        <v>15</v>
      </c>
      <c r="N271" s="5">
        <v>22</v>
      </c>
      <c r="O271" s="5">
        <v>18</v>
      </c>
      <c r="P271" s="5">
        <v>20</v>
      </c>
      <c r="Q271" s="5">
        <v>18</v>
      </c>
      <c r="R271" s="5">
        <v>19</v>
      </c>
      <c r="T271" s="5" t="e">
        <f>+H271-byObjPOSEnrOnly!#REF!</f>
        <v>#REF!</v>
      </c>
      <c r="U271" s="5">
        <f>+I271-byObjPOSEnrOnly!D287</f>
        <v>0</v>
      </c>
      <c r="V271" s="5">
        <f>+J271-byObjPOSEnrOnly!E287</f>
        <v>0</v>
      </c>
      <c r="W271" s="5">
        <f>+K271-byObjPOSEnrOnly!F287</f>
        <v>0</v>
      </c>
      <c r="X271" s="5">
        <f>+L271-byObjPOSEnrOnly!G287</f>
        <v>0</v>
      </c>
      <c r="Y271" s="5">
        <f>+M271-byObjPOSEnrOnly!H287</f>
        <v>0</v>
      </c>
      <c r="Z271" s="5">
        <f>+N271-byObjPOSEnrOnly!I287</f>
        <v>0</v>
      </c>
      <c r="AA271" s="5">
        <f>+O271-byObjPOSEnrOnly!J287</f>
        <v>0</v>
      </c>
      <c r="AB271" s="5">
        <f>+P271-byObjPOSEnrOnly!K287</f>
        <v>0</v>
      </c>
      <c r="AC271" s="5">
        <f>+Q271-byObjPOSEnrOnly!L287</f>
        <v>0</v>
      </c>
      <c r="AD271" s="5">
        <f>+R271-byObjPOSEnrOnly!M287</f>
        <v>0</v>
      </c>
      <c r="AF271" s="5" t="str">
        <f t="shared" si="38"/>
        <v/>
      </c>
      <c r="AG271" s="5">
        <v>0</v>
      </c>
      <c r="AH271" s="5" t="s">
        <v>452</v>
      </c>
      <c r="AI271" s="5" t="s">
        <v>35</v>
      </c>
      <c r="AJ271" s="5" t="s">
        <v>64</v>
      </c>
      <c r="AK271" s="5" t="s">
        <v>149</v>
      </c>
      <c r="AL271" s="5">
        <v>19</v>
      </c>
      <c r="AM271" s="5">
        <v>15</v>
      </c>
      <c r="AN271" s="5">
        <v>14</v>
      </c>
      <c r="AO271" s="5">
        <v>15</v>
      </c>
      <c r="AP271" s="5">
        <v>14</v>
      </c>
      <c r="AQ271" s="5">
        <v>15</v>
      </c>
      <c r="AR271" s="5">
        <v>22</v>
      </c>
      <c r="AS271" s="5">
        <v>18</v>
      </c>
      <c r="AT271" s="5">
        <v>20</v>
      </c>
      <c r="AU271" s="5">
        <v>18</v>
      </c>
      <c r="AV271" s="5">
        <v>19</v>
      </c>
      <c r="AX271" s="5">
        <f t="shared" si="39"/>
        <v>0</v>
      </c>
      <c r="AY271" s="5">
        <f t="shared" si="40"/>
        <v>0</v>
      </c>
      <c r="AZ271" s="5">
        <f t="shared" si="41"/>
        <v>0</v>
      </c>
      <c r="BA271" s="5">
        <f t="shared" si="42"/>
        <v>0</v>
      </c>
      <c r="BB271" s="5">
        <f t="shared" si="43"/>
        <v>0</v>
      </c>
      <c r="BC271" s="5">
        <f t="shared" si="44"/>
        <v>0</v>
      </c>
      <c r="BD271" s="5">
        <f t="shared" si="45"/>
        <v>0</v>
      </c>
      <c r="BE271" s="5">
        <f t="shared" si="46"/>
        <v>0</v>
      </c>
      <c r="BF271" s="5">
        <f t="shared" si="47"/>
        <v>0</v>
      </c>
      <c r="BG271" s="5">
        <f t="shared" si="48"/>
        <v>0</v>
      </c>
      <c r="BH271" s="5">
        <f t="shared" si="49"/>
        <v>0</v>
      </c>
    </row>
    <row r="272" spans="2:60" x14ac:dyDescent="0.2">
      <c r="B272" s="5" t="s">
        <v>496</v>
      </c>
      <c r="C272" s="5">
        <v>0</v>
      </c>
      <c r="D272" s="5" t="s">
        <v>499</v>
      </c>
      <c r="E272" s="5" t="s">
        <v>35</v>
      </c>
      <c r="F272" s="5" t="s">
        <v>64</v>
      </c>
      <c r="G272" s="67" t="s">
        <v>83</v>
      </c>
      <c r="H272" s="5">
        <v>0</v>
      </c>
      <c r="I272" s="5">
        <v>0</v>
      </c>
      <c r="J272" s="5">
        <v>26</v>
      </c>
      <c r="K272" s="5">
        <v>85</v>
      </c>
      <c r="L272" s="5">
        <v>174</v>
      </c>
      <c r="M272" s="5">
        <v>247</v>
      </c>
      <c r="N272" s="5">
        <v>337</v>
      </c>
      <c r="O272" s="5">
        <v>360</v>
      </c>
      <c r="P272" s="5">
        <v>340</v>
      </c>
      <c r="Q272" s="5">
        <v>327</v>
      </c>
      <c r="R272" s="5">
        <v>352</v>
      </c>
      <c r="T272" s="5" t="e">
        <f>+H272-byObjPOSEnrOnly!#REF!</f>
        <v>#REF!</v>
      </c>
      <c r="U272" s="5">
        <f>+I272-byObjPOSEnrOnly!D288</f>
        <v>0</v>
      </c>
      <c r="V272" s="5">
        <f>+J272-byObjPOSEnrOnly!E288</f>
        <v>0</v>
      </c>
      <c r="W272" s="5">
        <f>+K272-byObjPOSEnrOnly!F288</f>
        <v>0</v>
      </c>
      <c r="X272" s="5">
        <f>+L272-byObjPOSEnrOnly!G288</f>
        <v>0</v>
      </c>
      <c r="Y272" s="5">
        <f>+M272-byObjPOSEnrOnly!H288</f>
        <v>0</v>
      </c>
      <c r="Z272" s="5">
        <f>+N272-byObjPOSEnrOnly!I288</f>
        <v>0</v>
      </c>
      <c r="AA272" s="5">
        <f>+O272-byObjPOSEnrOnly!J288</f>
        <v>0</v>
      </c>
      <c r="AB272" s="5">
        <f>+P272-byObjPOSEnrOnly!K288</f>
        <v>0</v>
      </c>
      <c r="AC272" s="5">
        <f>+Q272-byObjPOSEnrOnly!L288</f>
        <v>0</v>
      </c>
      <c r="AD272" s="5">
        <f>+R272-byObjPOSEnrOnly!M288</f>
        <v>0</v>
      </c>
      <c r="AF272" s="5" t="str">
        <f t="shared" si="38"/>
        <v/>
      </c>
      <c r="AG272" s="5">
        <v>0</v>
      </c>
      <c r="AH272" s="5" t="s">
        <v>452</v>
      </c>
      <c r="AI272" s="5" t="s">
        <v>35</v>
      </c>
      <c r="AJ272" s="5" t="s">
        <v>64</v>
      </c>
      <c r="AK272" s="5" t="s">
        <v>83</v>
      </c>
      <c r="AL272" s="5">
        <v>0</v>
      </c>
      <c r="AM272" s="5">
        <v>0</v>
      </c>
      <c r="AN272" s="5">
        <v>26</v>
      </c>
      <c r="AO272" s="5">
        <v>85</v>
      </c>
      <c r="AP272" s="5">
        <v>174</v>
      </c>
      <c r="AQ272" s="5">
        <v>247</v>
      </c>
      <c r="AR272" s="5">
        <v>337</v>
      </c>
      <c r="AS272" s="5">
        <v>360</v>
      </c>
      <c r="AT272" s="5">
        <v>340</v>
      </c>
      <c r="AU272" s="5">
        <v>327</v>
      </c>
      <c r="AV272" s="5">
        <v>352</v>
      </c>
      <c r="AX272" s="5">
        <f t="shared" si="39"/>
        <v>0</v>
      </c>
      <c r="AY272" s="5">
        <f t="shared" si="40"/>
        <v>0</v>
      </c>
      <c r="AZ272" s="5">
        <f t="shared" si="41"/>
        <v>0</v>
      </c>
      <c r="BA272" s="5">
        <f t="shared" si="42"/>
        <v>0</v>
      </c>
      <c r="BB272" s="5">
        <f t="shared" si="43"/>
        <v>0</v>
      </c>
      <c r="BC272" s="5">
        <f t="shared" si="44"/>
        <v>0</v>
      </c>
      <c r="BD272" s="5">
        <f t="shared" si="45"/>
        <v>0</v>
      </c>
      <c r="BE272" s="5">
        <f t="shared" si="46"/>
        <v>0</v>
      </c>
      <c r="BF272" s="5">
        <f t="shared" si="47"/>
        <v>0</v>
      </c>
      <c r="BG272" s="5">
        <f t="shared" si="48"/>
        <v>0</v>
      </c>
      <c r="BH272" s="5">
        <f t="shared" si="49"/>
        <v>0</v>
      </c>
    </row>
    <row r="273" spans="2:60" x14ac:dyDescent="0.2">
      <c r="B273" s="5" t="s">
        <v>496</v>
      </c>
      <c r="C273" s="5">
        <v>0</v>
      </c>
      <c r="D273" s="5" t="s">
        <v>499</v>
      </c>
      <c r="E273" s="5" t="s">
        <v>35</v>
      </c>
      <c r="F273" s="5" t="s">
        <v>64</v>
      </c>
      <c r="G273" s="67" t="s">
        <v>132</v>
      </c>
      <c r="H273" s="5">
        <v>4</v>
      </c>
      <c r="I273" s="5">
        <v>6</v>
      </c>
      <c r="J273" s="5">
        <v>5</v>
      </c>
      <c r="K273" s="5">
        <v>7</v>
      </c>
      <c r="L273" s="5">
        <v>8</v>
      </c>
      <c r="M273" s="5">
        <v>1</v>
      </c>
      <c r="N273" s="5">
        <v>2</v>
      </c>
      <c r="O273" s="5">
        <v>2</v>
      </c>
      <c r="P273" s="5">
        <v>2</v>
      </c>
      <c r="Q273" s="5">
        <v>1</v>
      </c>
      <c r="R273" s="5">
        <v>3</v>
      </c>
      <c r="T273" s="5" t="e">
        <f>+H273-byObjPOSEnrOnly!#REF!</f>
        <v>#REF!</v>
      </c>
      <c r="U273" s="5">
        <f>+I273-byObjPOSEnrOnly!D289</f>
        <v>0</v>
      </c>
      <c r="V273" s="5">
        <f>+J273-byObjPOSEnrOnly!E289</f>
        <v>0</v>
      </c>
      <c r="W273" s="5">
        <f>+K273-byObjPOSEnrOnly!F289</f>
        <v>0</v>
      </c>
      <c r="X273" s="5">
        <f>+L273-byObjPOSEnrOnly!G289</f>
        <v>0</v>
      </c>
      <c r="Y273" s="5">
        <f>+M273-byObjPOSEnrOnly!H289</f>
        <v>0</v>
      </c>
      <c r="Z273" s="5">
        <f>+N273-byObjPOSEnrOnly!I289</f>
        <v>0</v>
      </c>
      <c r="AA273" s="5">
        <f>+O273-byObjPOSEnrOnly!J289</f>
        <v>0</v>
      </c>
      <c r="AB273" s="5">
        <f>+P273-byObjPOSEnrOnly!K289</f>
        <v>0</v>
      </c>
      <c r="AC273" s="5">
        <f>+Q273-byObjPOSEnrOnly!L289</f>
        <v>0</v>
      </c>
      <c r="AD273" s="5">
        <f>+R273-byObjPOSEnrOnly!M289</f>
        <v>0</v>
      </c>
      <c r="AF273" s="5" t="str">
        <f t="shared" si="38"/>
        <v/>
      </c>
      <c r="AG273" s="5">
        <v>0</v>
      </c>
      <c r="AH273" s="5" t="s">
        <v>452</v>
      </c>
      <c r="AI273" s="5" t="s">
        <v>35</v>
      </c>
      <c r="AJ273" s="5" t="s">
        <v>64</v>
      </c>
      <c r="AK273" s="5" t="s">
        <v>132</v>
      </c>
      <c r="AL273" s="5">
        <v>4</v>
      </c>
      <c r="AM273" s="5">
        <v>6</v>
      </c>
      <c r="AN273" s="5">
        <v>5</v>
      </c>
      <c r="AO273" s="5">
        <v>7</v>
      </c>
      <c r="AP273" s="5">
        <v>8</v>
      </c>
      <c r="AQ273" s="5">
        <v>1</v>
      </c>
      <c r="AR273" s="5">
        <v>2</v>
      </c>
      <c r="AS273" s="5">
        <v>2</v>
      </c>
      <c r="AT273" s="5">
        <v>2</v>
      </c>
      <c r="AU273" s="5">
        <v>1</v>
      </c>
      <c r="AV273" s="5">
        <v>3</v>
      </c>
      <c r="AX273" s="5">
        <f t="shared" si="39"/>
        <v>0</v>
      </c>
      <c r="AY273" s="5">
        <f t="shared" si="40"/>
        <v>0</v>
      </c>
      <c r="AZ273" s="5">
        <f t="shared" si="41"/>
        <v>0</v>
      </c>
      <c r="BA273" s="5">
        <f t="shared" si="42"/>
        <v>0</v>
      </c>
      <c r="BB273" s="5">
        <f t="shared" si="43"/>
        <v>0</v>
      </c>
      <c r="BC273" s="5">
        <f t="shared" si="44"/>
        <v>0</v>
      </c>
      <c r="BD273" s="5">
        <f t="shared" si="45"/>
        <v>0</v>
      </c>
      <c r="BE273" s="5">
        <f t="shared" si="46"/>
        <v>0</v>
      </c>
      <c r="BF273" s="5">
        <f t="shared" si="47"/>
        <v>0</v>
      </c>
      <c r="BG273" s="5">
        <f t="shared" si="48"/>
        <v>0</v>
      </c>
      <c r="BH273" s="5">
        <f t="shared" si="49"/>
        <v>0</v>
      </c>
    </row>
    <row r="274" spans="2:60" x14ac:dyDescent="0.2">
      <c r="B274" s="5" t="s">
        <v>496</v>
      </c>
      <c r="C274" s="5">
        <v>0</v>
      </c>
      <c r="D274" s="5" t="s">
        <v>499</v>
      </c>
      <c r="E274" s="5" t="s">
        <v>35</v>
      </c>
      <c r="F274" s="5" t="s">
        <v>64</v>
      </c>
      <c r="G274" s="67" t="s">
        <v>5</v>
      </c>
      <c r="H274" s="5">
        <v>5</v>
      </c>
      <c r="I274" s="5">
        <v>3</v>
      </c>
      <c r="J274" s="5">
        <v>2</v>
      </c>
      <c r="K274" s="5">
        <v>2</v>
      </c>
      <c r="L274" s="5">
        <v>1</v>
      </c>
      <c r="M274" s="5">
        <v>1</v>
      </c>
      <c r="N274" s="5">
        <v>1</v>
      </c>
      <c r="O274" s="5">
        <v>0</v>
      </c>
      <c r="P274" s="5">
        <v>1</v>
      </c>
      <c r="Q274" s="5">
        <v>1</v>
      </c>
      <c r="R274" s="5">
        <v>2</v>
      </c>
      <c r="T274" s="5" t="e">
        <f>+H274-byObjPOSEnrOnly!#REF!</f>
        <v>#REF!</v>
      </c>
      <c r="U274" s="5">
        <f>+I274-byObjPOSEnrOnly!D290</f>
        <v>0</v>
      </c>
      <c r="V274" s="5">
        <f>+J274-byObjPOSEnrOnly!E290</f>
        <v>0</v>
      </c>
      <c r="W274" s="5">
        <f>+K274-byObjPOSEnrOnly!F290</f>
        <v>0</v>
      </c>
      <c r="X274" s="5">
        <f>+L274-byObjPOSEnrOnly!G290</f>
        <v>0</v>
      </c>
      <c r="Y274" s="5">
        <f>+M274-byObjPOSEnrOnly!H290</f>
        <v>0</v>
      </c>
      <c r="Z274" s="5">
        <f>+N274-byObjPOSEnrOnly!I290</f>
        <v>0</v>
      </c>
      <c r="AA274" s="5">
        <f>+O274-byObjPOSEnrOnly!J290</f>
        <v>0</v>
      </c>
      <c r="AB274" s="5">
        <f>+P274-byObjPOSEnrOnly!K290</f>
        <v>0</v>
      </c>
      <c r="AC274" s="5">
        <f>+Q274-byObjPOSEnrOnly!L290</f>
        <v>0</v>
      </c>
      <c r="AD274" s="5">
        <f>+R274-byObjPOSEnrOnly!M290</f>
        <v>0</v>
      </c>
      <c r="AF274" s="5" t="str">
        <f t="shared" si="38"/>
        <v/>
      </c>
      <c r="AG274" s="5">
        <v>0</v>
      </c>
      <c r="AH274" s="5" t="s">
        <v>452</v>
      </c>
      <c r="AI274" s="5" t="s">
        <v>35</v>
      </c>
      <c r="AJ274" s="5" t="s">
        <v>64</v>
      </c>
      <c r="AK274" s="5" t="s">
        <v>5</v>
      </c>
      <c r="AL274" s="5">
        <v>5</v>
      </c>
      <c r="AM274" s="5">
        <v>3</v>
      </c>
      <c r="AN274" s="5">
        <v>2</v>
      </c>
      <c r="AO274" s="5">
        <v>2</v>
      </c>
      <c r="AP274" s="5">
        <v>1</v>
      </c>
      <c r="AQ274" s="5">
        <v>1</v>
      </c>
      <c r="AR274" s="5">
        <v>1</v>
      </c>
      <c r="AS274" s="5">
        <v>0</v>
      </c>
      <c r="AT274" s="5">
        <v>1</v>
      </c>
      <c r="AU274" s="5">
        <v>1</v>
      </c>
      <c r="AV274" s="5">
        <v>2</v>
      </c>
      <c r="AX274" s="5">
        <f t="shared" si="39"/>
        <v>0</v>
      </c>
      <c r="AY274" s="5">
        <f t="shared" si="40"/>
        <v>0</v>
      </c>
      <c r="AZ274" s="5">
        <f t="shared" si="41"/>
        <v>0</v>
      </c>
      <c r="BA274" s="5">
        <f t="shared" si="42"/>
        <v>0</v>
      </c>
      <c r="BB274" s="5">
        <f t="shared" si="43"/>
        <v>0</v>
      </c>
      <c r="BC274" s="5">
        <f t="shared" si="44"/>
        <v>0</v>
      </c>
      <c r="BD274" s="5">
        <f t="shared" si="45"/>
        <v>0</v>
      </c>
      <c r="BE274" s="5">
        <f t="shared" si="46"/>
        <v>0</v>
      </c>
      <c r="BF274" s="5">
        <f t="shared" si="47"/>
        <v>0</v>
      </c>
      <c r="BG274" s="5">
        <f t="shared" si="48"/>
        <v>0</v>
      </c>
      <c r="BH274" s="5">
        <f t="shared" si="49"/>
        <v>0</v>
      </c>
    </row>
    <row r="275" spans="2:60" x14ac:dyDescent="0.2">
      <c r="B275" s="5" t="s">
        <v>496</v>
      </c>
      <c r="C275" s="5">
        <v>0</v>
      </c>
      <c r="D275" s="5" t="s">
        <v>499</v>
      </c>
      <c r="E275" s="5" t="s">
        <v>35</v>
      </c>
      <c r="F275" s="5" t="s">
        <v>64</v>
      </c>
      <c r="G275" s="67" t="s">
        <v>155</v>
      </c>
      <c r="H275" s="5">
        <v>39</v>
      </c>
      <c r="I275" s="5">
        <v>39</v>
      </c>
      <c r="J275" s="5">
        <v>29</v>
      </c>
      <c r="K275" s="5">
        <v>29</v>
      </c>
      <c r="L275" s="5">
        <v>28</v>
      </c>
      <c r="M275" s="5">
        <v>36</v>
      </c>
      <c r="N275" s="5">
        <v>41</v>
      </c>
      <c r="O275" s="5">
        <v>43</v>
      </c>
      <c r="P275" s="5">
        <v>32</v>
      </c>
      <c r="Q275" s="5">
        <v>24</v>
      </c>
      <c r="R275" s="5">
        <v>22</v>
      </c>
      <c r="T275" s="5" t="e">
        <f>+H275-byObjPOSEnrOnly!#REF!</f>
        <v>#REF!</v>
      </c>
      <c r="U275" s="5">
        <f>+I275-byObjPOSEnrOnly!D291</f>
        <v>0</v>
      </c>
      <c r="V275" s="5">
        <f>+J275-byObjPOSEnrOnly!E291</f>
        <v>0</v>
      </c>
      <c r="W275" s="5">
        <f>+K275-byObjPOSEnrOnly!F291</f>
        <v>0</v>
      </c>
      <c r="X275" s="5">
        <f>+L275-byObjPOSEnrOnly!G291</f>
        <v>0</v>
      </c>
      <c r="Y275" s="5">
        <f>+M275-byObjPOSEnrOnly!H291</f>
        <v>0</v>
      </c>
      <c r="Z275" s="5">
        <f>+N275-byObjPOSEnrOnly!I291</f>
        <v>0</v>
      </c>
      <c r="AA275" s="5">
        <f>+O275-byObjPOSEnrOnly!J291</f>
        <v>0</v>
      </c>
      <c r="AB275" s="5">
        <f>+P275-byObjPOSEnrOnly!K291</f>
        <v>0</v>
      </c>
      <c r="AC275" s="5">
        <f>+Q275-byObjPOSEnrOnly!L291</f>
        <v>0</v>
      </c>
      <c r="AD275" s="5">
        <f>+R275-byObjPOSEnrOnly!M291</f>
        <v>0</v>
      </c>
      <c r="AF275" s="5" t="str">
        <f t="shared" ref="AF275:AF337" si="50">IF(AK275&lt;&gt;G275,"x","")</f>
        <v/>
      </c>
      <c r="AG275" s="5">
        <v>0</v>
      </c>
      <c r="AH275" s="5" t="s">
        <v>452</v>
      </c>
      <c r="AI275" s="5" t="s">
        <v>35</v>
      </c>
      <c r="AJ275" s="5" t="s">
        <v>64</v>
      </c>
      <c r="AK275" s="5" t="s">
        <v>155</v>
      </c>
      <c r="AL275" s="5">
        <v>39</v>
      </c>
      <c r="AM275" s="5">
        <v>39</v>
      </c>
      <c r="AN275" s="5">
        <v>29</v>
      </c>
      <c r="AO275" s="5">
        <v>29</v>
      </c>
      <c r="AP275" s="5">
        <v>28</v>
      </c>
      <c r="AQ275" s="5">
        <v>36</v>
      </c>
      <c r="AR275" s="5">
        <v>41</v>
      </c>
      <c r="AS275" s="5">
        <v>43</v>
      </c>
      <c r="AT275" s="5">
        <v>32</v>
      </c>
      <c r="AU275" s="5">
        <v>24</v>
      </c>
      <c r="AV275" s="5">
        <v>22</v>
      </c>
      <c r="AX275" s="5">
        <f t="shared" ref="AX275:AX337" si="51">+AL275-H275</f>
        <v>0</v>
      </c>
      <c r="AY275" s="5">
        <f t="shared" ref="AY275:AY337" si="52">+AM275-I275</f>
        <v>0</v>
      </c>
      <c r="AZ275" s="5">
        <f t="shared" ref="AZ275:AZ337" si="53">+AN275-J275</f>
        <v>0</v>
      </c>
      <c r="BA275" s="5">
        <f t="shared" ref="BA275:BA337" si="54">+AO275-K275</f>
        <v>0</v>
      </c>
      <c r="BB275" s="5">
        <f t="shared" ref="BB275:BB337" si="55">+AP275-L275</f>
        <v>0</v>
      </c>
      <c r="BC275" s="5">
        <f t="shared" ref="BC275:BC337" si="56">+AQ275-M275</f>
        <v>0</v>
      </c>
      <c r="BD275" s="5">
        <f t="shared" ref="BD275:BD337" si="57">+AR275-N275</f>
        <v>0</v>
      </c>
      <c r="BE275" s="5">
        <f t="shared" ref="BE275:BE337" si="58">+AS275-O275</f>
        <v>0</v>
      </c>
      <c r="BF275" s="5">
        <f t="shared" ref="BF275:BF337" si="59">+AT275-P275</f>
        <v>0</v>
      </c>
      <c r="BG275" s="5">
        <f t="shared" ref="BG275:BG337" si="60">+AU275-Q275</f>
        <v>0</v>
      </c>
      <c r="BH275" s="5">
        <f t="shared" ref="BH275:BH337" si="61">+AV275-R275</f>
        <v>0</v>
      </c>
    </row>
    <row r="276" spans="2:60" x14ac:dyDescent="0.2">
      <c r="B276" s="5" t="s">
        <v>496</v>
      </c>
      <c r="C276" s="5">
        <v>0</v>
      </c>
      <c r="D276" s="5" t="s">
        <v>499</v>
      </c>
      <c r="E276" s="5" t="s">
        <v>35</v>
      </c>
      <c r="F276" s="5" t="s">
        <v>64</v>
      </c>
      <c r="G276" s="67" t="s">
        <v>199</v>
      </c>
      <c r="H276" s="5">
        <v>10</v>
      </c>
      <c r="I276" s="5">
        <v>6</v>
      </c>
      <c r="J276" s="5">
        <v>8</v>
      </c>
      <c r="K276" s="5">
        <v>11</v>
      </c>
      <c r="L276" s="5">
        <v>9</v>
      </c>
      <c r="M276" s="5">
        <v>8</v>
      </c>
      <c r="N276" s="5">
        <v>7</v>
      </c>
      <c r="O276" s="5">
        <v>9</v>
      </c>
      <c r="P276" s="5">
        <v>7</v>
      </c>
      <c r="Q276" s="5">
        <v>4</v>
      </c>
      <c r="R276" s="5">
        <v>4</v>
      </c>
      <c r="T276" s="5" t="e">
        <f>+H276-byObjPOSEnrOnly!#REF!</f>
        <v>#REF!</v>
      </c>
      <c r="U276" s="5">
        <f>+I276-byObjPOSEnrOnly!D292</f>
        <v>0</v>
      </c>
      <c r="V276" s="5">
        <f>+J276-byObjPOSEnrOnly!E292</f>
        <v>0</v>
      </c>
      <c r="W276" s="5">
        <f>+K276-byObjPOSEnrOnly!F292</f>
        <v>0</v>
      </c>
      <c r="X276" s="5">
        <f>+L276-byObjPOSEnrOnly!G292</f>
        <v>0</v>
      </c>
      <c r="Y276" s="5">
        <f>+M276-byObjPOSEnrOnly!H292</f>
        <v>0</v>
      </c>
      <c r="Z276" s="5">
        <f>+N276-byObjPOSEnrOnly!I292</f>
        <v>0</v>
      </c>
      <c r="AA276" s="5">
        <f>+O276-byObjPOSEnrOnly!J292</f>
        <v>0</v>
      </c>
      <c r="AB276" s="5">
        <f>+P276-byObjPOSEnrOnly!K292</f>
        <v>0</v>
      </c>
      <c r="AC276" s="5">
        <f>+Q276-byObjPOSEnrOnly!L292</f>
        <v>0</v>
      </c>
      <c r="AD276" s="5">
        <f>+R276-byObjPOSEnrOnly!M292</f>
        <v>0</v>
      </c>
      <c r="AF276" s="5" t="str">
        <f t="shared" si="50"/>
        <v/>
      </c>
      <c r="AG276" s="5">
        <v>0</v>
      </c>
      <c r="AH276" s="5" t="s">
        <v>452</v>
      </c>
      <c r="AI276" s="5" t="s">
        <v>35</v>
      </c>
      <c r="AJ276" s="5" t="s">
        <v>64</v>
      </c>
      <c r="AK276" s="5" t="s">
        <v>199</v>
      </c>
      <c r="AL276" s="5">
        <v>10</v>
      </c>
      <c r="AM276" s="5">
        <v>6</v>
      </c>
      <c r="AN276" s="5">
        <v>8</v>
      </c>
      <c r="AO276" s="5">
        <v>11</v>
      </c>
      <c r="AP276" s="5">
        <v>9</v>
      </c>
      <c r="AQ276" s="5">
        <v>8</v>
      </c>
      <c r="AR276" s="5">
        <v>7</v>
      </c>
      <c r="AS276" s="5">
        <v>9</v>
      </c>
      <c r="AT276" s="5">
        <v>7</v>
      </c>
      <c r="AU276" s="5">
        <v>4</v>
      </c>
      <c r="AV276" s="5">
        <v>4</v>
      </c>
      <c r="AX276" s="5">
        <f t="shared" si="51"/>
        <v>0</v>
      </c>
      <c r="AY276" s="5">
        <f t="shared" si="52"/>
        <v>0</v>
      </c>
      <c r="AZ276" s="5">
        <f t="shared" si="53"/>
        <v>0</v>
      </c>
      <c r="BA276" s="5">
        <f t="shared" si="54"/>
        <v>0</v>
      </c>
      <c r="BB276" s="5">
        <f t="shared" si="55"/>
        <v>0</v>
      </c>
      <c r="BC276" s="5">
        <f t="shared" si="56"/>
        <v>0</v>
      </c>
      <c r="BD276" s="5">
        <f t="shared" si="57"/>
        <v>0</v>
      </c>
      <c r="BE276" s="5">
        <f t="shared" si="58"/>
        <v>0</v>
      </c>
      <c r="BF276" s="5">
        <f t="shared" si="59"/>
        <v>0</v>
      </c>
      <c r="BG276" s="5">
        <f t="shared" si="60"/>
        <v>0</v>
      </c>
      <c r="BH276" s="5">
        <f t="shared" si="61"/>
        <v>0</v>
      </c>
    </row>
    <row r="277" spans="2:60" x14ac:dyDescent="0.2">
      <c r="B277" s="5" t="s">
        <v>496</v>
      </c>
      <c r="C277" s="5">
        <v>0</v>
      </c>
      <c r="D277" s="5" t="s">
        <v>499</v>
      </c>
      <c r="E277" s="5" t="s">
        <v>35</v>
      </c>
      <c r="F277" s="5" t="s">
        <v>64</v>
      </c>
      <c r="G277" s="67" t="s">
        <v>196</v>
      </c>
      <c r="H277" s="5">
        <v>1</v>
      </c>
      <c r="I277" s="5">
        <v>1</v>
      </c>
      <c r="J277" s="5">
        <v>2</v>
      </c>
      <c r="K277" s="5">
        <v>1</v>
      </c>
      <c r="L277" s="5">
        <v>1</v>
      </c>
      <c r="M277" s="5">
        <v>1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T277" s="5" t="e">
        <f>+H277-byObjPOSEnrOnly!#REF!</f>
        <v>#REF!</v>
      </c>
      <c r="U277" s="5">
        <f>+I277-byObjPOSEnrOnly!D293</f>
        <v>0</v>
      </c>
      <c r="V277" s="5">
        <f>+J277-byObjPOSEnrOnly!E293</f>
        <v>0</v>
      </c>
      <c r="W277" s="5">
        <f>+K277-byObjPOSEnrOnly!F293</f>
        <v>0</v>
      </c>
      <c r="X277" s="5">
        <f>+L277-byObjPOSEnrOnly!G293</f>
        <v>0</v>
      </c>
      <c r="Y277" s="5">
        <f>+M277-byObjPOSEnrOnly!H293</f>
        <v>0</v>
      </c>
      <c r="Z277" s="5">
        <f>+N277-byObjPOSEnrOnly!I293</f>
        <v>0</v>
      </c>
      <c r="AA277" s="5">
        <f>+O277-byObjPOSEnrOnly!J293</f>
        <v>0</v>
      </c>
      <c r="AB277" s="5">
        <f>+P277-byObjPOSEnrOnly!K293</f>
        <v>0</v>
      </c>
      <c r="AC277" s="5">
        <f>+Q277-byObjPOSEnrOnly!L293</f>
        <v>0</v>
      </c>
      <c r="AD277" s="5">
        <f>+R277-byObjPOSEnrOnly!M293</f>
        <v>0</v>
      </c>
      <c r="AF277" s="5" t="str">
        <f t="shared" si="50"/>
        <v/>
      </c>
      <c r="AG277" s="5">
        <v>0</v>
      </c>
      <c r="AH277" s="5" t="s">
        <v>452</v>
      </c>
      <c r="AI277" s="5" t="s">
        <v>35</v>
      </c>
      <c r="AJ277" s="5" t="s">
        <v>64</v>
      </c>
      <c r="AK277" s="5" t="s">
        <v>196</v>
      </c>
      <c r="AL277" s="5">
        <v>1</v>
      </c>
      <c r="AM277" s="5">
        <v>1</v>
      </c>
      <c r="AN277" s="5">
        <v>2</v>
      </c>
      <c r="AO277" s="5">
        <v>1</v>
      </c>
      <c r="AP277" s="5">
        <v>1</v>
      </c>
      <c r="AQ277" s="5">
        <v>1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X277" s="5">
        <f t="shared" si="51"/>
        <v>0</v>
      </c>
      <c r="AY277" s="5">
        <f t="shared" si="52"/>
        <v>0</v>
      </c>
      <c r="AZ277" s="5">
        <f t="shared" si="53"/>
        <v>0</v>
      </c>
      <c r="BA277" s="5">
        <f t="shared" si="54"/>
        <v>0</v>
      </c>
      <c r="BB277" s="5">
        <f t="shared" si="55"/>
        <v>0</v>
      </c>
      <c r="BC277" s="5">
        <f t="shared" si="56"/>
        <v>0</v>
      </c>
      <c r="BD277" s="5">
        <f t="shared" si="57"/>
        <v>0</v>
      </c>
      <c r="BE277" s="5">
        <f t="shared" si="58"/>
        <v>0</v>
      </c>
      <c r="BF277" s="5">
        <f t="shared" si="59"/>
        <v>0</v>
      </c>
      <c r="BG277" s="5">
        <f t="shared" si="60"/>
        <v>0</v>
      </c>
      <c r="BH277" s="5">
        <f t="shared" si="61"/>
        <v>0</v>
      </c>
    </row>
    <row r="278" spans="2:60" x14ac:dyDescent="0.2">
      <c r="B278" s="5" t="s">
        <v>496</v>
      </c>
      <c r="C278" s="5">
        <v>0</v>
      </c>
      <c r="D278" s="5" t="s">
        <v>499</v>
      </c>
      <c r="E278" s="5" t="s">
        <v>35</v>
      </c>
      <c r="F278" s="5" t="s">
        <v>64</v>
      </c>
      <c r="G278" s="67" t="s">
        <v>117</v>
      </c>
      <c r="H278" s="5">
        <v>0</v>
      </c>
      <c r="I278" s="5">
        <v>0</v>
      </c>
      <c r="J278" s="5">
        <v>0</v>
      </c>
      <c r="K278" s="5">
        <v>0</v>
      </c>
      <c r="L278" s="5">
        <v>1</v>
      </c>
      <c r="M278" s="5">
        <v>0</v>
      </c>
      <c r="N278" s="5">
        <v>1</v>
      </c>
      <c r="O278" s="5">
        <v>0</v>
      </c>
      <c r="P278" s="5">
        <v>0</v>
      </c>
      <c r="Q278" s="5">
        <v>1</v>
      </c>
      <c r="R278" s="5">
        <v>1</v>
      </c>
      <c r="T278" s="5" t="e">
        <f>+H278-byObjPOSEnrOnly!#REF!</f>
        <v>#REF!</v>
      </c>
      <c r="U278" s="5">
        <f>+I278-byObjPOSEnrOnly!D294</f>
        <v>0</v>
      </c>
      <c r="V278" s="5">
        <f>+J278-byObjPOSEnrOnly!E294</f>
        <v>0</v>
      </c>
      <c r="W278" s="5">
        <f>+K278-byObjPOSEnrOnly!F294</f>
        <v>0</v>
      </c>
      <c r="X278" s="5">
        <f>+L278-byObjPOSEnrOnly!G294</f>
        <v>0</v>
      </c>
      <c r="Y278" s="5">
        <f>+M278-byObjPOSEnrOnly!H294</f>
        <v>0</v>
      </c>
      <c r="Z278" s="5">
        <f>+N278-byObjPOSEnrOnly!I294</f>
        <v>0</v>
      </c>
      <c r="AA278" s="5">
        <f>+O278-byObjPOSEnrOnly!J294</f>
        <v>0</v>
      </c>
      <c r="AB278" s="5">
        <f>+P278-byObjPOSEnrOnly!K294</f>
        <v>0</v>
      </c>
      <c r="AC278" s="5">
        <f>+Q278-byObjPOSEnrOnly!L294</f>
        <v>0</v>
      </c>
      <c r="AD278" s="5">
        <f>+R278-byObjPOSEnrOnly!M294</f>
        <v>0</v>
      </c>
      <c r="AF278" s="5" t="str">
        <f t="shared" si="50"/>
        <v/>
      </c>
      <c r="AG278" s="5">
        <v>0</v>
      </c>
      <c r="AH278" s="5" t="s">
        <v>452</v>
      </c>
      <c r="AI278" s="5" t="s">
        <v>35</v>
      </c>
      <c r="AJ278" s="5" t="s">
        <v>64</v>
      </c>
      <c r="AK278" s="5" t="s">
        <v>117</v>
      </c>
      <c r="AL278" s="5">
        <v>0</v>
      </c>
      <c r="AM278" s="5">
        <v>0</v>
      </c>
      <c r="AN278" s="5">
        <v>0</v>
      </c>
      <c r="AO278" s="5">
        <v>0</v>
      </c>
      <c r="AP278" s="5">
        <v>1</v>
      </c>
      <c r="AQ278" s="5">
        <v>0</v>
      </c>
      <c r="AR278" s="5">
        <v>1</v>
      </c>
      <c r="AS278" s="5">
        <v>0</v>
      </c>
      <c r="AT278" s="5">
        <v>0</v>
      </c>
      <c r="AU278" s="5">
        <v>1</v>
      </c>
      <c r="AV278" s="5">
        <v>1</v>
      </c>
      <c r="AX278" s="5">
        <f t="shared" si="51"/>
        <v>0</v>
      </c>
      <c r="AY278" s="5">
        <f t="shared" si="52"/>
        <v>0</v>
      </c>
      <c r="AZ278" s="5">
        <f t="shared" si="53"/>
        <v>0</v>
      </c>
      <c r="BA278" s="5">
        <f t="shared" si="54"/>
        <v>0</v>
      </c>
      <c r="BB278" s="5">
        <f t="shared" si="55"/>
        <v>0</v>
      </c>
      <c r="BC278" s="5">
        <f t="shared" si="56"/>
        <v>0</v>
      </c>
      <c r="BD278" s="5">
        <f t="shared" si="57"/>
        <v>0</v>
      </c>
      <c r="BE278" s="5">
        <f t="shared" si="58"/>
        <v>0</v>
      </c>
      <c r="BF278" s="5">
        <f t="shared" si="59"/>
        <v>0</v>
      </c>
      <c r="BG278" s="5">
        <f t="shared" si="60"/>
        <v>0</v>
      </c>
      <c r="BH278" s="5">
        <f t="shared" si="61"/>
        <v>0</v>
      </c>
    </row>
    <row r="279" spans="2:60" x14ac:dyDescent="0.2">
      <c r="B279" s="5" t="s">
        <v>496</v>
      </c>
      <c r="C279" s="5">
        <v>0</v>
      </c>
      <c r="D279" s="5" t="s">
        <v>499</v>
      </c>
      <c r="E279" s="5" t="s">
        <v>35</v>
      </c>
      <c r="F279" s="5" t="s">
        <v>64</v>
      </c>
      <c r="G279" s="67" t="s">
        <v>248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5</v>
      </c>
      <c r="R279" s="5">
        <v>28</v>
      </c>
      <c r="T279" s="5" t="e">
        <f>+H279-byObjPOSEnrOnly!#REF!</f>
        <v>#REF!</v>
      </c>
      <c r="U279" s="5">
        <f>+I279-byObjPOSEnrOnly!D295</f>
        <v>0</v>
      </c>
      <c r="V279" s="5">
        <f>+J279-byObjPOSEnrOnly!E295</f>
        <v>0</v>
      </c>
      <c r="W279" s="5">
        <f>+K279-byObjPOSEnrOnly!F295</f>
        <v>0</v>
      </c>
      <c r="X279" s="5">
        <f>+L279-byObjPOSEnrOnly!G295</f>
        <v>0</v>
      </c>
      <c r="Y279" s="5">
        <f>+M279-byObjPOSEnrOnly!H295</f>
        <v>0</v>
      </c>
      <c r="Z279" s="5">
        <f>+N279-byObjPOSEnrOnly!I295</f>
        <v>0</v>
      </c>
      <c r="AA279" s="5">
        <f>+O279-byObjPOSEnrOnly!J295</f>
        <v>0</v>
      </c>
      <c r="AB279" s="5">
        <f>+P279-byObjPOSEnrOnly!K295</f>
        <v>0</v>
      </c>
      <c r="AC279" s="5">
        <f>+Q279-byObjPOSEnrOnly!L295</f>
        <v>0</v>
      </c>
      <c r="AD279" s="5">
        <f>+R279-byObjPOSEnrOnly!M295</f>
        <v>0</v>
      </c>
      <c r="AF279" s="5" t="str">
        <f t="shared" si="50"/>
        <v/>
      </c>
      <c r="AG279" s="5">
        <v>0</v>
      </c>
      <c r="AH279" s="5" t="s">
        <v>452</v>
      </c>
      <c r="AI279" s="5" t="s">
        <v>35</v>
      </c>
      <c r="AJ279" s="5" t="s">
        <v>64</v>
      </c>
      <c r="AK279" s="5" t="s">
        <v>248</v>
      </c>
      <c r="AL279" s="5">
        <v>0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5</v>
      </c>
      <c r="AV279" s="5">
        <v>28</v>
      </c>
      <c r="AX279" s="5">
        <f t="shared" si="51"/>
        <v>0</v>
      </c>
      <c r="AY279" s="5">
        <f t="shared" si="52"/>
        <v>0</v>
      </c>
      <c r="AZ279" s="5">
        <f t="shared" si="53"/>
        <v>0</v>
      </c>
      <c r="BA279" s="5">
        <f t="shared" si="54"/>
        <v>0</v>
      </c>
      <c r="BB279" s="5">
        <f t="shared" si="55"/>
        <v>0</v>
      </c>
      <c r="BC279" s="5">
        <f t="shared" si="56"/>
        <v>0</v>
      </c>
      <c r="BD279" s="5">
        <f t="shared" si="57"/>
        <v>0</v>
      </c>
      <c r="BE279" s="5">
        <f t="shared" si="58"/>
        <v>0</v>
      </c>
      <c r="BF279" s="5">
        <f t="shared" si="59"/>
        <v>0</v>
      </c>
      <c r="BG279" s="5">
        <f t="shared" si="60"/>
        <v>0</v>
      </c>
      <c r="BH279" s="5">
        <f t="shared" si="61"/>
        <v>0</v>
      </c>
    </row>
    <row r="280" spans="2:60" x14ac:dyDescent="0.2">
      <c r="B280" s="5" t="s">
        <v>496</v>
      </c>
      <c r="C280" s="5">
        <v>0</v>
      </c>
      <c r="D280" s="5" t="s">
        <v>499</v>
      </c>
      <c r="E280" s="5" t="s">
        <v>35</v>
      </c>
      <c r="F280" s="5" t="s">
        <v>64</v>
      </c>
      <c r="G280" s="67" t="s">
        <v>195</v>
      </c>
      <c r="H280" s="5">
        <v>8</v>
      </c>
      <c r="I280" s="5">
        <v>7</v>
      </c>
      <c r="J280" s="5">
        <v>8</v>
      </c>
      <c r="K280" s="5">
        <v>9</v>
      </c>
      <c r="L280" s="5">
        <v>8</v>
      </c>
      <c r="M280" s="5">
        <v>7</v>
      </c>
      <c r="N280" s="5">
        <v>4</v>
      </c>
      <c r="O280" s="5">
        <v>5</v>
      </c>
      <c r="P280" s="5">
        <v>6</v>
      </c>
      <c r="Q280" s="5">
        <v>8</v>
      </c>
      <c r="R280" s="5">
        <v>8</v>
      </c>
      <c r="T280" s="5" t="e">
        <f>+H280-byObjPOSEnrOnly!#REF!</f>
        <v>#REF!</v>
      </c>
      <c r="U280" s="5">
        <f>+I280-byObjPOSEnrOnly!D296</f>
        <v>0</v>
      </c>
      <c r="V280" s="5">
        <f>+J280-byObjPOSEnrOnly!E296</f>
        <v>0</v>
      </c>
      <c r="W280" s="5">
        <f>+K280-byObjPOSEnrOnly!F296</f>
        <v>0</v>
      </c>
      <c r="X280" s="5">
        <f>+L280-byObjPOSEnrOnly!G296</f>
        <v>0</v>
      </c>
      <c r="Y280" s="5">
        <f>+M280-byObjPOSEnrOnly!H296</f>
        <v>0</v>
      </c>
      <c r="Z280" s="5">
        <f>+N280-byObjPOSEnrOnly!I296</f>
        <v>0</v>
      </c>
      <c r="AA280" s="5">
        <f>+O280-byObjPOSEnrOnly!J296</f>
        <v>0</v>
      </c>
      <c r="AB280" s="5">
        <f>+P280-byObjPOSEnrOnly!K296</f>
        <v>0</v>
      </c>
      <c r="AC280" s="5">
        <f>+Q280-byObjPOSEnrOnly!L296</f>
        <v>0</v>
      </c>
      <c r="AD280" s="5">
        <f>+R280-byObjPOSEnrOnly!M296</f>
        <v>0</v>
      </c>
      <c r="AF280" s="5" t="str">
        <f t="shared" si="50"/>
        <v/>
      </c>
      <c r="AG280" s="5">
        <v>0</v>
      </c>
      <c r="AH280" s="5" t="s">
        <v>452</v>
      </c>
      <c r="AI280" s="5" t="s">
        <v>35</v>
      </c>
      <c r="AJ280" s="5" t="s">
        <v>64</v>
      </c>
      <c r="AK280" s="5" t="s">
        <v>195</v>
      </c>
      <c r="AL280" s="5">
        <v>8</v>
      </c>
      <c r="AM280" s="5">
        <v>7</v>
      </c>
      <c r="AN280" s="5">
        <v>8</v>
      </c>
      <c r="AO280" s="5">
        <v>9</v>
      </c>
      <c r="AP280" s="5">
        <v>8</v>
      </c>
      <c r="AQ280" s="5">
        <v>7</v>
      </c>
      <c r="AR280" s="5">
        <v>4</v>
      </c>
      <c r="AS280" s="5">
        <v>5</v>
      </c>
      <c r="AT280" s="5">
        <v>6</v>
      </c>
      <c r="AU280" s="5">
        <v>8</v>
      </c>
      <c r="AV280" s="5">
        <v>8</v>
      </c>
      <c r="AX280" s="5">
        <f t="shared" si="51"/>
        <v>0</v>
      </c>
      <c r="AY280" s="5">
        <f t="shared" si="52"/>
        <v>0</v>
      </c>
      <c r="AZ280" s="5">
        <f t="shared" si="53"/>
        <v>0</v>
      </c>
      <c r="BA280" s="5">
        <f t="shared" si="54"/>
        <v>0</v>
      </c>
      <c r="BB280" s="5">
        <f t="shared" si="55"/>
        <v>0</v>
      </c>
      <c r="BC280" s="5">
        <f t="shared" si="56"/>
        <v>0</v>
      </c>
      <c r="BD280" s="5">
        <f t="shared" si="57"/>
        <v>0</v>
      </c>
      <c r="BE280" s="5">
        <f t="shared" si="58"/>
        <v>0</v>
      </c>
      <c r="BF280" s="5">
        <f t="shared" si="59"/>
        <v>0</v>
      </c>
      <c r="BG280" s="5">
        <f t="shared" si="60"/>
        <v>0</v>
      </c>
      <c r="BH280" s="5">
        <f t="shared" si="61"/>
        <v>0</v>
      </c>
    </row>
    <row r="281" spans="2:60" x14ac:dyDescent="0.2">
      <c r="B281" s="5" t="s">
        <v>496</v>
      </c>
      <c r="C281" s="5">
        <v>0</v>
      </c>
      <c r="D281" s="5" t="s">
        <v>499</v>
      </c>
      <c r="E281" s="5" t="s">
        <v>35</v>
      </c>
      <c r="F281" s="5" t="s">
        <v>64</v>
      </c>
      <c r="G281" s="67" t="s">
        <v>96</v>
      </c>
      <c r="H281" s="5">
        <v>18</v>
      </c>
      <c r="I281" s="5">
        <v>29</v>
      </c>
      <c r="J281" s="5">
        <v>23</v>
      </c>
      <c r="K281" s="5">
        <v>28</v>
      </c>
      <c r="L281" s="5">
        <v>21</v>
      </c>
      <c r="M281" s="5">
        <v>25</v>
      </c>
      <c r="N281" s="5">
        <v>32</v>
      </c>
      <c r="O281" s="5">
        <v>35</v>
      </c>
      <c r="P281" s="5">
        <v>30</v>
      </c>
      <c r="Q281" s="5">
        <v>32</v>
      </c>
      <c r="R281" s="5">
        <v>27</v>
      </c>
      <c r="T281" s="5" t="e">
        <f>+H281-byObjPOSEnrOnly!#REF!</f>
        <v>#REF!</v>
      </c>
      <c r="U281" s="5">
        <f>+I281-byObjPOSEnrOnly!D297</f>
        <v>0</v>
      </c>
      <c r="V281" s="5">
        <f>+J281-byObjPOSEnrOnly!E297</f>
        <v>0</v>
      </c>
      <c r="W281" s="5">
        <f>+K281-byObjPOSEnrOnly!F297</f>
        <v>0</v>
      </c>
      <c r="X281" s="5">
        <f>+L281-byObjPOSEnrOnly!G297</f>
        <v>0</v>
      </c>
      <c r="Y281" s="5">
        <f>+M281-byObjPOSEnrOnly!H297</f>
        <v>0</v>
      </c>
      <c r="Z281" s="5">
        <f>+N281-byObjPOSEnrOnly!I297</f>
        <v>0</v>
      </c>
      <c r="AA281" s="5">
        <f>+O281-byObjPOSEnrOnly!J297</f>
        <v>0</v>
      </c>
      <c r="AB281" s="5">
        <f>+P281-byObjPOSEnrOnly!K297</f>
        <v>0</v>
      </c>
      <c r="AC281" s="5">
        <f>+Q281-byObjPOSEnrOnly!L297</f>
        <v>0</v>
      </c>
      <c r="AD281" s="5">
        <f>+R281-byObjPOSEnrOnly!M297</f>
        <v>0</v>
      </c>
      <c r="AF281" s="5" t="str">
        <f t="shared" si="50"/>
        <v/>
      </c>
      <c r="AG281" s="5">
        <v>0</v>
      </c>
      <c r="AH281" s="5" t="s">
        <v>452</v>
      </c>
      <c r="AI281" s="5" t="s">
        <v>35</v>
      </c>
      <c r="AJ281" s="5" t="s">
        <v>64</v>
      </c>
      <c r="AK281" s="5" t="s">
        <v>96</v>
      </c>
      <c r="AL281" s="5">
        <v>18</v>
      </c>
      <c r="AM281" s="5">
        <v>29</v>
      </c>
      <c r="AN281" s="5">
        <v>23</v>
      </c>
      <c r="AO281" s="5">
        <v>28</v>
      </c>
      <c r="AP281" s="5">
        <v>21</v>
      </c>
      <c r="AQ281" s="5">
        <v>25</v>
      </c>
      <c r="AR281" s="5">
        <v>32</v>
      </c>
      <c r="AS281" s="5">
        <v>35</v>
      </c>
      <c r="AT281" s="5">
        <v>30</v>
      </c>
      <c r="AU281" s="5">
        <v>32</v>
      </c>
      <c r="AV281" s="5">
        <v>27</v>
      </c>
      <c r="AX281" s="5">
        <f t="shared" si="51"/>
        <v>0</v>
      </c>
      <c r="AY281" s="5">
        <f t="shared" si="52"/>
        <v>0</v>
      </c>
      <c r="AZ281" s="5">
        <f t="shared" si="53"/>
        <v>0</v>
      </c>
      <c r="BA281" s="5">
        <f t="shared" si="54"/>
        <v>0</v>
      </c>
      <c r="BB281" s="5">
        <f t="shared" si="55"/>
        <v>0</v>
      </c>
      <c r="BC281" s="5">
        <f t="shared" si="56"/>
        <v>0</v>
      </c>
      <c r="BD281" s="5">
        <f t="shared" si="57"/>
        <v>0</v>
      </c>
      <c r="BE281" s="5">
        <f t="shared" si="58"/>
        <v>0</v>
      </c>
      <c r="BF281" s="5">
        <f t="shared" si="59"/>
        <v>0</v>
      </c>
      <c r="BG281" s="5">
        <f t="shared" si="60"/>
        <v>0</v>
      </c>
      <c r="BH281" s="5">
        <f t="shared" si="61"/>
        <v>0</v>
      </c>
    </row>
    <row r="282" spans="2:60" x14ac:dyDescent="0.2">
      <c r="B282" s="5" t="s">
        <v>496</v>
      </c>
      <c r="C282" s="5">
        <v>0</v>
      </c>
      <c r="D282" s="5" t="s">
        <v>499</v>
      </c>
      <c r="E282" s="5" t="s">
        <v>35</v>
      </c>
      <c r="F282" s="5" t="s">
        <v>64</v>
      </c>
      <c r="G282" s="67" t="s">
        <v>112</v>
      </c>
      <c r="H282" s="5">
        <v>18</v>
      </c>
      <c r="I282" s="5">
        <v>26</v>
      </c>
      <c r="J282" s="5">
        <v>17</v>
      </c>
      <c r="K282" s="5">
        <v>10</v>
      </c>
      <c r="L282" s="5">
        <v>13</v>
      </c>
      <c r="M282" s="5">
        <v>9</v>
      </c>
      <c r="N282" s="5">
        <v>10</v>
      </c>
      <c r="O282" s="5">
        <v>10</v>
      </c>
      <c r="P282" s="5">
        <v>13</v>
      </c>
      <c r="Q282" s="5">
        <v>11</v>
      </c>
      <c r="R282" s="5">
        <v>8</v>
      </c>
      <c r="T282" s="5" t="e">
        <f>+H282-byObjPOSEnrOnly!#REF!</f>
        <v>#REF!</v>
      </c>
      <c r="U282" s="5">
        <f>+I282-byObjPOSEnrOnly!D298</f>
        <v>0</v>
      </c>
      <c r="V282" s="5">
        <f>+J282-byObjPOSEnrOnly!E298</f>
        <v>0</v>
      </c>
      <c r="W282" s="5">
        <f>+K282-byObjPOSEnrOnly!F298</f>
        <v>0</v>
      </c>
      <c r="X282" s="5">
        <f>+L282-byObjPOSEnrOnly!G298</f>
        <v>0</v>
      </c>
      <c r="Y282" s="5">
        <f>+M282-byObjPOSEnrOnly!H298</f>
        <v>0</v>
      </c>
      <c r="Z282" s="5">
        <f>+N282-byObjPOSEnrOnly!I298</f>
        <v>0</v>
      </c>
      <c r="AA282" s="5">
        <f>+O282-byObjPOSEnrOnly!J298</f>
        <v>0</v>
      </c>
      <c r="AB282" s="5">
        <f>+P282-byObjPOSEnrOnly!K298</f>
        <v>0</v>
      </c>
      <c r="AC282" s="5">
        <f>+Q282-byObjPOSEnrOnly!L298</f>
        <v>0</v>
      </c>
      <c r="AD282" s="5">
        <f>+R282-byObjPOSEnrOnly!M298</f>
        <v>0</v>
      </c>
      <c r="AF282" s="5" t="str">
        <f t="shared" si="50"/>
        <v/>
      </c>
      <c r="AG282" s="5">
        <v>0</v>
      </c>
      <c r="AH282" s="5" t="s">
        <v>452</v>
      </c>
      <c r="AI282" s="5" t="s">
        <v>35</v>
      </c>
      <c r="AJ282" s="5" t="s">
        <v>64</v>
      </c>
      <c r="AK282" s="5" t="s">
        <v>112</v>
      </c>
      <c r="AL282" s="5">
        <v>18</v>
      </c>
      <c r="AM282" s="5">
        <v>26</v>
      </c>
      <c r="AN282" s="5">
        <v>17</v>
      </c>
      <c r="AO282" s="5">
        <v>10</v>
      </c>
      <c r="AP282" s="5">
        <v>13</v>
      </c>
      <c r="AQ282" s="5">
        <v>9</v>
      </c>
      <c r="AR282" s="5">
        <v>10</v>
      </c>
      <c r="AS282" s="5">
        <v>10</v>
      </c>
      <c r="AT282" s="5">
        <v>13</v>
      </c>
      <c r="AU282" s="5">
        <v>11</v>
      </c>
      <c r="AV282" s="5">
        <v>8</v>
      </c>
      <c r="AX282" s="5">
        <f t="shared" si="51"/>
        <v>0</v>
      </c>
      <c r="AY282" s="5">
        <f t="shared" si="52"/>
        <v>0</v>
      </c>
      <c r="AZ282" s="5">
        <f t="shared" si="53"/>
        <v>0</v>
      </c>
      <c r="BA282" s="5">
        <f t="shared" si="54"/>
        <v>0</v>
      </c>
      <c r="BB282" s="5">
        <f t="shared" si="55"/>
        <v>0</v>
      </c>
      <c r="BC282" s="5">
        <f t="shared" si="56"/>
        <v>0</v>
      </c>
      <c r="BD282" s="5">
        <f t="shared" si="57"/>
        <v>0</v>
      </c>
      <c r="BE282" s="5">
        <f t="shared" si="58"/>
        <v>0</v>
      </c>
      <c r="BF282" s="5">
        <f t="shared" si="59"/>
        <v>0</v>
      </c>
      <c r="BG282" s="5">
        <f t="shared" si="60"/>
        <v>0</v>
      </c>
      <c r="BH282" s="5">
        <f t="shared" si="61"/>
        <v>0</v>
      </c>
    </row>
    <row r="283" spans="2:60" x14ac:dyDescent="0.2">
      <c r="B283" s="5" t="s">
        <v>496</v>
      </c>
      <c r="C283" s="5">
        <v>0</v>
      </c>
      <c r="D283" s="5" t="s">
        <v>499</v>
      </c>
      <c r="E283" s="5" t="s">
        <v>35</v>
      </c>
      <c r="F283" s="5" t="s">
        <v>64</v>
      </c>
      <c r="G283" s="67" t="s">
        <v>17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40</v>
      </c>
      <c r="N283" s="5">
        <v>67</v>
      </c>
      <c r="O283" s="5">
        <v>58</v>
      </c>
      <c r="P283" s="5">
        <v>75</v>
      </c>
      <c r="Q283" s="5">
        <v>88</v>
      </c>
      <c r="R283" s="5">
        <v>91</v>
      </c>
      <c r="T283" s="5" t="e">
        <f>+H283-byObjPOSEnrOnly!#REF!</f>
        <v>#REF!</v>
      </c>
      <c r="U283" s="5">
        <f>+I283-byObjPOSEnrOnly!D299</f>
        <v>0</v>
      </c>
      <c r="V283" s="5">
        <f>+J283-byObjPOSEnrOnly!E299</f>
        <v>0</v>
      </c>
      <c r="W283" s="5">
        <f>+K283-byObjPOSEnrOnly!F299</f>
        <v>0</v>
      </c>
      <c r="X283" s="5">
        <f>+L283-byObjPOSEnrOnly!G299</f>
        <v>0</v>
      </c>
      <c r="Y283" s="5">
        <f>+M283-byObjPOSEnrOnly!H299</f>
        <v>0</v>
      </c>
      <c r="Z283" s="5">
        <f>+N283-byObjPOSEnrOnly!I299</f>
        <v>0</v>
      </c>
      <c r="AA283" s="5">
        <f>+O283-byObjPOSEnrOnly!J299</f>
        <v>0</v>
      </c>
      <c r="AB283" s="5">
        <f>+P283-byObjPOSEnrOnly!K299</f>
        <v>0</v>
      </c>
      <c r="AC283" s="5">
        <f>+Q283-byObjPOSEnrOnly!L299</f>
        <v>0</v>
      </c>
      <c r="AD283" s="5">
        <f>+R283-byObjPOSEnrOnly!M299</f>
        <v>0</v>
      </c>
      <c r="AF283" s="5" t="str">
        <f t="shared" si="50"/>
        <v/>
      </c>
      <c r="AG283" s="5">
        <v>0</v>
      </c>
      <c r="AH283" s="5" t="s">
        <v>452</v>
      </c>
      <c r="AI283" s="5" t="s">
        <v>35</v>
      </c>
      <c r="AJ283" s="5" t="s">
        <v>64</v>
      </c>
      <c r="AK283" s="5" t="s">
        <v>17</v>
      </c>
      <c r="AL283" s="5">
        <v>0</v>
      </c>
      <c r="AM283" s="5">
        <v>0</v>
      </c>
      <c r="AN283" s="5">
        <v>0</v>
      </c>
      <c r="AO283" s="5">
        <v>0</v>
      </c>
      <c r="AP283" s="5">
        <v>0</v>
      </c>
      <c r="AQ283" s="5">
        <v>40</v>
      </c>
      <c r="AR283" s="5">
        <v>67</v>
      </c>
      <c r="AS283" s="5">
        <v>58</v>
      </c>
      <c r="AT283" s="5">
        <v>75</v>
      </c>
      <c r="AU283" s="5">
        <v>88</v>
      </c>
      <c r="AV283" s="5">
        <v>91</v>
      </c>
      <c r="AX283" s="5">
        <f t="shared" si="51"/>
        <v>0</v>
      </c>
      <c r="AY283" s="5">
        <f t="shared" si="52"/>
        <v>0</v>
      </c>
      <c r="AZ283" s="5">
        <f t="shared" si="53"/>
        <v>0</v>
      </c>
      <c r="BA283" s="5">
        <f t="shared" si="54"/>
        <v>0</v>
      </c>
      <c r="BB283" s="5">
        <f t="shared" si="55"/>
        <v>0</v>
      </c>
      <c r="BC283" s="5">
        <f t="shared" si="56"/>
        <v>0</v>
      </c>
      <c r="BD283" s="5">
        <f t="shared" si="57"/>
        <v>0</v>
      </c>
      <c r="BE283" s="5">
        <f t="shared" si="58"/>
        <v>0</v>
      </c>
      <c r="BF283" s="5">
        <f t="shared" si="59"/>
        <v>0</v>
      </c>
      <c r="BG283" s="5">
        <f t="shared" si="60"/>
        <v>0</v>
      </c>
      <c r="BH283" s="5">
        <f t="shared" si="61"/>
        <v>0</v>
      </c>
    </row>
    <row r="284" spans="2:60" x14ac:dyDescent="0.2">
      <c r="B284" s="5" t="s">
        <v>496</v>
      </c>
      <c r="C284" s="5">
        <v>0</v>
      </c>
      <c r="D284" s="5" t="s">
        <v>499</v>
      </c>
      <c r="E284" s="5" t="s">
        <v>35</v>
      </c>
      <c r="F284" s="5" t="s">
        <v>64</v>
      </c>
      <c r="G284" s="67" t="s">
        <v>154</v>
      </c>
      <c r="H284" s="5">
        <v>20</v>
      </c>
      <c r="I284" s="5">
        <v>14</v>
      </c>
      <c r="J284" s="5">
        <v>15</v>
      </c>
      <c r="K284" s="5">
        <v>19</v>
      </c>
      <c r="L284" s="5">
        <v>17</v>
      </c>
      <c r="M284" s="5">
        <v>15</v>
      </c>
      <c r="N284" s="5">
        <v>17</v>
      </c>
      <c r="O284" s="5">
        <v>17</v>
      </c>
      <c r="P284" s="5">
        <v>12</v>
      </c>
      <c r="Q284" s="5">
        <v>16</v>
      </c>
      <c r="R284" s="5">
        <v>12</v>
      </c>
      <c r="T284" s="5" t="e">
        <f>+H284-byObjPOSEnrOnly!#REF!</f>
        <v>#REF!</v>
      </c>
      <c r="U284" s="5">
        <f>+I284-byObjPOSEnrOnly!D300</f>
        <v>0</v>
      </c>
      <c r="V284" s="5">
        <f>+J284-byObjPOSEnrOnly!E300</f>
        <v>0</v>
      </c>
      <c r="W284" s="5">
        <f>+K284-byObjPOSEnrOnly!F300</f>
        <v>0</v>
      </c>
      <c r="X284" s="5">
        <f>+L284-byObjPOSEnrOnly!G300</f>
        <v>0</v>
      </c>
      <c r="Y284" s="5">
        <f>+M284-byObjPOSEnrOnly!H300</f>
        <v>0</v>
      </c>
      <c r="Z284" s="5">
        <f>+N284-byObjPOSEnrOnly!I300</f>
        <v>0</v>
      </c>
      <c r="AA284" s="5">
        <f>+O284-byObjPOSEnrOnly!J300</f>
        <v>0</v>
      </c>
      <c r="AB284" s="5">
        <f>+P284-byObjPOSEnrOnly!K300</f>
        <v>0</v>
      </c>
      <c r="AC284" s="5">
        <f>+Q284-byObjPOSEnrOnly!L300</f>
        <v>0</v>
      </c>
      <c r="AD284" s="5">
        <f>+R284-byObjPOSEnrOnly!M300</f>
        <v>0</v>
      </c>
      <c r="AF284" s="5" t="str">
        <f t="shared" si="50"/>
        <v/>
      </c>
      <c r="AG284" s="5">
        <v>0</v>
      </c>
      <c r="AH284" s="5" t="s">
        <v>452</v>
      </c>
      <c r="AI284" s="5" t="s">
        <v>35</v>
      </c>
      <c r="AJ284" s="5" t="s">
        <v>64</v>
      </c>
      <c r="AK284" s="5" t="s">
        <v>154</v>
      </c>
      <c r="AL284" s="5">
        <v>20</v>
      </c>
      <c r="AM284" s="5">
        <v>14</v>
      </c>
      <c r="AN284" s="5">
        <v>15</v>
      </c>
      <c r="AO284" s="5">
        <v>19</v>
      </c>
      <c r="AP284" s="5">
        <v>17</v>
      </c>
      <c r="AQ284" s="5">
        <v>15</v>
      </c>
      <c r="AR284" s="5">
        <v>17</v>
      </c>
      <c r="AS284" s="5">
        <v>17</v>
      </c>
      <c r="AT284" s="5">
        <v>12</v>
      </c>
      <c r="AU284" s="5">
        <v>16</v>
      </c>
      <c r="AV284" s="5">
        <v>12</v>
      </c>
      <c r="AX284" s="5">
        <f t="shared" si="51"/>
        <v>0</v>
      </c>
      <c r="AY284" s="5">
        <f t="shared" si="52"/>
        <v>0</v>
      </c>
      <c r="AZ284" s="5">
        <f t="shared" si="53"/>
        <v>0</v>
      </c>
      <c r="BA284" s="5">
        <f t="shared" si="54"/>
        <v>0</v>
      </c>
      <c r="BB284" s="5">
        <f t="shared" si="55"/>
        <v>0</v>
      </c>
      <c r="BC284" s="5">
        <f t="shared" si="56"/>
        <v>0</v>
      </c>
      <c r="BD284" s="5">
        <f t="shared" si="57"/>
        <v>0</v>
      </c>
      <c r="BE284" s="5">
        <f t="shared" si="58"/>
        <v>0</v>
      </c>
      <c r="BF284" s="5">
        <f t="shared" si="59"/>
        <v>0</v>
      </c>
      <c r="BG284" s="5">
        <f t="shared" si="60"/>
        <v>0</v>
      </c>
      <c r="BH284" s="5">
        <f t="shared" si="61"/>
        <v>0</v>
      </c>
    </row>
    <row r="285" spans="2:60" x14ac:dyDescent="0.2">
      <c r="B285" s="5" t="s">
        <v>496</v>
      </c>
      <c r="C285" s="5">
        <v>0</v>
      </c>
      <c r="D285" s="5" t="s">
        <v>499</v>
      </c>
      <c r="E285" s="5" t="s">
        <v>35</v>
      </c>
      <c r="F285" s="5" t="s">
        <v>64</v>
      </c>
      <c r="G285" s="67" t="s">
        <v>15</v>
      </c>
      <c r="H285" s="5">
        <v>10</v>
      </c>
      <c r="I285" s="5">
        <v>22</v>
      </c>
      <c r="J285" s="5">
        <v>26</v>
      </c>
      <c r="K285" s="5">
        <v>33</v>
      </c>
      <c r="L285" s="5">
        <v>37</v>
      </c>
      <c r="M285" s="5">
        <v>36</v>
      </c>
      <c r="N285" s="5">
        <v>34</v>
      </c>
      <c r="O285" s="5">
        <v>34</v>
      </c>
      <c r="P285" s="5">
        <v>30</v>
      </c>
      <c r="Q285" s="5">
        <v>43</v>
      </c>
      <c r="R285" s="5">
        <v>40</v>
      </c>
      <c r="T285" s="5" t="e">
        <f>+H285-byObjPOSEnrOnly!#REF!</f>
        <v>#REF!</v>
      </c>
      <c r="U285" s="5">
        <f>+I285-byObjPOSEnrOnly!D301</f>
        <v>0</v>
      </c>
      <c r="V285" s="5">
        <f>+J285-byObjPOSEnrOnly!E301</f>
        <v>0</v>
      </c>
      <c r="W285" s="5">
        <f>+K285-byObjPOSEnrOnly!F301</f>
        <v>0</v>
      </c>
      <c r="X285" s="5">
        <f>+L285-byObjPOSEnrOnly!G301</f>
        <v>0</v>
      </c>
      <c r="Y285" s="5">
        <f>+M285-byObjPOSEnrOnly!H301</f>
        <v>0</v>
      </c>
      <c r="Z285" s="5">
        <f>+N285-byObjPOSEnrOnly!I301</f>
        <v>0</v>
      </c>
      <c r="AA285" s="5">
        <f>+O285-byObjPOSEnrOnly!J301</f>
        <v>0</v>
      </c>
      <c r="AB285" s="5">
        <f>+P285-byObjPOSEnrOnly!K301</f>
        <v>0</v>
      </c>
      <c r="AC285" s="5">
        <f>+Q285-byObjPOSEnrOnly!L301</f>
        <v>0</v>
      </c>
      <c r="AD285" s="5">
        <f>+R285-byObjPOSEnrOnly!M301</f>
        <v>0</v>
      </c>
      <c r="AF285" s="5" t="str">
        <f t="shared" si="50"/>
        <v/>
      </c>
      <c r="AG285" s="5">
        <v>0</v>
      </c>
      <c r="AH285" s="5" t="s">
        <v>452</v>
      </c>
      <c r="AI285" s="5" t="s">
        <v>35</v>
      </c>
      <c r="AJ285" s="5" t="s">
        <v>64</v>
      </c>
      <c r="AK285" s="5" t="s">
        <v>15</v>
      </c>
      <c r="AL285" s="5">
        <v>10</v>
      </c>
      <c r="AM285" s="5">
        <v>22</v>
      </c>
      <c r="AN285" s="5">
        <v>26</v>
      </c>
      <c r="AO285" s="5">
        <v>33</v>
      </c>
      <c r="AP285" s="5">
        <v>37</v>
      </c>
      <c r="AQ285" s="5">
        <v>36</v>
      </c>
      <c r="AR285" s="5">
        <v>34</v>
      </c>
      <c r="AS285" s="5">
        <v>34</v>
      </c>
      <c r="AT285" s="5">
        <v>30</v>
      </c>
      <c r="AU285" s="5">
        <v>43</v>
      </c>
      <c r="AV285" s="5">
        <v>40</v>
      </c>
      <c r="AX285" s="5">
        <f t="shared" si="51"/>
        <v>0</v>
      </c>
      <c r="AY285" s="5">
        <f t="shared" si="52"/>
        <v>0</v>
      </c>
      <c r="AZ285" s="5">
        <f t="shared" si="53"/>
        <v>0</v>
      </c>
      <c r="BA285" s="5">
        <f t="shared" si="54"/>
        <v>0</v>
      </c>
      <c r="BB285" s="5">
        <f t="shared" si="55"/>
        <v>0</v>
      </c>
      <c r="BC285" s="5">
        <f t="shared" si="56"/>
        <v>0</v>
      </c>
      <c r="BD285" s="5">
        <f t="shared" si="57"/>
        <v>0</v>
      </c>
      <c r="BE285" s="5">
        <f t="shared" si="58"/>
        <v>0</v>
      </c>
      <c r="BF285" s="5">
        <f t="shared" si="59"/>
        <v>0</v>
      </c>
      <c r="BG285" s="5">
        <f t="shared" si="60"/>
        <v>0</v>
      </c>
      <c r="BH285" s="5">
        <f t="shared" si="61"/>
        <v>0</v>
      </c>
    </row>
    <row r="286" spans="2:60" x14ac:dyDescent="0.2">
      <c r="B286" s="5" t="s">
        <v>496</v>
      </c>
      <c r="C286" s="5">
        <v>0</v>
      </c>
      <c r="D286" s="5" t="s">
        <v>499</v>
      </c>
      <c r="E286" s="5" t="s">
        <v>35</v>
      </c>
      <c r="F286" s="5" t="s">
        <v>64</v>
      </c>
      <c r="G286" s="67" t="s">
        <v>213</v>
      </c>
      <c r="H286" s="5">
        <v>0</v>
      </c>
      <c r="I286" s="5">
        <v>0</v>
      </c>
      <c r="J286" s="5">
        <v>1</v>
      </c>
      <c r="K286" s="5">
        <v>4</v>
      </c>
      <c r="L286" s="5">
        <v>3</v>
      </c>
      <c r="M286" s="5">
        <v>2</v>
      </c>
      <c r="N286" s="5">
        <v>1</v>
      </c>
      <c r="O286" s="5">
        <v>1</v>
      </c>
      <c r="P286" s="5">
        <v>1</v>
      </c>
      <c r="Q286" s="5">
        <v>1</v>
      </c>
      <c r="R286" s="5">
        <v>0</v>
      </c>
      <c r="T286" s="5" t="e">
        <f>+H286-byObjPOSEnrOnly!#REF!</f>
        <v>#REF!</v>
      </c>
      <c r="U286" s="5">
        <f>+I286-byObjPOSEnrOnly!D302</f>
        <v>0</v>
      </c>
      <c r="V286" s="5">
        <f>+J286-byObjPOSEnrOnly!E302</f>
        <v>0</v>
      </c>
      <c r="W286" s="5">
        <f>+K286-byObjPOSEnrOnly!F302</f>
        <v>0</v>
      </c>
      <c r="X286" s="5">
        <f>+L286-byObjPOSEnrOnly!G302</f>
        <v>0</v>
      </c>
      <c r="Y286" s="5">
        <f>+M286-byObjPOSEnrOnly!H302</f>
        <v>0</v>
      </c>
      <c r="Z286" s="5">
        <f>+N286-byObjPOSEnrOnly!I302</f>
        <v>0</v>
      </c>
      <c r="AA286" s="5">
        <f>+O286-byObjPOSEnrOnly!J302</f>
        <v>0</v>
      </c>
      <c r="AB286" s="5">
        <f>+P286-byObjPOSEnrOnly!K302</f>
        <v>0</v>
      </c>
      <c r="AC286" s="5">
        <f>+Q286-byObjPOSEnrOnly!L302</f>
        <v>0</v>
      </c>
      <c r="AD286" s="5">
        <f>+R286-byObjPOSEnrOnly!M302</f>
        <v>0</v>
      </c>
      <c r="AF286" s="5" t="str">
        <f t="shared" si="50"/>
        <v/>
      </c>
      <c r="AG286" s="5">
        <v>0</v>
      </c>
      <c r="AH286" s="5" t="s">
        <v>452</v>
      </c>
      <c r="AI286" s="5" t="s">
        <v>35</v>
      </c>
      <c r="AJ286" s="5" t="s">
        <v>64</v>
      </c>
      <c r="AK286" s="5" t="s">
        <v>213</v>
      </c>
      <c r="AL286" s="5">
        <v>0</v>
      </c>
      <c r="AM286" s="5">
        <v>0</v>
      </c>
      <c r="AN286" s="5">
        <v>1</v>
      </c>
      <c r="AO286" s="5">
        <v>4</v>
      </c>
      <c r="AP286" s="5">
        <v>3</v>
      </c>
      <c r="AQ286" s="5">
        <v>2</v>
      </c>
      <c r="AR286" s="5">
        <v>1</v>
      </c>
      <c r="AS286" s="5">
        <v>1</v>
      </c>
      <c r="AT286" s="5">
        <v>1</v>
      </c>
      <c r="AU286" s="5">
        <v>1</v>
      </c>
      <c r="AV286" s="5">
        <v>0</v>
      </c>
      <c r="AX286" s="5">
        <f t="shared" si="51"/>
        <v>0</v>
      </c>
      <c r="AY286" s="5">
        <f t="shared" si="52"/>
        <v>0</v>
      </c>
      <c r="AZ286" s="5">
        <f t="shared" si="53"/>
        <v>0</v>
      </c>
      <c r="BA286" s="5">
        <f t="shared" si="54"/>
        <v>0</v>
      </c>
      <c r="BB286" s="5">
        <f t="shared" si="55"/>
        <v>0</v>
      </c>
      <c r="BC286" s="5">
        <f t="shared" si="56"/>
        <v>0</v>
      </c>
      <c r="BD286" s="5">
        <f t="shared" si="57"/>
        <v>0</v>
      </c>
      <c r="BE286" s="5">
        <f t="shared" si="58"/>
        <v>0</v>
      </c>
      <c r="BF286" s="5">
        <f t="shared" si="59"/>
        <v>0</v>
      </c>
      <c r="BG286" s="5">
        <f t="shared" si="60"/>
        <v>0</v>
      </c>
      <c r="BH286" s="5">
        <f t="shared" si="61"/>
        <v>0</v>
      </c>
    </row>
    <row r="287" spans="2:60" x14ac:dyDescent="0.2">
      <c r="B287" s="5" t="s">
        <v>496</v>
      </c>
      <c r="C287" s="5">
        <v>0</v>
      </c>
      <c r="D287" s="5" t="s">
        <v>499</v>
      </c>
      <c r="E287" s="5" t="s">
        <v>35</v>
      </c>
      <c r="F287" s="5" t="s">
        <v>64</v>
      </c>
      <c r="G287" s="67" t="s">
        <v>574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1</v>
      </c>
      <c r="T287" s="5" t="e">
        <f>+H287-byObjPOSEnrOnly!#REF!</f>
        <v>#REF!</v>
      </c>
      <c r="U287" s="5">
        <f>+I287-byObjPOSEnrOnly!D303</f>
        <v>0</v>
      </c>
      <c r="V287" s="5">
        <f>+J287-byObjPOSEnrOnly!E303</f>
        <v>0</v>
      </c>
      <c r="W287" s="5">
        <f>+K287-byObjPOSEnrOnly!F303</f>
        <v>0</v>
      </c>
      <c r="X287" s="5">
        <f>+L287-byObjPOSEnrOnly!G303</f>
        <v>0</v>
      </c>
      <c r="Y287" s="5">
        <f>+M287-byObjPOSEnrOnly!H303</f>
        <v>0</v>
      </c>
      <c r="Z287" s="5">
        <f>+N287-byObjPOSEnrOnly!I303</f>
        <v>0</v>
      </c>
      <c r="AA287" s="5">
        <f>+O287-byObjPOSEnrOnly!J303</f>
        <v>0</v>
      </c>
      <c r="AB287" s="5">
        <f>+P287-byObjPOSEnrOnly!K303</f>
        <v>0</v>
      </c>
      <c r="AC287" s="5">
        <f>+Q287-byObjPOSEnrOnly!L303</f>
        <v>0</v>
      </c>
      <c r="AD287" s="5">
        <f>+R287-byObjPOSEnrOnly!M303</f>
        <v>0</v>
      </c>
      <c r="AF287" s="5" t="str">
        <f t="shared" si="50"/>
        <v/>
      </c>
      <c r="AG287" s="5">
        <v>0</v>
      </c>
      <c r="AH287" s="5" t="s">
        <v>452</v>
      </c>
      <c r="AI287" s="5" t="s">
        <v>35</v>
      </c>
      <c r="AJ287" s="5" t="s">
        <v>64</v>
      </c>
      <c r="AK287" s="5" t="s">
        <v>574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1</v>
      </c>
      <c r="AX287" s="5">
        <f t="shared" si="51"/>
        <v>0</v>
      </c>
      <c r="AY287" s="5">
        <f t="shared" si="52"/>
        <v>0</v>
      </c>
      <c r="AZ287" s="5">
        <f t="shared" si="53"/>
        <v>0</v>
      </c>
      <c r="BA287" s="5">
        <f t="shared" si="54"/>
        <v>0</v>
      </c>
      <c r="BB287" s="5">
        <f t="shared" si="55"/>
        <v>0</v>
      </c>
      <c r="BC287" s="5">
        <f t="shared" si="56"/>
        <v>0</v>
      </c>
      <c r="BD287" s="5">
        <f t="shared" si="57"/>
        <v>0</v>
      </c>
      <c r="BE287" s="5">
        <f t="shared" si="58"/>
        <v>0</v>
      </c>
      <c r="BF287" s="5">
        <f t="shared" si="59"/>
        <v>0</v>
      </c>
      <c r="BG287" s="5">
        <f t="shared" si="60"/>
        <v>0</v>
      </c>
      <c r="BH287" s="5">
        <f t="shared" si="61"/>
        <v>0</v>
      </c>
    </row>
    <row r="288" spans="2:60" x14ac:dyDescent="0.2">
      <c r="B288" s="5" t="s">
        <v>496</v>
      </c>
      <c r="C288" s="5">
        <v>0</v>
      </c>
      <c r="D288" s="5" t="s">
        <v>499</v>
      </c>
      <c r="E288" s="5" t="s">
        <v>35</v>
      </c>
      <c r="F288" s="5" t="s">
        <v>64</v>
      </c>
      <c r="G288" s="67" t="s">
        <v>143</v>
      </c>
      <c r="H288" s="5">
        <v>0</v>
      </c>
      <c r="I288" s="5">
        <v>0</v>
      </c>
      <c r="J288" s="5">
        <v>1</v>
      </c>
      <c r="K288" s="5">
        <v>2</v>
      </c>
      <c r="L288" s="5">
        <v>1</v>
      </c>
      <c r="M288" s="5">
        <v>3</v>
      </c>
      <c r="N288" s="5">
        <v>1</v>
      </c>
      <c r="O288" s="5">
        <v>0</v>
      </c>
      <c r="P288" s="5">
        <v>0</v>
      </c>
      <c r="Q288" s="5">
        <v>0</v>
      </c>
      <c r="R288" s="5">
        <v>0</v>
      </c>
      <c r="T288" s="5" t="e">
        <f>+H288-byObjPOSEnrOnly!#REF!</f>
        <v>#REF!</v>
      </c>
      <c r="U288" s="5">
        <f>+I288-byObjPOSEnrOnly!D304</f>
        <v>0</v>
      </c>
      <c r="V288" s="5">
        <f>+J288-byObjPOSEnrOnly!E304</f>
        <v>0</v>
      </c>
      <c r="W288" s="5">
        <f>+K288-byObjPOSEnrOnly!F304</f>
        <v>0</v>
      </c>
      <c r="X288" s="5">
        <f>+L288-byObjPOSEnrOnly!G304</f>
        <v>0</v>
      </c>
      <c r="Y288" s="5">
        <f>+M288-byObjPOSEnrOnly!H304</f>
        <v>0</v>
      </c>
      <c r="Z288" s="5">
        <f>+N288-byObjPOSEnrOnly!I304</f>
        <v>0</v>
      </c>
      <c r="AA288" s="5">
        <f>+O288-byObjPOSEnrOnly!J304</f>
        <v>0</v>
      </c>
      <c r="AB288" s="5">
        <f>+P288-byObjPOSEnrOnly!K304</f>
        <v>0</v>
      </c>
      <c r="AC288" s="5">
        <f>+Q288-byObjPOSEnrOnly!L304</f>
        <v>0</v>
      </c>
      <c r="AD288" s="5">
        <f>+R288-byObjPOSEnrOnly!M304</f>
        <v>0</v>
      </c>
      <c r="AF288" s="5" t="str">
        <f t="shared" si="50"/>
        <v/>
      </c>
      <c r="AG288" s="5">
        <v>0</v>
      </c>
      <c r="AH288" s="5" t="s">
        <v>452</v>
      </c>
      <c r="AI288" s="5" t="s">
        <v>35</v>
      </c>
      <c r="AJ288" s="5" t="s">
        <v>64</v>
      </c>
      <c r="AK288" s="5" t="s">
        <v>143</v>
      </c>
      <c r="AL288" s="5">
        <v>0</v>
      </c>
      <c r="AM288" s="5">
        <v>0</v>
      </c>
      <c r="AN288" s="5">
        <v>1</v>
      </c>
      <c r="AO288" s="5">
        <v>2</v>
      </c>
      <c r="AP288" s="5">
        <v>1</v>
      </c>
      <c r="AQ288" s="5">
        <v>3</v>
      </c>
      <c r="AR288" s="5">
        <v>1</v>
      </c>
      <c r="AS288" s="5">
        <v>0</v>
      </c>
      <c r="AT288" s="5">
        <v>0</v>
      </c>
      <c r="AU288" s="5">
        <v>0</v>
      </c>
      <c r="AV288" s="5">
        <v>0</v>
      </c>
      <c r="AX288" s="5">
        <f t="shared" si="51"/>
        <v>0</v>
      </c>
      <c r="AY288" s="5">
        <f t="shared" si="52"/>
        <v>0</v>
      </c>
      <c r="AZ288" s="5">
        <f t="shared" si="53"/>
        <v>0</v>
      </c>
      <c r="BA288" s="5">
        <f t="shared" si="54"/>
        <v>0</v>
      </c>
      <c r="BB288" s="5">
        <f t="shared" si="55"/>
        <v>0</v>
      </c>
      <c r="BC288" s="5">
        <f t="shared" si="56"/>
        <v>0</v>
      </c>
      <c r="BD288" s="5">
        <f t="shared" si="57"/>
        <v>0</v>
      </c>
      <c r="BE288" s="5">
        <f t="shared" si="58"/>
        <v>0</v>
      </c>
      <c r="BF288" s="5">
        <f t="shared" si="59"/>
        <v>0</v>
      </c>
      <c r="BG288" s="5">
        <f t="shared" si="60"/>
        <v>0</v>
      </c>
      <c r="BH288" s="5">
        <f t="shared" si="61"/>
        <v>0</v>
      </c>
    </row>
    <row r="289" spans="2:60" x14ac:dyDescent="0.2">
      <c r="B289" s="5" t="s">
        <v>496</v>
      </c>
      <c r="C289" s="5">
        <v>0</v>
      </c>
      <c r="D289" s="5" t="s">
        <v>499</v>
      </c>
      <c r="E289" s="5" t="s">
        <v>35</v>
      </c>
      <c r="F289" s="5" t="s">
        <v>64</v>
      </c>
      <c r="G289" s="67" t="s">
        <v>173</v>
      </c>
      <c r="H289" s="5">
        <v>3</v>
      </c>
      <c r="I289" s="5">
        <v>5</v>
      </c>
      <c r="J289" s="5">
        <v>3</v>
      </c>
      <c r="K289" s="5">
        <v>8</v>
      </c>
      <c r="L289" s="5">
        <v>6</v>
      </c>
      <c r="M289" s="5">
        <v>10</v>
      </c>
      <c r="N289" s="5">
        <v>14</v>
      </c>
      <c r="O289" s="5">
        <v>20</v>
      </c>
      <c r="P289" s="5">
        <v>16</v>
      </c>
      <c r="Q289" s="5">
        <v>14</v>
      </c>
      <c r="R289" s="5">
        <v>11</v>
      </c>
      <c r="T289" s="5" t="e">
        <f>+H289-byObjPOSEnrOnly!#REF!</f>
        <v>#REF!</v>
      </c>
      <c r="U289" s="5">
        <f>+I289-byObjPOSEnrOnly!D305</f>
        <v>0</v>
      </c>
      <c r="V289" s="5">
        <f>+J289-byObjPOSEnrOnly!E305</f>
        <v>0</v>
      </c>
      <c r="W289" s="5">
        <f>+K289-byObjPOSEnrOnly!F305</f>
        <v>0</v>
      </c>
      <c r="X289" s="5">
        <f>+L289-byObjPOSEnrOnly!G305</f>
        <v>0</v>
      </c>
      <c r="Y289" s="5">
        <f>+M289-byObjPOSEnrOnly!H305</f>
        <v>0</v>
      </c>
      <c r="Z289" s="5">
        <f>+N289-byObjPOSEnrOnly!I305</f>
        <v>0</v>
      </c>
      <c r="AA289" s="5">
        <f>+O289-byObjPOSEnrOnly!J305</f>
        <v>0</v>
      </c>
      <c r="AB289" s="5">
        <f>+P289-byObjPOSEnrOnly!K305</f>
        <v>0</v>
      </c>
      <c r="AC289" s="5">
        <f>+Q289-byObjPOSEnrOnly!L305</f>
        <v>0</v>
      </c>
      <c r="AD289" s="5">
        <f>+R289-byObjPOSEnrOnly!M305</f>
        <v>0</v>
      </c>
      <c r="AF289" s="5" t="str">
        <f t="shared" si="50"/>
        <v/>
      </c>
      <c r="AG289" s="5">
        <v>0</v>
      </c>
      <c r="AH289" s="5" t="s">
        <v>452</v>
      </c>
      <c r="AI289" s="5" t="s">
        <v>35</v>
      </c>
      <c r="AJ289" s="5" t="s">
        <v>64</v>
      </c>
      <c r="AK289" s="5" t="s">
        <v>173</v>
      </c>
      <c r="AL289" s="5">
        <v>3</v>
      </c>
      <c r="AM289" s="5">
        <v>5</v>
      </c>
      <c r="AN289" s="5">
        <v>3</v>
      </c>
      <c r="AO289" s="5">
        <v>8</v>
      </c>
      <c r="AP289" s="5">
        <v>6</v>
      </c>
      <c r="AQ289" s="5">
        <v>10</v>
      </c>
      <c r="AR289" s="5">
        <v>14</v>
      </c>
      <c r="AS289" s="5">
        <v>20</v>
      </c>
      <c r="AT289" s="5">
        <v>16</v>
      </c>
      <c r="AU289" s="5">
        <v>14</v>
      </c>
      <c r="AV289" s="5">
        <v>11</v>
      </c>
      <c r="AX289" s="5">
        <f t="shared" si="51"/>
        <v>0</v>
      </c>
      <c r="AY289" s="5">
        <f t="shared" si="52"/>
        <v>0</v>
      </c>
      <c r="AZ289" s="5">
        <f t="shared" si="53"/>
        <v>0</v>
      </c>
      <c r="BA289" s="5">
        <f t="shared" si="54"/>
        <v>0</v>
      </c>
      <c r="BB289" s="5">
        <f t="shared" si="55"/>
        <v>0</v>
      </c>
      <c r="BC289" s="5">
        <f t="shared" si="56"/>
        <v>0</v>
      </c>
      <c r="BD289" s="5">
        <f t="shared" si="57"/>
        <v>0</v>
      </c>
      <c r="BE289" s="5">
        <f t="shared" si="58"/>
        <v>0</v>
      </c>
      <c r="BF289" s="5">
        <f t="shared" si="59"/>
        <v>0</v>
      </c>
      <c r="BG289" s="5">
        <f t="shared" si="60"/>
        <v>0</v>
      </c>
      <c r="BH289" s="5">
        <f t="shared" si="61"/>
        <v>0</v>
      </c>
    </row>
    <row r="290" spans="2:60" x14ac:dyDescent="0.2">
      <c r="B290" s="5" t="s">
        <v>496</v>
      </c>
      <c r="C290" s="5">
        <v>0</v>
      </c>
      <c r="D290" s="5" t="s">
        <v>499</v>
      </c>
      <c r="E290" s="5" t="s">
        <v>35</v>
      </c>
      <c r="F290" s="5" t="s">
        <v>64</v>
      </c>
      <c r="G290" s="67" t="s">
        <v>114</v>
      </c>
      <c r="H290" s="5">
        <v>10</v>
      </c>
      <c r="I290" s="5">
        <v>17</v>
      </c>
      <c r="J290" s="5">
        <v>15</v>
      </c>
      <c r="K290" s="5">
        <v>11</v>
      </c>
      <c r="L290" s="5">
        <v>20</v>
      </c>
      <c r="M290" s="5">
        <v>24</v>
      </c>
      <c r="N290" s="5">
        <v>22</v>
      </c>
      <c r="O290" s="5">
        <v>16</v>
      </c>
      <c r="P290" s="5">
        <v>14</v>
      </c>
      <c r="Q290" s="5">
        <v>13</v>
      </c>
      <c r="R290" s="5">
        <v>13</v>
      </c>
      <c r="T290" s="5" t="e">
        <f>+H290-byObjPOSEnrOnly!#REF!</f>
        <v>#REF!</v>
      </c>
      <c r="U290" s="5">
        <f>+I290-byObjPOSEnrOnly!D306</f>
        <v>0</v>
      </c>
      <c r="V290" s="5">
        <f>+J290-byObjPOSEnrOnly!E306</f>
        <v>0</v>
      </c>
      <c r="W290" s="5">
        <f>+K290-byObjPOSEnrOnly!F306</f>
        <v>0</v>
      </c>
      <c r="X290" s="5">
        <f>+L290-byObjPOSEnrOnly!G306</f>
        <v>0</v>
      </c>
      <c r="Y290" s="5">
        <f>+M290-byObjPOSEnrOnly!H306</f>
        <v>0</v>
      </c>
      <c r="Z290" s="5">
        <f>+N290-byObjPOSEnrOnly!I306</f>
        <v>0</v>
      </c>
      <c r="AA290" s="5">
        <f>+O290-byObjPOSEnrOnly!J306</f>
        <v>0</v>
      </c>
      <c r="AB290" s="5">
        <f>+P290-byObjPOSEnrOnly!K306</f>
        <v>0</v>
      </c>
      <c r="AC290" s="5">
        <f>+Q290-byObjPOSEnrOnly!L306</f>
        <v>0</v>
      </c>
      <c r="AD290" s="5">
        <f>+R290-byObjPOSEnrOnly!M306</f>
        <v>0</v>
      </c>
      <c r="AF290" s="5" t="str">
        <f t="shared" si="50"/>
        <v/>
      </c>
      <c r="AG290" s="5">
        <v>0</v>
      </c>
      <c r="AH290" s="5" t="s">
        <v>452</v>
      </c>
      <c r="AI290" s="5" t="s">
        <v>35</v>
      </c>
      <c r="AJ290" s="5" t="s">
        <v>64</v>
      </c>
      <c r="AK290" s="5" t="s">
        <v>114</v>
      </c>
      <c r="AL290" s="5">
        <v>10</v>
      </c>
      <c r="AM290" s="5">
        <v>17</v>
      </c>
      <c r="AN290" s="5">
        <v>15</v>
      </c>
      <c r="AO290" s="5">
        <v>11</v>
      </c>
      <c r="AP290" s="5">
        <v>20</v>
      </c>
      <c r="AQ290" s="5">
        <v>24</v>
      </c>
      <c r="AR290" s="5">
        <v>22</v>
      </c>
      <c r="AS290" s="5">
        <v>16</v>
      </c>
      <c r="AT290" s="5">
        <v>14</v>
      </c>
      <c r="AU290" s="5">
        <v>13</v>
      </c>
      <c r="AV290" s="5">
        <v>13</v>
      </c>
      <c r="AX290" s="5">
        <f t="shared" si="51"/>
        <v>0</v>
      </c>
      <c r="AY290" s="5">
        <f t="shared" si="52"/>
        <v>0</v>
      </c>
      <c r="AZ290" s="5">
        <f t="shared" si="53"/>
        <v>0</v>
      </c>
      <c r="BA290" s="5">
        <f t="shared" si="54"/>
        <v>0</v>
      </c>
      <c r="BB290" s="5">
        <f t="shared" si="55"/>
        <v>0</v>
      </c>
      <c r="BC290" s="5">
        <f t="shared" si="56"/>
        <v>0</v>
      </c>
      <c r="BD290" s="5">
        <f t="shared" si="57"/>
        <v>0</v>
      </c>
      <c r="BE290" s="5">
        <f t="shared" si="58"/>
        <v>0</v>
      </c>
      <c r="BF290" s="5">
        <f t="shared" si="59"/>
        <v>0</v>
      </c>
      <c r="BG290" s="5">
        <f t="shared" si="60"/>
        <v>0</v>
      </c>
      <c r="BH290" s="5">
        <f t="shared" si="61"/>
        <v>0</v>
      </c>
    </row>
    <row r="291" spans="2:60" x14ac:dyDescent="0.2">
      <c r="B291" s="5" t="s">
        <v>496</v>
      </c>
      <c r="C291" s="5">
        <v>0</v>
      </c>
      <c r="D291" s="5" t="s">
        <v>499</v>
      </c>
      <c r="E291" s="5" t="s">
        <v>35</v>
      </c>
      <c r="F291" s="5" t="s">
        <v>64</v>
      </c>
      <c r="G291" s="67" t="s">
        <v>134</v>
      </c>
      <c r="H291" s="5">
        <v>5</v>
      </c>
      <c r="I291" s="5">
        <v>8</v>
      </c>
      <c r="J291" s="5">
        <v>8</v>
      </c>
      <c r="K291" s="5">
        <v>11</v>
      </c>
      <c r="L291" s="5">
        <v>10</v>
      </c>
      <c r="M291" s="5">
        <v>7</v>
      </c>
      <c r="N291" s="5">
        <v>13</v>
      </c>
      <c r="O291" s="5">
        <v>14</v>
      </c>
      <c r="P291" s="5">
        <v>8</v>
      </c>
      <c r="Q291" s="5">
        <v>7</v>
      </c>
      <c r="R291" s="5">
        <v>7</v>
      </c>
      <c r="T291" s="5" t="e">
        <f>+H291-byObjPOSEnrOnly!#REF!</f>
        <v>#REF!</v>
      </c>
      <c r="U291" s="5">
        <f>+I291-byObjPOSEnrOnly!D307</f>
        <v>0</v>
      </c>
      <c r="V291" s="5">
        <f>+J291-byObjPOSEnrOnly!E307</f>
        <v>0</v>
      </c>
      <c r="W291" s="5">
        <f>+K291-byObjPOSEnrOnly!F307</f>
        <v>0</v>
      </c>
      <c r="X291" s="5">
        <f>+L291-byObjPOSEnrOnly!G307</f>
        <v>0</v>
      </c>
      <c r="Y291" s="5">
        <f>+M291-byObjPOSEnrOnly!H307</f>
        <v>0</v>
      </c>
      <c r="Z291" s="5">
        <f>+N291-byObjPOSEnrOnly!I307</f>
        <v>0</v>
      </c>
      <c r="AA291" s="5">
        <f>+O291-byObjPOSEnrOnly!J307</f>
        <v>0</v>
      </c>
      <c r="AB291" s="5">
        <f>+P291-byObjPOSEnrOnly!K307</f>
        <v>0</v>
      </c>
      <c r="AC291" s="5">
        <f>+Q291-byObjPOSEnrOnly!L307</f>
        <v>0</v>
      </c>
      <c r="AD291" s="5">
        <f>+R291-byObjPOSEnrOnly!M307</f>
        <v>0</v>
      </c>
      <c r="AF291" s="5" t="str">
        <f t="shared" si="50"/>
        <v/>
      </c>
      <c r="AG291" s="5">
        <v>0</v>
      </c>
      <c r="AH291" s="5" t="s">
        <v>452</v>
      </c>
      <c r="AI291" s="5" t="s">
        <v>35</v>
      </c>
      <c r="AJ291" s="5" t="s">
        <v>64</v>
      </c>
      <c r="AK291" s="5" t="s">
        <v>134</v>
      </c>
      <c r="AL291" s="5">
        <v>5</v>
      </c>
      <c r="AM291" s="5">
        <v>8</v>
      </c>
      <c r="AN291" s="5">
        <v>8</v>
      </c>
      <c r="AO291" s="5">
        <v>11</v>
      </c>
      <c r="AP291" s="5">
        <v>10</v>
      </c>
      <c r="AQ291" s="5">
        <v>7</v>
      </c>
      <c r="AR291" s="5">
        <v>13</v>
      </c>
      <c r="AS291" s="5">
        <v>14</v>
      </c>
      <c r="AT291" s="5">
        <v>8</v>
      </c>
      <c r="AU291" s="5">
        <v>7</v>
      </c>
      <c r="AV291" s="5">
        <v>7</v>
      </c>
      <c r="AX291" s="5">
        <f t="shared" si="51"/>
        <v>0</v>
      </c>
      <c r="AY291" s="5">
        <f t="shared" si="52"/>
        <v>0</v>
      </c>
      <c r="AZ291" s="5">
        <f t="shared" si="53"/>
        <v>0</v>
      </c>
      <c r="BA291" s="5">
        <f t="shared" si="54"/>
        <v>0</v>
      </c>
      <c r="BB291" s="5">
        <f t="shared" si="55"/>
        <v>0</v>
      </c>
      <c r="BC291" s="5">
        <f t="shared" si="56"/>
        <v>0</v>
      </c>
      <c r="BD291" s="5">
        <f t="shared" si="57"/>
        <v>0</v>
      </c>
      <c r="BE291" s="5">
        <f t="shared" si="58"/>
        <v>0</v>
      </c>
      <c r="BF291" s="5">
        <f t="shared" si="59"/>
        <v>0</v>
      </c>
      <c r="BG291" s="5">
        <f t="shared" si="60"/>
        <v>0</v>
      </c>
      <c r="BH291" s="5">
        <f t="shared" si="61"/>
        <v>0</v>
      </c>
    </row>
    <row r="292" spans="2:60" x14ac:dyDescent="0.2">
      <c r="B292" s="5" t="s">
        <v>496</v>
      </c>
      <c r="C292" s="5">
        <v>0</v>
      </c>
      <c r="D292" s="5" t="s">
        <v>499</v>
      </c>
      <c r="E292" s="5" t="s">
        <v>35</v>
      </c>
      <c r="F292" s="5" t="s">
        <v>64</v>
      </c>
      <c r="G292" s="67" t="s">
        <v>99</v>
      </c>
      <c r="H292" s="5">
        <v>2</v>
      </c>
      <c r="I292" s="5">
        <v>2</v>
      </c>
      <c r="J292" s="5">
        <v>3</v>
      </c>
      <c r="K292" s="5">
        <v>1</v>
      </c>
      <c r="L292" s="5">
        <v>1</v>
      </c>
      <c r="M292" s="5">
        <v>0</v>
      </c>
      <c r="N292" s="5">
        <v>1</v>
      </c>
      <c r="O292" s="5">
        <v>0</v>
      </c>
      <c r="P292" s="5">
        <v>1</v>
      </c>
      <c r="Q292" s="5">
        <v>1</v>
      </c>
      <c r="R292" s="5">
        <v>0</v>
      </c>
      <c r="T292" s="5" t="e">
        <f>+H292-byObjPOSEnrOnly!#REF!</f>
        <v>#REF!</v>
      </c>
      <c r="U292" s="5">
        <f>+I292-byObjPOSEnrOnly!D308</f>
        <v>0</v>
      </c>
      <c r="V292" s="5">
        <f>+J292-byObjPOSEnrOnly!E308</f>
        <v>0</v>
      </c>
      <c r="W292" s="5">
        <f>+K292-byObjPOSEnrOnly!F308</f>
        <v>0</v>
      </c>
      <c r="X292" s="5">
        <f>+L292-byObjPOSEnrOnly!G308</f>
        <v>0</v>
      </c>
      <c r="Y292" s="5">
        <f>+M292-byObjPOSEnrOnly!H308</f>
        <v>0</v>
      </c>
      <c r="Z292" s="5">
        <f>+N292-byObjPOSEnrOnly!I308</f>
        <v>0</v>
      </c>
      <c r="AA292" s="5">
        <f>+O292-byObjPOSEnrOnly!J308</f>
        <v>0</v>
      </c>
      <c r="AB292" s="5">
        <f>+P292-byObjPOSEnrOnly!K308</f>
        <v>0</v>
      </c>
      <c r="AC292" s="5">
        <f>+Q292-byObjPOSEnrOnly!L308</f>
        <v>0</v>
      </c>
      <c r="AD292" s="5">
        <f>+R292-byObjPOSEnrOnly!M308</f>
        <v>0</v>
      </c>
      <c r="AF292" s="5" t="str">
        <f t="shared" si="50"/>
        <v/>
      </c>
      <c r="AG292" s="5">
        <v>0</v>
      </c>
      <c r="AH292" s="5" t="s">
        <v>452</v>
      </c>
      <c r="AI292" s="5" t="s">
        <v>35</v>
      </c>
      <c r="AJ292" s="5" t="s">
        <v>64</v>
      </c>
      <c r="AK292" s="5" t="s">
        <v>99</v>
      </c>
      <c r="AL292" s="5">
        <v>2</v>
      </c>
      <c r="AM292" s="5">
        <v>2</v>
      </c>
      <c r="AN292" s="5">
        <v>3</v>
      </c>
      <c r="AO292" s="5">
        <v>1</v>
      </c>
      <c r="AP292" s="5">
        <v>1</v>
      </c>
      <c r="AQ292" s="5">
        <v>0</v>
      </c>
      <c r="AR292" s="5">
        <v>1</v>
      </c>
      <c r="AS292" s="5">
        <v>0</v>
      </c>
      <c r="AT292" s="5">
        <v>1</v>
      </c>
      <c r="AU292" s="5">
        <v>1</v>
      </c>
      <c r="AV292" s="5">
        <v>0</v>
      </c>
      <c r="AX292" s="5">
        <f t="shared" si="51"/>
        <v>0</v>
      </c>
      <c r="AY292" s="5">
        <f t="shared" si="52"/>
        <v>0</v>
      </c>
      <c r="AZ292" s="5">
        <f t="shared" si="53"/>
        <v>0</v>
      </c>
      <c r="BA292" s="5">
        <f t="shared" si="54"/>
        <v>0</v>
      </c>
      <c r="BB292" s="5">
        <f t="shared" si="55"/>
        <v>0</v>
      </c>
      <c r="BC292" s="5">
        <f t="shared" si="56"/>
        <v>0</v>
      </c>
      <c r="BD292" s="5">
        <f t="shared" si="57"/>
        <v>0</v>
      </c>
      <c r="BE292" s="5">
        <f t="shared" si="58"/>
        <v>0</v>
      </c>
      <c r="BF292" s="5">
        <f t="shared" si="59"/>
        <v>0</v>
      </c>
      <c r="BG292" s="5">
        <f t="shared" si="60"/>
        <v>0</v>
      </c>
      <c r="BH292" s="5">
        <f t="shared" si="61"/>
        <v>0</v>
      </c>
    </row>
    <row r="293" spans="2:60" x14ac:dyDescent="0.2">
      <c r="B293" s="5" t="s">
        <v>496</v>
      </c>
      <c r="C293" s="5">
        <v>0</v>
      </c>
      <c r="D293" s="5" t="s">
        <v>499</v>
      </c>
      <c r="E293" s="5" t="s">
        <v>35</v>
      </c>
      <c r="F293" s="5" t="s">
        <v>64</v>
      </c>
      <c r="G293" s="67" t="s">
        <v>107</v>
      </c>
      <c r="H293" s="5">
        <v>36</v>
      </c>
      <c r="I293" s="5">
        <v>31</v>
      </c>
      <c r="J293" s="5">
        <v>19</v>
      </c>
      <c r="K293" s="5">
        <v>50</v>
      </c>
      <c r="L293" s="5">
        <v>36</v>
      </c>
      <c r="M293" s="5">
        <v>17</v>
      </c>
      <c r="N293" s="5">
        <v>9</v>
      </c>
      <c r="O293" s="5">
        <v>6</v>
      </c>
      <c r="P293" s="5">
        <v>8</v>
      </c>
      <c r="Q293" s="5">
        <v>5</v>
      </c>
      <c r="R293" s="5">
        <v>5</v>
      </c>
      <c r="T293" s="5" t="e">
        <f>+H293-byObjPOSEnrOnly!#REF!</f>
        <v>#REF!</v>
      </c>
      <c r="U293" s="5">
        <f>+I293-byObjPOSEnrOnly!D309</f>
        <v>0</v>
      </c>
      <c r="V293" s="5">
        <f>+J293-byObjPOSEnrOnly!E309</f>
        <v>0</v>
      </c>
      <c r="W293" s="5">
        <f>+K293-byObjPOSEnrOnly!F309</f>
        <v>0</v>
      </c>
      <c r="X293" s="5">
        <f>+L293-byObjPOSEnrOnly!G309</f>
        <v>0</v>
      </c>
      <c r="Y293" s="5">
        <f>+M293-byObjPOSEnrOnly!H309</f>
        <v>0</v>
      </c>
      <c r="Z293" s="5">
        <f>+N293-byObjPOSEnrOnly!I309</f>
        <v>0</v>
      </c>
      <c r="AA293" s="5">
        <f>+O293-byObjPOSEnrOnly!J309</f>
        <v>0</v>
      </c>
      <c r="AB293" s="5">
        <f>+P293-byObjPOSEnrOnly!K309</f>
        <v>0</v>
      </c>
      <c r="AC293" s="5">
        <f>+Q293-byObjPOSEnrOnly!L309</f>
        <v>0</v>
      </c>
      <c r="AD293" s="5">
        <f>+R293-byObjPOSEnrOnly!M309</f>
        <v>0</v>
      </c>
      <c r="AF293" s="5" t="str">
        <f t="shared" si="50"/>
        <v/>
      </c>
      <c r="AG293" s="5">
        <v>0</v>
      </c>
      <c r="AH293" s="5" t="s">
        <v>452</v>
      </c>
      <c r="AI293" s="5" t="s">
        <v>35</v>
      </c>
      <c r="AJ293" s="5" t="s">
        <v>64</v>
      </c>
      <c r="AK293" s="5" t="s">
        <v>107</v>
      </c>
      <c r="AL293" s="5">
        <v>36</v>
      </c>
      <c r="AM293" s="5">
        <v>31</v>
      </c>
      <c r="AN293" s="5">
        <v>19</v>
      </c>
      <c r="AO293" s="5">
        <v>50</v>
      </c>
      <c r="AP293" s="5">
        <v>36</v>
      </c>
      <c r="AQ293" s="5">
        <v>17</v>
      </c>
      <c r="AR293" s="5">
        <v>9</v>
      </c>
      <c r="AS293" s="5">
        <v>6</v>
      </c>
      <c r="AT293" s="5">
        <v>8</v>
      </c>
      <c r="AU293" s="5">
        <v>5</v>
      </c>
      <c r="AV293" s="5">
        <v>5</v>
      </c>
      <c r="AX293" s="5">
        <f t="shared" si="51"/>
        <v>0</v>
      </c>
      <c r="AY293" s="5">
        <f t="shared" si="52"/>
        <v>0</v>
      </c>
      <c r="AZ293" s="5">
        <f t="shared" si="53"/>
        <v>0</v>
      </c>
      <c r="BA293" s="5">
        <f t="shared" si="54"/>
        <v>0</v>
      </c>
      <c r="BB293" s="5">
        <f t="shared" si="55"/>
        <v>0</v>
      </c>
      <c r="BC293" s="5">
        <f t="shared" si="56"/>
        <v>0</v>
      </c>
      <c r="BD293" s="5">
        <f t="shared" si="57"/>
        <v>0</v>
      </c>
      <c r="BE293" s="5">
        <f t="shared" si="58"/>
        <v>0</v>
      </c>
      <c r="BF293" s="5">
        <f t="shared" si="59"/>
        <v>0</v>
      </c>
      <c r="BG293" s="5">
        <f t="shared" si="60"/>
        <v>0</v>
      </c>
      <c r="BH293" s="5">
        <f t="shared" si="61"/>
        <v>0</v>
      </c>
    </row>
    <row r="294" spans="2:60" x14ac:dyDescent="0.2">
      <c r="B294" s="5" t="s">
        <v>496</v>
      </c>
      <c r="C294" s="5">
        <v>0</v>
      </c>
      <c r="D294" s="5" t="s">
        <v>499</v>
      </c>
      <c r="E294" s="5" t="s">
        <v>35</v>
      </c>
      <c r="F294" s="5" t="s">
        <v>64</v>
      </c>
      <c r="G294" s="67" t="s">
        <v>93</v>
      </c>
      <c r="H294" s="5">
        <v>17</v>
      </c>
      <c r="I294" s="5">
        <v>16</v>
      </c>
      <c r="J294" s="5">
        <v>24</v>
      </c>
      <c r="K294" s="5">
        <v>14</v>
      </c>
      <c r="L294" s="5">
        <v>8</v>
      </c>
      <c r="M294" s="5">
        <v>9</v>
      </c>
      <c r="N294" s="5">
        <v>14</v>
      </c>
      <c r="O294" s="5">
        <v>15</v>
      </c>
      <c r="P294" s="5">
        <v>24</v>
      </c>
      <c r="Q294" s="5">
        <v>31</v>
      </c>
      <c r="R294" s="5">
        <v>36</v>
      </c>
      <c r="T294" s="5" t="e">
        <f>+H294-byObjPOSEnrOnly!#REF!</f>
        <v>#REF!</v>
      </c>
      <c r="U294" s="5">
        <f>+I294-byObjPOSEnrOnly!D310</f>
        <v>0</v>
      </c>
      <c r="V294" s="5">
        <f>+J294-byObjPOSEnrOnly!E310</f>
        <v>0</v>
      </c>
      <c r="W294" s="5">
        <f>+K294-byObjPOSEnrOnly!F310</f>
        <v>0</v>
      </c>
      <c r="X294" s="5">
        <f>+L294-byObjPOSEnrOnly!G310</f>
        <v>0</v>
      </c>
      <c r="Y294" s="5">
        <f>+M294-byObjPOSEnrOnly!H310</f>
        <v>0</v>
      </c>
      <c r="Z294" s="5">
        <f>+N294-byObjPOSEnrOnly!I310</f>
        <v>0</v>
      </c>
      <c r="AA294" s="5">
        <f>+O294-byObjPOSEnrOnly!J310</f>
        <v>0</v>
      </c>
      <c r="AB294" s="5">
        <f>+P294-byObjPOSEnrOnly!K310</f>
        <v>0</v>
      </c>
      <c r="AC294" s="5">
        <f>+Q294-byObjPOSEnrOnly!L310</f>
        <v>0</v>
      </c>
      <c r="AD294" s="5">
        <f>+R294-byObjPOSEnrOnly!M310</f>
        <v>0</v>
      </c>
      <c r="AF294" s="5" t="str">
        <f t="shared" si="50"/>
        <v/>
      </c>
      <c r="AG294" s="5">
        <v>0</v>
      </c>
      <c r="AH294" s="5" t="s">
        <v>452</v>
      </c>
      <c r="AI294" s="5" t="s">
        <v>35</v>
      </c>
      <c r="AJ294" s="5" t="s">
        <v>64</v>
      </c>
      <c r="AK294" s="5" t="s">
        <v>93</v>
      </c>
      <c r="AL294" s="5">
        <v>17</v>
      </c>
      <c r="AM294" s="5">
        <v>16</v>
      </c>
      <c r="AN294" s="5">
        <v>24</v>
      </c>
      <c r="AO294" s="5">
        <v>14</v>
      </c>
      <c r="AP294" s="5">
        <v>8</v>
      </c>
      <c r="AQ294" s="5">
        <v>9</v>
      </c>
      <c r="AR294" s="5">
        <v>14</v>
      </c>
      <c r="AS294" s="5">
        <v>15</v>
      </c>
      <c r="AT294" s="5">
        <v>24</v>
      </c>
      <c r="AU294" s="5">
        <v>31</v>
      </c>
      <c r="AV294" s="5">
        <v>36</v>
      </c>
      <c r="AX294" s="5">
        <f t="shared" si="51"/>
        <v>0</v>
      </c>
      <c r="AY294" s="5">
        <f t="shared" si="52"/>
        <v>0</v>
      </c>
      <c r="AZ294" s="5">
        <f t="shared" si="53"/>
        <v>0</v>
      </c>
      <c r="BA294" s="5">
        <f t="shared" si="54"/>
        <v>0</v>
      </c>
      <c r="BB294" s="5">
        <f t="shared" si="55"/>
        <v>0</v>
      </c>
      <c r="BC294" s="5">
        <f t="shared" si="56"/>
        <v>0</v>
      </c>
      <c r="BD294" s="5">
        <f t="shared" si="57"/>
        <v>0</v>
      </c>
      <c r="BE294" s="5">
        <f t="shared" si="58"/>
        <v>0</v>
      </c>
      <c r="BF294" s="5">
        <f t="shared" si="59"/>
        <v>0</v>
      </c>
      <c r="BG294" s="5">
        <f t="shared" si="60"/>
        <v>0</v>
      </c>
      <c r="BH294" s="5">
        <f t="shared" si="61"/>
        <v>0</v>
      </c>
    </row>
    <row r="295" spans="2:60" x14ac:dyDescent="0.2">
      <c r="B295" s="5" t="s">
        <v>496</v>
      </c>
      <c r="C295" s="5">
        <v>0</v>
      </c>
      <c r="D295" s="5" t="s">
        <v>499</v>
      </c>
      <c r="E295" s="5" t="s">
        <v>35</v>
      </c>
      <c r="F295" s="5" t="s">
        <v>64</v>
      </c>
      <c r="G295" s="67" t="s">
        <v>153</v>
      </c>
      <c r="H295" s="5">
        <v>1</v>
      </c>
      <c r="I295" s="5">
        <v>1</v>
      </c>
      <c r="J295" s="5">
        <v>1</v>
      </c>
      <c r="K295" s="5">
        <v>1</v>
      </c>
      <c r="L295" s="5">
        <v>1</v>
      </c>
      <c r="M295" s="5">
        <v>0</v>
      </c>
      <c r="N295" s="5">
        <v>0</v>
      </c>
      <c r="O295" s="5">
        <v>1</v>
      </c>
      <c r="P295" s="5">
        <v>0</v>
      </c>
      <c r="Q295" s="5">
        <v>1</v>
      </c>
      <c r="R295" s="5">
        <v>0</v>
      </c>
      <c r="T295" s="5" t="e">
        <f>+H295-byObjPOSEnrOnly!#REF!</f>
        <v>#REF!</v>
      </c>
      <c r="U295" s="5">
        <f>+I295-byObjPOSEnrOnly!D311</f>
        <v>0</v>
      </c>
      <c r="V295" s="5">
        <f>+J295-byObjPOSEnrOnly!E311</f>
        <v>0</v>
      </c>
      <c r="W295" s="5">
        <f>+K295-byObjPOSEnrOnly!F311</f>
        <v>0</v>
      </c>
      <c r="X295" s="5">
        <f>+L295-byObjPOSEnrOnly!G311</f>
        <v>0</v>
      </c>
      <c r="Y295" s="5">
        <f>+M295-byObjPOSEnrOnly!H311</f>
        <v>0</v>
      </c>
      <c r="Z295" s="5">
        <f>+N295-byObjPOSEnrOnly!I311</f>
        <v>0</v>
      </c>
      <c r="AA295" s="5">
        <f>+O295-byObjPOSEnrOnly!J311</f>
        <v>0</v>
      </c>
      <c r="AB295" s="5">
        <f>+P295-byObjPOSEnrOnly!K311</f>
        <v>0</v>
      </c>
      <c r="AC295" s="5">
        <f>+Q295-byObjPOSEnrOnly!L311</f>
        <v>0</v>
      </c>
      <c r="AD295" s="5">
        <f>+R295-byObjPOSEnrOnly!M311</f>
        <v>0</v>
      </c>
      <c r="AF295" s="5" t="str">
        <f t="shared" si="50"/>
        <v/>
      </c>
      <c r="AG295" s="5">
        <v>0</v>
      </c>
      <c r="AH295" s="5" t="s">
        <v>452</v>
      </c>
      <c r="AI295" s="5" t="s">
        <v>35</v>
      </c>
      <c r="AJ295" s="5" t="s">
        <v>64</v>
      </c>
      <c r="AK295" s="5" t="s">
        <v>153</v>
      </c>
      <c r="AL295" s="5">
        <v>1</v>
      </c>
      <c r="AM295" s="5">
        <v>1</v>
      </c>
      <c r="AN295" s="5">
        <v>1</v>
      </c>
      <c r="AO295" s="5">
        <v>1</v>
      </c>
      <c r="AP295" s="5">
        <v>1</v>
      </c>
      <c r="AQ295" s="5">
        <v>0</v>
      </c>
      <c r="AR295" s="5">
        <v>0</v>
      </c>
      <c r="AS295" s="5">
        <v>1</v>
      </c>
      <c r="AT295" s="5">
        <v>0</v>
      </c>
      <c r="AU295" s="5">
        <v>1</v>
      </c>
      <c r="AV295" s="5">
        <v>0</v>
      </c>
      <c r="AX295" s="5">
        <f t="shared" si="51"/>
        <v>0</v>
      </c>
      <c r="AY295" s="5">
        <f t="shared" si="52"/>
        <v>0</v>
      </c>
      <c r="AZ295" s="5">
        <f t="shared" si="53"/>
        <v>0</v>
      </c>
      <c r="BA295" s="5">
        <f t="shared" si="54"/>
        <v>0</v>
      </c>
      <c r="BB295" s="5">
        <f t="shared" si="55"/>
        <v>0</v>
      </c>
      <c r="BC295" s="5">
        <f t="shared" si="56"/>
        <v>0</v>
      </c>
      <c r="BD295" s="5">
        <f t="shared" si="57"/>
        <v>0</v>
      </c>
      <c r="BE295" s="5">
        <f t="shared" si="58"/>
        <v>0</v>
      </c>
      <c r="BF295" s="5">
        <f t="shared" si="59"/>
        <v>0</v>
      </c>
      <c r="BG295" s="5">
        <f t="shared" si="60"/>
        <v>0</v>
      </c>
      <c r="BH295" s="5">
        <f t="shared" si="61"/>
        <v>0</v>
      </c>
    </row>
    <row r="296" spans="2:60" x14ac:dyDescent="0.2">
      <c r="B296" s="5" t="s">
        <v>496</v>
      </c>
      <c r="C296" s="5">
        <v>0</v>
      </c>
      <c r="D296" s="5" t="s">
        <v>499</v>
      </c>
      <c r="E296" s="5" t="s">
        <v>35</v>
      </c>
      <c r="F296" s="5" t="s">
        <v>64</v>
      </c>
      <c r="G296" s="67" t="s">
        <v>214</v>
      </c>
      <c r="H296" s="5">
        <v>1</v>
      </c>
      <c r="I296" s="5">
        <v>0</v>
      </c>
      <c r="J296" s="5">
        <v>0</v>
      </c>
      <c r="K296" s="5">
        <v>2</v>
      </c>
      <c r="L296" s="5">
        <v>1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T296" s="5" t="e">
        <f>+H296-byObjPOSEnrOnly!#REF!</f>
        <v>#REF!</v>
      </c>
      <c r="U296" s="5">
        <f>+I296-byObjPOSEnrOnly!D312</f>
        <v>0</v>
      </c>
      <c r="V296" s="5">
        <f>+J296-byObjPOSEnrOnly!E312</f>
        <v>0</v>
      </c>
      <c r="W296" s="5">
        <f>+K296-byObjPOSEnrOnly!F312</f>
        <v>0</v>
      </c>
      <c r="X296" s="5">
        <f>+L296-byObjPOSEnrOnly!G312</f>
        <v>0</v>
      </c>
      <c r="Y296" s="5">
        <f>+M296-byObjPOSEnrOnly!H312</f>
        <v>0</v>
      </c>
      <c r="Z296" s="5">
        <f>+N296-byObjPOSEnrOnly!I312</f>
        <v>0</v>
      </c>
      <c r="AA296" s="5">
        <f>+O296-byObjPOSEnrOnly!J312</f>
        <v>0</v>
      </c>
      <c r="AB296" s="5">
        <f>+P296-byObjPOSEnrOnly!K312</f>
        <v>0</v>
      </c>
      <c r="AC296" s="5">
        <f>+Q296-byObjPOSEnrOnly!L312</f>
        <v>0</v>
      </c>
      <c r="AD296" s="5">
        <f>+R296-byObjPOSEnrOnly!M312</f>
        <v>0</v>
      </c>
      <c r="AF296" s="5" t="str">
        <f t="shared" si="50"/>
        <v/>
      </c>
      <c r="AG296" s="5">
        <v>0</v>
      </c>
      <c r="AH296" s="5" t="s">
        <v>452</v>
      </c>
      <c r="AI296" s="5" t="s">
        <v>35</v>
      </c>
      <c r="AJ296" s="5" t="s">
        <v>64</v>
      </c>
      <c r="AK296" s="5" t="s">
        <v>214</v>
      </c>
      <c r="AL296" s="5">
        <v>1</v>
      </c>
      <c r="AM296" s="5">
        <v>0</v>
      </c>
      <c r="AN296" s="5">
        <v>0</v>
      </c>
      <c r="AO296" s="5">
        <v>2</v>
      </c>
      <c r="AP296" s="5">
        <v>1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X296" s="5">
        <f t="shared" si="51"/>
        <v>0</v>
      </c>
      <c r="AY296" s="5">
        <f t="shared" si="52"/>
        <v>0</v>
      </c>
      <c r="AZ296" s="5">
        <f t="shared" si="53"/>
        <v>0</v>
      </c>
      <c r="BA296" s="5">
        <f t="shared" si="54"/>
        <v>0</v>
      </c>
      <c r="BB296" s="5">
        <f t="shared" si="55"/>
        <v>0</v>
      </c>
      <c r="BC296" s="5">
        <f t="shared" si="56"/>
        <v>0</v>
      </c>
      <c r="BD296" s="5">
        <f t="shared" si="57"/>
        <v>0</v>
      </c>
      <c r="BE296" s="5">
        <f t="shared" si="58"/>
        <v>0</v>
      </c>
      <c r="BF296" s="5">
        <f t="shared" si="59"/>
        <v>0</v>
      </c>
      <c r="BG296" s="5">
        <f t="shared" si="60"/>
        <v>0</v>
      </c>
      <c r="BH296" s="5">
        <f t="shared" si="61"/>
        <v>0</v>
      </c>
    </row>
    <row r="297" spans="2:60" x14ac:dyDescent="0.2">
      <c r="B297" s="5" t="s">
        <v>496</v>
      </c>
      <c r="C297" s="5">
        <v>0</v>
      </c>
      <c r="D297" s="5" t="s">
        <v>499</v>
      </c>
      <c r="E297" s="5" t="s">
        <v>35</v>
      </c>
      <c r="F297" s="5" t="s">
        <v>64</v>
      </c>
      <c r="G297" s="67" t="s">
        <v>102</v>
      </c>
      <c r="H297" s="5">
        <v>17</v>
      </c>
      <c r="I297" s="5">
        <v>13</v>
      </c>
      <c r="J297" s="5">
        <v>19</v>
      </c>
      <c r="K297" s="5">
        <v>24</v>
      </c>
      <c r="L297" s="5">
        <v>20</v>
      </c>
      <c r="M297" s="5">
        <v>17</v>
      </c>
      <c r="N297" s="5">
        <v>22</v>
      </c>
      <c r="O297" s="5">
        <v>26</v>
      </c>
      <c r="P297" s="5">
        <v>18</v>
      </c>
      <c r="Q297" s="5">
        <v>13</v>
      </c>
      <c r="R297" s="5">
        <v>14</v>
      </c>
      <c r="T297" s="5" t="e">
        <f>+H297-byObjPOSEnrOnly!#REF!</f>
        <v>#REF!</v>
      </c>
      <c r="U297" s="5">
        <f>+I297-byObjPOSEnrOnly!D313</f>
        <v>0</v>
      </c>
      <c r="V297" s="5">
        <f>+J297-byObjPOSEnrOnly!E313</f>
        <v>0</v>
      </c>
      <c r="W297" s="5">
        <f>+K297-byObjPOSEnrOnly!F313</f>
        <v>0</v>
      </c>
      <c r="X297" s="5">
        <f>+L297-byObjPOSEnrOnly!G313</f>
        <v>0</v>
      </c>
      <c r="Y297" s="5">
        <f>+M297-byObjPOSEnrOnly!H313</f>
        <v>0</v>
      </c>
      <c r="Z297" s="5">
        <f>+N297-byObjPOSEnrOnly!I313</f>
        <v>0</v>
      </c>
      <c r="AA297" s="5">
        <f>+O297-byObjPOSEnrOnly!J313</f>
        <v>0</v>
      </c>
      <c r="AB297" s="5">
        <f>+P297-byObjPOSEnrOnly!K313</f>
        <v>0</v>
      </c>
      <c r="AC297" s="5">
        <f>+Q297-byObjPOSEnrOnly!L313</f>
        <v>0</v>
      </c>
      <c r="AD297" s="5">
        <f>+R297-byObjPOSEnrOnly!M313</f>
        <v>0</v>
      </c>
      <c r="AF297" s="5" t="str">
        <f t="shared" si="50"/>
        <v/>
      </c>
      <c r="AG297" s="5">
        <v>0</v>
      </c>
      <c r="AH297" s="5" t="s">
        <v>452</v>
      </c>
      <c r="AI297" s="5" t="s">
        <v>35</v>
      </c>
      <c r="AJ297" s="5" t="s">
        <v>64</v>
      </c>
      <c r="AK297" s="5" t="s">
        <v>102</v>
      </c>
      <c r="AL297" s="5">
        <v>17</v>
      </c>
      <c r="AM297" s="5">
        <v>13</v>
      </c>
      <c r="AN297" s="5">
        <v>19</v>
      </c>
      <c r="AO297" s="5">
        <v>24</v>
      </c>
      <c r="AP297" s="5">
        <v>20</v>
      </c>
      <c r="AQ297" s="5">
        <v>17</v>
      </c>
      <c r="AR297" s="5">
        <v>22</v>
      </c>
      <c r="AS297" s="5">
        <v>26</v>
      </c>
      <c r="AT297" s="5">
        <v>18</v>
      </c>
      <c r="AU297" s="5">
        <v>13</v>
      </c>
      <c r="AV297" s="5">
        <v>14</v>
      </c>
      <c r="AX297" s="5">
        <f t="shared" si="51"/>
        <v>0</v>
      </c>
      <c r="AY297" s="5">
        <f t="shared" si="52"/>
        <v>0</v>
      </c>
      <c r="AZ297" s="5">
        <f t="shared" si="53"/>
        <v>0</v>
      </c>
      <c r="BA297" s="5">
        <f t="shared" si="54"/>
        <v>0</v>
      </c>
      <c r="BB297" s="5">
        <f t="shared" si="55"/>
        <v>0</v>
      </c>
      <c r="BC297" s="5">
        <f t="shared" si="56"/>
        <v>0</v>
      </c>
      <c r="BD297" s="5">
        <f t="shared" si="57"/>
        <v>0</v>
      </c>
      <c r="BE297" s="5">
        <f t="shared" si="58"/>
        <v>0</v>
      </c>
      <c r="BF297" s="5">
        <f t="shared" si="59"/>
        <v>0</v>
      </c>
      <c r="BG297" s="5">
        <f t="shared" si="60"/>
        <v>0</v>
      </c>
      <c r="BH297" s="5">
        <f t="shared" si="61"/>
        <v>0</v>
      </c>
    </row>
    <row r="298" spans="2:60" x14ac:dyDescent="0.2">
      <c r="B298" s="5" t="s">
        <v>496</v>
      </c>
      <c r="C298" s="5">
        <v>0</v>
      </c>
      <c r="D298" s="5" t="s">
        <v>499</v>
      </c>
      <c r="E298" s="5" t="s">
        <v>35</v>
      </c>
      <c r="F298" s="5" t="s">
        <v>64</v>
      </c>
      <c r="G298" s="67" t="s">
        <v>151</v>
      </c>
      <c r="H298" s="5">
        <v>15</v>
      </c>
      <c r="I298" s="5">
        <v>26</v>
      </c>
      <c r="J298" s="5">
        <v>28</v>
      </c>
      <c r="K298" s="5">
        <v>27</v>
      </c>
      <c r="L298" s="5">
        <v>27</v>
      </c>
      <c r="M298" s="5">
        <v>20</v>
      </c>
      <c r="N298" s="5">
        <v>26</v>
      </c>
      <c r="O298" s="5">
        <v>22</v>
      </c>
      <c r="P298" s="5">
        <v>24</v>
      </c>
      <c r="Q298" s="5">
        <v>22</v>
      </c>
      <c r="R298" s="5">
        <v>21</v>
      </c>
      <c r="T298" s="5" t="e">
        <f>+H298-byObjPOSEnrOnly!#REF!</f>
        <v>#REF!</v>
      </c>
      <c r="U298" s="5">
        <f>+I298-byObjPOSEnrOnly!D314</f>
        <v>0</v>
      </c>
      <c r="V298" s="5">
        <f>+J298-byObjPOSEnrOnly!E314</f>
        <v>0</v>
      </c>
      <c r="W298" s="5">
        <f>+K298-byObjPOSEnrOnly!F314</f>
        <v>0</v>
      </c>
      <c r="X298" s="5">
        <f>+L298-byObjPOSEnrOnly!G314</f>
        <v>0</v>
      </c>
      <c r="Y298" s="5">
        <f>+M298-byObjPOSEnrOnly!H314</f>
        <v>0</v>
      </c>
      <c r="Z298" s="5">
        <f>+N298-byObjPOSEnrOnly!I314</f>
        <v>0</v>
      </c>
      <c r="AA298" s="5">
        <f>+O298-byObjPOSEnrOnly!J314</f>
        <v>0</v>
      </c>
      <c r="AB298" s="5">
        <f>+P298-byObjPOSEnrOnly!K314</f>
        <v>0</v>
      </c>
      <c r="AC298" s="5">
        <f>+Q298-byObjPOSEnrOnly!L314</f>
        <v>0</v>
      </c>
      <c r="AD298" s="5">
        <f>+R298-byObjPOSEnrOnly!M314</f>
        <v>0</v>
      </c>
      <c r="AF298" s="5" t="str">
        <f t="shared" si="50"/>
        <v/>
      </c>
      <c r="AG298" s="5">
        <v>0</v>
      </c>
      <c r="AH298" s="5" t="s">
        <v>452</v>
      </c>
      <c r="AI298" s="5" t="s">
        <v>35</v>
      </c>
      <c r="AJ298" s="5" t="s">
        <v>64</v>
      </c>
      <c r="AK298" s="5" t="s">
        <v>151</v>
      </c>
      <c r="AL298" s="5">
        <v>15</v>
      </c>
      <c r="AM298" s="5">
        <v>26</v>
      </c>
      <c r="AN298" s="5">
        <v>28</v>
      </c>
      <c r="AO298" s="5">
        <v>27</v>
      </c>
      <c r="AP298" s="5">
        <v>27</v>
      </c>
      <c r="AQ298" s="5">
        <v>20</v>
      </c>
      <c r="AR298" s="5">
        <v>26</v>
      </c>
      <c r="AS298" s="5">
        <v>22</v>
      </c>
      <c r="AT298" s="5">
        <v>24</v>
      </c>
      <c r="AU298" s="5">
        <v>22</v>
      </c>
      <c r="AV298" s="5">
        <v>21</v>
      </c>
      <c r="AX298" s="5">
        <f t="shared" si="51"/>
        <v>0</v>
      </c>
      <c r="AY298" s="5">
        <f t="shared" si="52"/>
        <v>0</v>
      </c>
      <c r="AZ298" s="5">
        <f t="shared" si="53"/>
        <v>0</v>
      </c>
      <c r="BA298" s="5">
        <f t="shared" si="54"/>
        <v>0</v>
      </c>
      <c r="BB298" s="5">
        <f t="shared" si="55"/>
        <v>0</v>
      </c>
      <c r="BC298" s="5">
        <f t="shared" si="56"/>
        <v>0</v>
      </c>
      <c r="BD298" s="5">
        <f t="shared" si="57"/>
        <v>0</v>
      </c>
      <c r="BE298" s="5">
        <f t="shared" si="58"/>
        <v>0</v>
      </c>
      <c r="BF298" s="5">
        <f t="shared" si="59"/>
        <v>0</v>
      </c>
      <c r="BG298" s="5">
        <f t="shared" si="60"/>
        <v>0</v>
      </c>
      <c r="BH298" s="5">
        <f t="shared" si="61"/>
        <v>0</v>
      </c>
    </row>
    <row r="299" spans="2:60" x14ac:dyDescent="0.2">
      <c r="B299" s="5" t="s">
        <v>496</v>
      </c>
      <c r="C299" s="5">
        <v>0</v>
      </c>
      <c r="D299" s="5" t="s">
        <v>499</v>
      </c>
      <c r="E299" s="5" t="s">
        <v>35</v>
      </c>
      <c r="F299" s="5" t="s">
        <v>64</v>
      </c>
      <c r="G299" s="67" t="s">
        <v>185</v>
      </c>
      <c r="H299" s="5">
        <v>10</v>
      </c>
      <c r="I299" s="5">
        <v>10</v>
      </c>
      <c r="J299" s="5">
        <v>10</v>
      </c>
      <c r="K299" s="5">
        <v>10</v>
      </c>
      <c r="L299" s="5">
        <v>10</v>
      </c>
      <c r="M299" s="5">
        <v>10</v>
      </c>
      <c r="N299" s="5">
        <v>10</v>
      </c>
      <c r="O299" s="5">
        <v>10</v>
      </c>
      <c r="P299" s="5">
        <v>10</v>
      </c>
      <c r="Q299" s="5">
        <v>10</v>
      </c>
      <c r="R299" s="5">
        <v>10</v>
      </c>
      <c r="T299" s="5" t="e">
        <f>+H299-byObjPOSEnrOnly!#REF!</f>
        <v>#REF!</v>
      </c>
      <c r="U299" s="5">
        <f>+I299-byObjPOSEnrOnly!D315</f>
        <v>0</v>
      </c>
      <c r="V299" s="5">
        <f>+J299-byObjPOSEnrOnly!E315</f>
        <v>0</v>
      </c>
      <c r="W299" s="5">
        <f>+K299-byObjPOSEnrOnly!F315</f>
        <v>0</v>
      </c>
      <c r="X299" s="5">
        <f>+L299-byObjPOSEnrOnly!G315</f>
        <v>0</v>
      </c>
      <c r="Y299" s="5">
        <f>+M299-byObjPOSEnrOnly!H315</f>
        <v>0</v>
      </c>
      <c r="Z299" s="5">
        <f>+N299-byObjPOSEnrOnly!I315</f>
        <v>0</v>
      </c>
      <c r="AA299" s="5">
        <f>+O299-byObjPOSEnrOnly!J315</f>
        <v>0</v>
      </c>
      <c r="AB299" s="5">
        <f>+P299-byObjPOSEnrOnly!K315</f>
        <v>0</v>
      </c>
      <c r="AC299" s="5">
        <f>+Q299-byObjPOSEnrOnly!L315</f>
        <v>0</v>
      </c>
      <c r="AD299" s="5">
        <f>+R299-byObjPOSEnrOnly!M315</f>
        <v>0</v>
      </c>
      <c r="AF299" s="5" t="str">
        <f t="shared" si="50"/>
        <v/>
      </c>
      <c r="AG299" s="5">
        <v>0</v>
      </c>
      <c r="AH299" s="5" t="s">
        <v>452</v>
      </c>
      <c r="AI299" s="5" t="s">
        <v>35</v>
      </c>
      <c r="AJ299" s="5" t="s">
        <v>64</v>
      </c>
      <c r="AK299" s="5" t="s">
        <v>185</v>
      </c>
      <c r="AL299" s="5">
        <v>10</v>
      </c>
      <c r="AM299" s="5">
        <v>10</v>
      </c>
      <c r="AN299" s="5">
        <v>10</v>
      </c>
      <c r="AO299" s="5">
        <v>10</v>
      </c>
      <c r="AP299" s="5">
        <v>10</v>
      </c>
      <c r="AQ299" s="5">
        <v>10</v>
      </c>
      <c r="AR299" s="5">
        <v>10</v>
      </c>
      <c r="AS299" s="5">
        <v>10</v>
      </c>
      <c r="AT299" s="5">
        <v>10</v>
      </c>
      <c r="AU299" s="5">
        <v>10</v>
      </c>
      <c r="AV299" s="5">
        <v>10</v>
      </c>
      <c r="AX299" s="5">
        <f t="shared" si="51"/>
        <v>0</v>
      </c>
      <c r="AY299" s="5">
        <f t="shared" si="52"/>
        <v>0</v>
      </c>
      <c r="AZ299" s="5">
        <f t="shared" si="53"/>
        <v>0</v>
      </c>
      <c r="BA299" s="5">
        <f t="shared" si="54"/>
        <v>0</v>
      </c>
      <c r="BB299" s="5">
        <f t="shared" si="55"/>
        <v>0</v>
      </c>
      <c r="BC299" s="5">
        <f t="shared" si="56"/>
        <v>0</v>
      </c>
      <c r="BD299" s="5">
        <f t="shared" si="57"/>
        <v>0</v>
      </c>
      <c r="BE299" s="5">
        <f t="shared" si="58"/>
        <v>0</v>
      </c>
      <c r="BF299" s="5">
        <f t="shared" si="59"/>
        <v>0</v>
      </c>
      <c r="BG299" s="5">
        <f t="shared" si="60"/>
        <v>0</v>
      </c>
      <c r="BH299" s="5">
        <f t="shared" si="61"/>
        <v>0</v>
      </c>
    </row>
    <row r="300" spans="2:60" x14ac:dyDescent="0.2">
      <c r="B300" s="5" t="s">
        <v>496</v>
      </c>
      <c r="C300" s="5">
        <v>0</v>
      </c>
      <c r="D300" s="5" t="s">
        <v>499</v>
      </c>
      <c r="E300" s="5" t="s">
        <v>35</v>
      </c>
      <c r="F300" s="5" t="s">
        <v>64</v>
      </c>
      <c r="G300" s="67" t="s">
        <v>215</v>
      </c>
      <c r="H300" s="5">
        <v>5</v>
      </c>
      <c r="I300" s="5">
        <v>2</v>
      </c>
      <c r="J300" s="5">
        <v>3</v>
      </c>
      <c r="K300" s="5">
        <v>4</v>
      </c>
      <c r="L300" s="5">
        <v>4</v>
      </c>
      <c r="M300" s="5">
        <v>4</v>
      </c>
      <c r="N300" s="5">
        <v>5</v>
      </c>
      <c r="O300" s="5">
        <v>5</v>
      </c>
      <c r="P300" s="5">
        <v>6</v>
      </c>
      <c r="Q300" s="5">
        <v>7</v>
      </c>
      <c r="R300" s="5">
        <v>5</v>
      </c>
      <c r="T300" s="5" t="e">
        <f>+H300-byObjPOSEnrOnly!#REF!</f>
        <v>#REF!</v>
      </c>
      <c r="U300" s="5">
        <f>+I300-byObjPOSEnrOnly!D316</f>
        <v>0</v>
      </c>
      <c r="V300" s="5">
        <f>+J300-byObjPOSEnrOnly!E316</f>
        <v>0</v>
      </c>
      <c r="W300" s="5">
        <f>+K300-byObjPOSEnrOnly!F316</f>
        <v>0</v>
      </c>
      <c r="X300" s="5">
        <f>+L300-byObjPOSEnrOnly!G316</f>
        <v>0</v>
      </c>
      <c r="Y300" s="5">
        <f>+M300-byObjPOSEnrOnly!H316</f>
        <v>0</v>
      </c>
      <c r="Z300" s="5">
        <f>+N300-byObjPOSEnrOnly!I316</f>
        <v>0</v>
      </c>
      <c r="AA300" s="5">
        <f>+O300-byObjPOSEnrOnly!J316</f>
        <v>0</v>
      </c>
      <c r="AB300" s="5">
        <f>+P300-byObjPOSEnrOnly!K316</f>
        <v>0</v>
      </c>
      <c r="AC300" s="5">
        <f>+Q300-byObjPOSEnrOnly!L316</f>
        <v>0</v>
      </c>
      <c r="AD300" s="5">
        <f>+R300-byObjPOSEnrOnly!M316</f>
        <v>0</v>
      </c>
      <c r="AF300" s="5" t="str">
        <f t="shared" si="50"/>
        <v/>
      </c>
      <c r="AG300" s="5">
        <v>0</v>
      </c>
      <c r="AH300" s="5" t="s">
        <v>452</v>
      </c>
      <c r="AI300" s="5" t="s">
        <v>35</v>
      </c>
      <c r="AJ300" s="5" t="s">
        <v>64</v>
      </c>
      <c r="AK300" s="5" t="s">
        <v>215</v>
      </c>
      <c r="AL300" s="5">
        <v>5</v>
      </c>
      <c r="AM300" s="5">
        <v>2</v>
      </c>
      <c r="AN300" s="5">
        <v>3</v>
      </c>
      <c r="AO300" s="5">
        <v>4</v>
      </c>
      <c r="AP300" s="5">
        <v>4</v>
      </c>
      <c r="AQ300" s="5">
        <v>4</v>
      </c>
      <c r="AR300" s="5">
        <v>5</v>
      </c>
      <c r="AS300" s="5">
        <v>5</v>
      </c>
      <c r="AT300" s="5">
        <v>6</v>
      </c>
      <c r="AU300" s="5">
        <v>7</v>
      </c>
      <c r="AV300" s="5">
        <v>5</v>
      </c>
      <c r="AX300" s="5">
        <f t="shared" si="51"/>
        <v>0</v>
      </c>
      <c r="AY300" s="5">
        <f t="shared" si="52"/>
        <v>0</v>
      </c>
      <c r="AZ300" s="5">
        <f t="shared" si="53"/>
        <v>0</v>
      </c>
      <c r="BA300" s="5">
        <f t="shared" si="54"/>
        <v>0</v>
      </c>
      <c r="BB300" s="5">
        <f t="shared" si="55"/>
        <v>0</v>
      </c>
      <c r="BC300" s="5">
        <f t="shared" si="56"/>
        <v>0</v>
      </c>
      <c r="BD300" s="5">
        <f t="shared" si="57"/>
        <v>0</v>
      </c>
      <c r="BE300" s="5">
        <f t="shared" si="58"/>
        <v>0</v>
      </c>
      <c r="BF300" s="5">
        <f t="shared" si="59"/>
        <v>0</v>
      </c>
      <c r="BG300" s="5">
        <f t="shared" si="60"/>
        <v>0</v>
      </c>
      <c r="BH300" s="5">
        <f t="shared" si="61"/>
        <v>0</v>
      </c>
    </row>
    <row r="301" spans="2:60" x14ac:dyDescent="0.2">
      <c r="B301" s="5" t="s">
        <v>496</v>
      </c>
      <c r="C301" s="5">
        <v>0</v>
      </c>
      <c r="D301" s="5" t="s">
        <v>499</v>
      </c>
      <c r="E301" s="5" t="s">
        <v>35</v>
      </c>
      <c r="F301" s="5" t="s">
        <v>64</v>
      </c>
      <c r="G301" s="67" t="s">
        <v>4</v>
      </c>
      <c r="H301" s="5">
        <v>1</v>
      </c>
      <c r="I301" s="5">
        <v>2</v>
      </c>
      <c r="J301" s="5">
        <v>6</v>
      </c>
      <c r="K301" s="5">
        <v>2</v>
      </c>
      <c r="L301" s="5">
        <v>3</v>
      </c>
      <c r="M301" s="5">
        <v>2</v>
      </c>
      <c r="N301" s="5">
        <v>2</v>
      </c>
      <c r="O301" s="5">
        <v>3</v>
      </c>
      <c r="P301" s="5">
        <v>1</v>
      </c>
      <c r="Q301" s="5">
        <v>2</v>
      </c>
      <c r="R301" s="5">
        <v>4</v>
      </c>
      <c r="T301" s="5" t="e">
        <f>+H301-byObjPOSEnrOnly!#REF!</f>
        <v>#REF!</v>
      </c>
      <c r="U301" s="5">
        <f>+I301-byObjPOSEnrOnly!D317</f>
        <v>0</v>
      </c>
      <c r="V301" s="5">
        <f>+J301-byObjPOSEnrOnly!E317</f>
        <v>0</v>
      </c>
      <c r="W301" s="5">
        <f>+K301-byObjPOSEnrOnly!F317</f>
        <v>0</v>
      </c>
      <c r="X301" s="5">
        <f>+L301-byObjPOSEnrOnly!G317</f>
        <v>0</v>
      </c>
      <c r="Y301" s="5">
        <f>+M301-byObjPOSEnrOnly!H317</f>
        <v>0</v>
      </c>
      <c r="Z301" s="5">
        <f>+N301-byObjPOSEnrOnly!I317</f>
        <v>0</v>
      </c>
      <c r="AA301" s="5">
        <f>+O301-byObjPOSEnrOnly!J317</f>
        <v>0</v>
      </c>
      <c r="AB301" s="5">
        <f>+P301-byObjPOSEnrOnly!K317</f>
        <v>0</v>
      </c>
      <c r="AC301" s="5">
        <f>+Q301-byObjPOSEnrOnly!L317</f>
        <v>0</v>
      </c>
      <c r="AD301" s="5">
        <f>+R301-byObjPOSEnrOnly!M317</f>
        <v>0</v>
      </c>
      <c r="AF301" s="5" t="str">
        <f t="shared" si="50"/>
        <v/>
      </c>
      <c r="AG301" s="5">
        <v>0</v>
      </c>
      <c r="AH301" s="5" t="s">
        <v>452</v>
      </c>
      <c r="AI301" s="5" t="s">
        <v>35</v>
      </c>
      <c r="AJ301" s="5" t="s">
        <v>64</v>
      </c>
      <c r="AK301" s="5" t="s">
        <v>4</v>
      </c>
      <c r="AL301" s="5">
        <v>1</v>
      </c>
      <c r="AM301" s="5">
        <v>2</v>
      </c>
      <c r="AN301" s="5">
        <v>6</v>
      </c>
      <c r="AO301" s="5">
        <v>2</v>
      </c>
      <c r="AP301" s="5">
        <v>3</v>
      </c>
      <c r="AQ301" s="5">
        <v>2</v>
      </c>
      <c r="AR301" s="5">
        <v>2</v>
      </c>
      <c r="AS301" s="5">
        <v>3</v>
      </c>
      <c r="AT301" s="5">
        <v>1</v>
      </c>
      <c r="AU301" s="5">
        <v>2</v>
      </c>
      <c r="AV301" s="5">
        <v>4</v>
      </c>
      <c r="AX301" s="5">
        <f t="shared" si="51"/>
        <v>0</v>
      </c>
      <c r="AY301" s="5">
        <f t="shared" si="52"/>
        <v>0</v>
      </c>
      <c r="AZ301" s="5">
        <f t="shared" si="53"/>
        <v>0</v>
      </c>
      <c r="BA301" s="5">
        <f t="shared" si="54"/>
        <v>0</v>
      </c>
      <c r="BB301" s="5">
        <f t="shared" si="55"/>
        <v>0</v>
      </c>
      <c r="BC301" s="5">
        <f t="shared" si="56"/>
        <v>0</v>
      </c>
      <c r="BD301" s="5">
        <f t="shared" si="57"/>
        <v>0</v>
      </c>
      <c r="BE301" s="5">
        <f t="shared" si="58"/>
        <v>0</v>
      </c>
      <c r="BF301" s="5">
        <f t="shared" si="59"/>
        <v>0</v>
      </c>
      <c r="BG301" s="5">
        <f t="shared" si="60"/>
        <v>0</v>
      </c>
      <c r="BH301" s="5">
        <f t="shared" si="61"/>
        <v>0</v>
      </c>
    </row>
    <row r="302" spans="2:60" x14ac:dyDescent="0.2">
      <c r="B302" s="5" t="s">
        <v>496</v>
      </c>
      <c r="C302" s="5">
        <v>0</v>
      </c>
      <c r="D302" s="5" t="s">
        <v>499</v>
      </c>
      <c r="E302" s="5" t="s">
        <v>35</v>
      </c>
      <c r="F302" s="5" t="s">
        <v>64</v>
      </c>
      <c r="G302" s="67" t="s">
        <v>142</v>
      </c>
      <c r="H302" s="5">
        <v>4</v>
      </c>
      <c r="I302" s="5">
        <v>5</v>
      </c>
      <c r="J302" s="5">
        <v>3</v>
      </c>
      <c r="K302" s="5">
        <v>1</v>
      </c>
      <c r="L302" s="5">
        <v>3</v>
      </c>
      <c r="M302" s="5">
        <v>2</v>
      </c>
      <c r="N302" s="5">
        <v>2</v>
      </c>
      <c r="O302" s="5">
        <v>1</v>
      </c>
      <c r="P302" s="5">
        <v>2</v>
      </c>
      <c r="Q302" s="5">
        <v>3</v>
      </c>
      <c r="R302" s="5">
        <v>3</v>
      </c>
      <c r="T302" s="5" t="e">
        <f>+H302-byObjPOSEnrOnly!#REF!</f>
        <v>#REF!</v>
      </c>
      <c r="U302" s="5">
        <f>+I302-byObjPOSEnrOnly!D318</f>
        <v>0</v>
      </c>
      <c r="V302" s="5">
        <f>+J302-byObjPOSEnrOnly!E318</f>
        <v>0</v>
      </c>
      <c r="W302" s="5">
        <f>+K302-byObjPOSEnrOnly!F318</f>
        <v>0</v>
      </c>
      <c r="X302" s="5">
        <f>+L302-byObjPOSEnrOnly!G318</f>
        <v>0</v>
      </c>
      <c r="Y302" s="5">
        <f>+M302-byObjPOSEnrOnly!H318</f>
        <v>0</v>
      </c>
      <c r="Z302" s="5">
        <f>+N302-byObjPOSEnrOnly!I318</f>
        <v>0</v>
      </c>
      <c r="AA302" s="5">
        <f>+O302-byObjPOSEnrOnly!J318</f>
        <v>0</v>
      </c>
      <c r="AB302" s="5">
        <f>+P302-byObjPOSEnrOnly!K318</f>
        <v>0</v>
      </c>
      <c r="AC302" s="5">
        <f>+Q302-byObjPOSEnrOnly!L318</f>
        <v>0</v>
      </c>
      <c r="AD302" s="5">
        <f>+R302-byObjPOSEnrOnly!M318</f>
        <v>0</v>
      </c>
      <c r="AF302" s="5" t="str">
        <f t="shared" si="50"/>
        <v/>
      </c>
      <c r="AG302" s="5">
        <v>0</v>
      </c>
      <c r="AH302" s="5" t="s">
        <v>452</v>
      </c>
      <c r="AI302" s="5" t="s">
        <v>35</v>
      </c>
      <c r="AJ302" s="5" t="s">
        <v>64</v>
      </c>
      <c r="AK302" s="5" t="s">
        <v>142</v>
      </c>
      <c r="AL302" s="5">
        <v>4</v>
      </c>
      <c r="AM302" s="5">
        <v>5</v>
      </c>
      <c r="AN302" s="5">
        <v>3</v>
      </c>
      <c r="AO302" s="5">
        <v>1</v>
      </c>
      <c r="AP302" s="5">
        <v>3</v>
      </c>
      <c r="AQ302" s="5">
        <v>2</v>
      </c>
      <c r="AR302" s="5">
        <v>2</v>
      </c>
      <c r="AS302" s="5">
        <v>1</v>
      </c>
      <c r="AT302" s="5">
        <v>2</v>
      </c>
      <c r="AU302" s="5">
        <v>3</v>
      </c>
      <c r="AV302" s="5">
        <v>3</v>
      </c>
      <c r="AX302" s="5">
        <f t="shared" si="51"/>
        <v>0</v>
      </c>
      <c r="AY302" s="5">
        <f t="shared" si="52"/>
        <v>0</v>
      </c>
      <c r="AZ302" s="5">
        <f t="shared" si="53"/>
        <v>0</v>
      </c>
      <c r="BA302" s="5">
        <f t="shared" si="54"/>
        <v>0</v>
      </c>
      <c r="BB302" s="5">
        <f t="shared" si="55"/>
        <v>0</v>
      </c>
      <c r="BC302" s="5">
        <f t="shared" si="56"/>
        <v>0</v>
      </c>
      <c r="BD302" s="5">
        <f t="shared" si="57"/>
        <v>0</v>
      </c>
      <c r="BE302" s="5">
        <f t="shared" si="58"/>
        <v>0</v>
      </c>
      <c r="BF302" s="5">
        <f t="shared" si="59"/>
        <v>0</v>
      </c>
      <c r="BG302" s="5">
        <f t="shared" si="60"/>
        <v>0</v>
      </c>
      <c r="BH302" s="5">
        <f t="shared" si="61"/>
        <v>0</v>
      </c>
    </row>
    <row r="303" spans="2:60" x14ac:dyDescent="0.2">
      <c r="B303" s="5" t="s">
        <v>496</v>
      </c>
      <c r="C303" s="5">
        <v>0</v>
      </c>
      <c r="D303" s="5" t="s">
        <v>499</v>
      </c>
      <c r="E303" s="5" t="s">
        <v>35</v>
      </c>
      <c r="F303" s="5" t="s">
        <v>64</v>
      </c>
      <c r="G303" s="67" t="s">
        <v>186</v>
      </c>
      <c r="H303" s="5">
        <v>1</v>
      </c>
      <c r="I303" s="5">
        <v>1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T303" s="5" t="e">
        <f>+H303-byObjPOSEnrOnly!#REF!</f>
        <v>#REF!</v>
      </c>
      <c r="U303" s="5">
        <f>+I303-byObjPOSEnrOnly!D319</f>
        <v>0</v>
      </c>
      <c r="V303" s="5">
        <f>+J303-byObjPOSEnrOnly!E319</f>
        <v>0</v>
      </c>
      <c r="W303" s="5">
        <f>+K303-byObjPOSEnrOnly!F319</f>
        <v>0</v>
      </c>
      <c r="X303" s="5">
        <f>+L303-byObjPOSEnrOnly!G319</f>
        <v>0</v>
      </c>
      <c r="Y303" s="5">
        <f>+M303-byObjPOSEnrOnly!H319</f>
        <v>0</v>
      </c>
      <c r="Z303" s="5">
        <f>+N303-byObjPOSEnrOnly!I319</f>
        <v>0</v>
      </c>
      <c r="AA303" s="5">
        <f>+O303-byObjPOSEnrOnly!J319</f>
        <v>0</v>
      </c>
      <c r="AB303" s="5">
        <f>+P303-byObjPOSEnrOnly!K319</f>
        <v>0</v>
      </c>
      <c r="AC303" s="5">
        <f>+Q303-byObjPOSEnrOnly!L319</f>
        <v>0</v>
      </c>
      <c r="AD303" s="5">
        <f>+R303-byObjPOSEnrOnly!M319</f>
        <v>0</v>
      </c>
      <c r="AF303" s="5" t="str">
        <f t="shared" si="50"/>
        <v/>
      </c>
      <c r="AG303" s="5">
        <v>0</v>
      </c>
      <c r="AH303" s="5" t="s">
        <v>452</v>
      </c>
      <c r="AI303" s="5" t="s">
        <v>35</v>
      </c>
      <c r="AJ303" s="5" t="s">
        <v>64</v>
      </c>
      <c r="AK303" s="5" t="s">
        <v>186</v>
      </c>
      <c r="AL303" s="5">
        <v>1</v>
      </c>
      <c r="AM303" s="5">
        <v>1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X303" s="5">
        <f t="shared" si="51"/>
        <v>0</v>
      </c>
      <c r="AY303" s="5">
        <f t="shared" si="52"/>
        <v>0</v>
      </c>
      <c r="AZ303" s="5">
        <f t="shared" si="53"/>
        <v>0</v>
      </c>
      <c r="BA303" s="5">
        <f t="shared" si="54"/>
        <v>0</v>
      </c>
      <c r="BB303" s="5">
        <f t="shared" si="55"/>
        <v>0</v>
      </c>
      <c r="BC303" s="5">
        <f t="shared" si="56"/>
        <v>0</v>
      </c>
      <c r="BD303" s="5">
        <f t="shared" si="57"/>
        <v>0</v>
      </c>
      <c r="BE303" s="5">
        <f t="shared" si="58"/>
        <v>0</v>
      </c>
      <c r="BF303" s="5">
        <f t="shared" si="59"/>
        <v>0</v>
      </c>
      <c r="BG303" s="5">
        <f t="shared" si="60"/>
        <v>0</v>
      </c>
      <c r="BH303" s="5">
        <f t="shared" si="61"/>
        <v>0</v>
      </c>
    </row>
    <row r="304" spans="2:60" x14ac:dyDescent="0.2">
      <c r="B304" s="5" t="s">
        <v>496</v>
      </c>
      <c r="C304" s="5">
        <v>0</v>
      </c>
      <c r="D304" s="5" t="s">
        <v>499</v>
      </c>
      <c r="E304" s="5" t="s">
        <v>35</v>
      </c>
      <c r="F304" s="5" t="s">
        <v>64</v>
      </c>
      <c r="G304" s="67" t="s">
        <v>127</v>
      </c>
      <c r="H304" s="5">
        <v>27</v>
      </c>
      <c r="I304" s="5">
        <v>29</v>
      </c>
      <c r="J304" s="5">
        <v>32</v>
      </c>
      <c r="K304" s="5">
        <v>26</v>
      </c>
      <c r="L304" s="5">
        <v>23</v>
      </c>
      <c r="M304" s="5">
        <v>22</v>
      </c>
      <c r="N304" s="5">
        <v>23</v>
      </c>
      <c r="O304" s="5">
        <v>18</v>
      </c>
      <c r="P304" s="5">
        <v>19</v>
      </c>
      <c r="Q304" s="5">
        <v>21</v>
      </c>
      <c r="R304" s="5">
        <v>14</v>
      </c>
      <c r="T304" s="5" t="e">
        <f>+H304-byObjPOSEnrOnly!#REF!</f>
        <v>#REF!</v>
      </c>
      <c r="U304" s="5">
        <f>+I304-byObjPOSEnrOnly!D320</f>
        <v>0</v>
      </c>
      <c r="V304" s="5">
        <f>+J304-byObjPOSEnrOnly!E320</f>
        <v>0</v>
      </c>
      <c r="W304" s="5">
        <f>+K304-byObjPOSEnrOnly!F320</f>
        <v>0</v>
      </c>
      <c r="X304" s="5">
        <f>+L304-byObjPOSEnrOnly!G320</f>
        <v>0</v>
      </c>
      <c r="Y304" s="5">
        <f>+M304-byObjPOSEnrOnly!H320</f>
        <v>0</v>
      </c>
      <c r="Z304" s="5">
        <f>+N304-byObjPOSEnrOnly!I320</f>
        <v>0</v>
      </c>
      <c r="AA304" s="5">
        <f>+O304-byObjPOSEnrOnly!J320</f>
        <v>0</v>
      </c>
      <c r="AB304" s="5">
        <f>+P304-byObjPOSEnrOnly!K320</f>
        <v>0</v>
      </c>
      <c r="AC304" s="5">
        <f>+Q304-byObjPOSEnrOnly!L320</f>
        <v>0</v>
      </c>
      <c r="AD304" s="5">
        <f>+R304-byObjPOSEnrOnly!M320</f>
        <v>0</v>
      </c>
      <c r="AF304" s="5" t="str">
        <f t="shared" si="50"/>
        <v/>
      </c>
      <c r="AG304" s="5">
        <v>0</v>
      </c>
      <c r="AH304" s="5" t="s">
        <v>452</v>
      </c>
      <c r="AI304" s="5" t="s">
        <v>35</v>
      </c>
      <c r="AJ304" s="5" t="s">
        <v>64</v>
      </c>
      <c r="AK304" s="5" t="s">
        <v>127</v>
      </c>
      <c r="AL304" s="5">
        <v>27</v>
      </c>
      <c r="AM304" s="5">
        <v>29</v>
      </c>
      <c r="AN304" s="5">
        <v>32</v>
      </c>
      <c r="AO304" s="5">
        <v>26</v>
      </c>
      <c r="AP304" s="5">
        <v>23</v>
      </c>
      <c r="AQ304" s="5">
        <v>22</v>
      </c>
      <c r="AR304" s="5">
        <v>23</v>
      </c>
      <c r="AS304" s="5">
        <v>18</v>
      </c>
      <c r="AT304" s="5">
        <v>19</v>
      </c>
      <c r="AU304" s="5">
        <v>21</v>
      </c>
      <c r="AV304" s="5">
        <v>14</v>
      </c>
      <c r="AX304" s="5">
        <f t="shared" si="51"/>
        <v>0</v>
      </c>
      <c r="AY304" s="5">
        <f t="shared" si="52"/>
        <v>0</v>
      </c>
      <c r="AZ304" s="5">
        <f t="shared" si="53"/>
        <v>0</v>
      </c>
      <c r="BA304" s="5">
        <f t="shared" si="54"/>
        <v>0</v>
      </c>
      <c r="BB304" s="5">
        <f t="shared" si="55"/>
        <v>0</v>
      </c>
      <c r="BC304" s="5">
        <f t="shared" si="56"/>
        <v>0</v>
      </c>
      <c r="BD304" s="5">
        <f t="shared" si="57"/>
        <v>0</v>
      </c>
      <c r="BE304" s="5">
        <f t="shared" si="58"/>
        <v>0</v>
      </c>
      <c r="BF304" s="5">
        <f t="shared" si="59"/>
        <v>0</v>
      </c>
      <c r="BG304" s="5">
        <f t="shared" si="60"/>
        <v>0</v>
      </c>
      <c r="BH304" s="5">
        <f t="shared" si="61"/>
        <v>0</v>
      </c>
    </row>
    <row r="305" spans="2:60" x14ac:dyDescent="0.2">
      <c r="B305" s="5" t="s">
        <v>496</v>
      </c>
      <c r="C305" s="5">
        <v>0</v>
      </c>
      <c r="D305" s="5" t="s">
        <v>499</v>
      </c>
      <c r="E305" s="5" t="s">
        <v>35</v>
      </c>
      <c r="F305" s="5" t="s">
        <v>64</v>
      </c>
      <c r="G305" s="67" t="s">
        <v>545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5</v>
      </c>
      <c r="R305" s="5">
        <v>7</v>
      </c>
      <c r="T305" s="5" t="e">
        <f>+H305-byObjPOSEnrOnly!#REF!</f>
        <v>#REF!</v>
      </c>
      <c r="U305" s="5">
        <f>+I305-byObjPOSEnrOnly!D321</f>
        <v>0</v>
      </c>
      <c r="V305" s="5">
        <f>+J305-byObjPOSEnrOnly!E321</f>
        <v>0</v>
      </c>
      <c r="W305" s="5">
        <f>+K305-byObjPOSEnrOnly!F321</f>
        <v>0</v>
      </c>
      <c r="X305" s="5">
        <f>+L305-byObjPOSEnrOnly!G321</f>
        <v>0</v>
      </c>
      <c r="Y305" s="5">
        <f>+M305-byObjPOSEnrOnly!H321</f>
        <v>0</v>
      </c>
      <c r="Z305" s="5">
        <f>+N305-byObjPOSEnrOnly!I321</f>
        <v>0</v>
      </c>
      <c r="AA305" s="5">
        <f>+O305-byObjPOSEnrOnly!J321</f>
        <v>0</v>
      </c>
      <c r="AB305" s="5">
        <f>+P305-byObjPOSEnrOnly!K321</f>
        <v>0</v>
      </c>
      <c r="AC305" s="5">
        <f>+Q305-byObjPOSEnrOnly!L321</f>
        <v>0</v>
      </c>
      <c r="AD305" s="5">
        <f>+R305-byObjPOSEnrOnly!M321</f>
        <v>0</v>
      </c>
      <c r="AF305" s="5" t="str">
        <f t="shared" si="50"/>
        <v/>
      </c>
      <c r="AG305" s="5">
        <v>0</v>
      </c>
      <c r="AH305" s="5" t="s">
        <v>452</v>
      </c>
      <c r="AI305" s="5" t="s">
        <v>35</v>
      </c>
      <c r="AJ305" s="5" t="s">
        <v>64</v>
      </c>
      <c r="AK305" s="5" t="s">
        <v>545</v>
      </c>
      <c r="AL305" s="5">
        <v>0</v>
      </c>
      <c r="AM305" s="5">
        <v>0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5</v>
      </c>
      <c r="AV305" s="5">
        <v>7</v>
      </c>
      <c r="AX305" s="5">
        <f t="shared" si="51"/>
        <v>0</v>
      </c>
      <c r="AY305" s="5">
        <f t="shared" si="52"/>
        <v>0</v>
      </c>
      <c r="AZ305" s="5">
        <f t="shared" si="53"/>
        <v>0</v>
      </c>
      <c r="BA305" s="5">
        <f t="shared" si="54"/>
        <v>0</v>
      </c>
      <c r="BB305" s="5">
        <f t="shared" si="55"/>
        <v>0</v>
      </c>
      <c r="BC305" s="5">
        <f t="shared" si="56"/>
        <v>0</v>
      </c>
      <c r="BD305" s="5">
        <f t="shared" si="57"/>
        <v>0</v>
      </c>
      <c r="BE305" s="5">
        <f t="shared" si="58"/>
        <v>0</v>
      </c>
      <c r="BF305" s="5">
        <f t="shared" si="59"/>
        <v>0</v>
      </c>
      <c r="BG305" s="5">
        <f t="shared" si="60"/>
        <v>0</v>
      </c>
      <c r="BH305" s="5">
        <f t="shared" si="61"/>
        <v>0</v>
      </c>
    </row>
    <row r="306" spans="2:60" x14ac:dyDescent="0.2">
      <c r="B306" s="5" t="s">
        <v>496</v>
      </c>
      <c r="C306" s="5">
        <v>0</v>
      </c>
      <c r="D306" s="5" t="s">
        <v>499</v>
      </c>
      <c r="E306" s="5" t="s">
        <v>35</v>
      </c>
      <c r="F306" s="5" t="s">
        <v>64</v>
      </c>
      <c r="G306" s="67" t="s">
        <v>10</v>
      </c>
      <c r="H306" s="5">
        <v>2</v>
      </c>
      <c r="I306" s="5">
        <v>1</v>
      </c>
      <c r="J306" s="5">
        <v>0</v>
      </c>
      <c r="K306" s="5">
        <v>3</v>
      </c>
      <c r="L306" s="5">
        <v>9</v>
      </c>
      <c r="M306" s="5">
        <v>21</v>
      </c>
      <c r="N306" s="5">
        <v>40</v>
      </c>
      <c r="O306" s="5">
        <v>44</v>
      </c>
      <c r="P306" s="5">
        <v>36</v>
      </c>
      <c r="Q306" s="5">
        <v>21</v>
      </c>
      <c r="R306" s="5">
        <v>17</v>
      </c>
      <c r="T306" s="5" t="e">
        <f>+H306-byObjPOSEnrOnly!#REF!</f>
        <v>#REF!</v>
      </c>
      <c r="U306" s="5">
        <f>+I306-byObjPOSEnrOnly!D322</f>
        <v>0</v>
      </c>
      <c r="V306" s="5">
        <f>+J306-byObjPOSEnrOnly!E322</f>
        <v>0</v>
      </c>
      <c r="W306" s="5">
        <f>+K306-byObjPOSEnrOnly!F322</f>
        <v>0</v>
      </c>
      <c r="X306" s="5">
        <f>+L306-byObjPOSEnrOnly!G322</f>
        <v>0</v>
      </c>
      <c r="Y306" s="5">
        <f>+M306-byObjPOSEnrOnly!H322</f>
        <v>0</v>
      </c>
      <c r="Z306" s="5">
        <f>+N306-byObjPOSEnrOnly!I322</f>
        <v>0</v>
      </c>
      <c r="AA306" s="5">
        <f>+O306-byObjPOSEnrOnly!J322</f>
        <v>0</v>
      </c>
      <c r="AB306" s="5">
        <f>+P306-byObjPOSEnrOnly!K322</f>
        <v>0</v>
      </c>
      <c r="AC306" s="5">
        <f>+Q306-byObjPOSEnrOnly!L322</f>
        <v>0</v>
      </c>
      <c r="AD306" s="5">
        <f>+R306-byObjPOSEnrOnly!M322</f>
        <v>0</v>
      </c>
      <c r="AF306" s="5" t="str">
        <f t="shared" si="50"/>
        <v/>
      </c>
      <c r="AG306" s="5">
        <v>0</v>
      </c>
      <c r="AH306" s="5" t="s">
        <v>452</v>
      </c>
      <c r="AI306" s="5" t="s">
        <v>35</v>
      </c>
      <c r="AJ306" s="5" t="s">
        <v>64</v>
      </c>
      <c r="AK306" s="5" t="s">
        <v>10</v>
      </c>
      <c r="AL306" s="5">
        <v>2</v>
      </c>
      <c r="AM306" s="5">
        <v>1</v>
      </c>
      <c r="AN306" s="5">
        <v>0</v>
      </c>
      <c r="AO306" s="5">
        <v>3</v>
      </c>
      <c r="AP306" s="5">
        <v>9</v>
      </c>
      <c r="AQ306" s="5">
        <v>21</v>
      </c>
      <c r="AR306" s="5">
        <v>40</v>
      </c>
      <c r="AS306" s="5">
        <v>44</v>
      </c>
      <c r="AT306" s="5">
        <v>36</v>
      </c>
      <c r="AU306" s="5">
        <v>21</v>
      </c>
      <c r="AV306" s="5">
        <v>17</v>
      </c>
      <c r="AX306" s="5">
        <f t="shared" si="51"/>
        <v>0</v>
      </c>
      <c r="AY306" s="5">
        <f t="shared" si="52"/>
        <v>0</v>
      </c>
      <c r="AZ306" s="5">
        <f t="shared" si="53"/>
        <v>0</v>
      </c>
      <c r="BA306" s="5">
        <f t="shared" si="54"/>
        <v>0</v>
      </c>
      <c r="BB306" s="5">
        <f t="shared" si="55"/>
        <v>0</v>
      </c>
      <c r="BC306" s="5">
        <f t="shared" si="56"/>
        <v>0</v>
      </c>
      <c r="BD306" s="5">
        <f t="shared" si="57"/>
        <v>0</v>
      </c>
      <c r="BE306" s="5">
        <f t="shared" si="58"/>
        <v>0</v>
      </c>
      <c r="BF306" s="5">
        <f t="shared" si="59"/>
        <v>0</v>
      </c>
      <c r="BG306" s="5">
        <f t="shared" si="60"/>
        <v>0</v>
      </c>
      <c r="BH306" s="5">
        <f t="shared" si="61"/>
        <v>0</v>
      </c>
    </row>
    <row r="307" spans="2:60" x14ac:dyDescent="0.2">
      <c r="B307" s="5" t="s">
        <v>496</v>
      </c>
      <c r="C307" s="5">
        <v>0</v>
      </c>
      <c r="D307" s="5" t="s">
        <v>499</v>
      </c>
      <c r="E307" s="5" t="s">
        <v>35</v>
      </c>
      <c r="F307" s="5" t="s">
        <v>64</v>
      </c>
      <c r="G307" s="67" t="s">
        <v>104</v>
      </c>
      <c r="H307" s="5">
        <v>0</v>
      </c>
      <c r="I307" s="5">
        <v>8</v>
      </c>
      <c r="J307" s="5">
        <v>11</v>
      </c>
      <c r="K307" s="5">
        <v>10</v>
      </c>
      <c r="L307" s="5">
        <v>10</v>
      </c>
      <c r="M307" s="5">
        <v>5</v>
      </c>
      <c r="N307" s="5">
        <v>2</v>
      </c>
      <c r="O307" s="5">
        <v>5</v>
      </c>
      <c r="P307" s="5">
        <v>3</v>
      </c>
      <c r="Q307" s="5">
        <v>0</v>
      </c>
      <c r="R307" s="5">
        <v>0</v>
      </c>
      <c r="T307" s="5" t="e">
        <f>+H307-byObjPOSEnrOnly!#REF!</f>
        <v>#REF!</v>
      </c>
      <c r="U307" s="5">
        <f>+I307-byObjPOSEnrOnly!D323</f>
        <v>0</v>
      </c>
      <c r="V307" s="5">
        <f>+J307-byObjPOSEnrOnly!E323</f>
        <v>0</v>
      </c>
      <c r="W307" s="5">
        <f>+K307-byObjPOSEnrOnly!F323</f>
        <v>0</v>
      </c>
      <c r="X307" s="5">
        <f>+L307-byObjPOSEnrOnly!G323</f>
        <v>0</v>
      </c>
      <c r="Y307" s="5">
        <f>+M307-byObjPOSEnrOnly!H323</f>
        <v>0</v>
      </c>
      <c r="Z307" s="5">
        <f>+N307-byObjPOSEnrOnly!I323</f>
        <v>0</v>
      </c>
      <c r="AA307" s="5">
        <f>+O307-byObjPOSEnrOnly!J323</f>
        <v>0</v>
      </c>
      <c r="AB307" s="5">
        <f>+P307-byObjPOSEnrOnly!K323</f>
        <v>0</v>
      </c>
      <c r="AC307" s="5">
        <f>+Q307-byObjPOSEnrOnly!L323</f>
        <v>0</v>
      </c>
      <c r="AD307" s="5">
        <f>+R307-byObjPOSEnrOnly!M323</f>
        <v>0</v>
      </c>
      <c r="AF307" s="5" t="str">
        <f t="shared" si="50"/>
        <v/>
      </c>
      <c r="AG307" s="5">
        <v>0</v>
      </c>
      <c r="AH307" s="5" t="s">
        <v>452</v>
      </c>
      <c r="AI307" s="5" t="s">
        <v>35</v>
      </c>
      <c r="AJ307" s="5" t="s">
        <v>64</v>
      </c>
      <c r="AK307" s="5" t="s">
        <v>104</v>
      </c>
      <c r="AL307" s="5">
        <v>0</v>
      </c>
      <c r="AM307" s="5">
        <v>8</v>
      </c>
      <c r="AN307" s="5">
        <v>11</v>
      </c>
      <c r="AO307" s="5">
        <v>10</v>
      </c>
      <c r="AP307" s="5">
        <v>10</v>
      </c>
      <c r="AQ307" s="5">
        <v>5</v>
      </c>
      <c r="AR307" s="5">
        <v>2</v>
      </c>
      <c r="AS307" s="5">
        <v>5</v>
      </c>
      <c r="AT307" s="5">
        <v>3</v>
      </c>
      <c r="AU307" s="5">
        <v>0</v>
      </c>
      <c r="AV307" s="5">
        <v>0</v>
      </c>
      <c r="AX307" s="5">
        <f t="shared" si="51"/>
        <v>0</v>
      </c>
      <c r="AY307" s="5">
        <f t="shared" si="52"/>
        <v>0</v>
      </c>
      <c r="AZ307" s="5">
        <f t="shared" si="53"/>
        <v>0</v>
      </c>
      <c r="BA307" s="5">
        <f t="shared" si="54"/>
        <v>0</v>
      </c>
      <c r="BB307" s="5">
        <f t="shared" si="55"/>
        <v>0</v>
      </c>
      <c r="BC307" s="5">
        <f t="shared" si="56"/>
        <v>0</v>
      </c>
      <c r="BD307" s="5">
        <f t="shared" si="57"/>
        <v>0</v>
      </c>
      <c r="BE307" s="5">
        <f t="shared" si="58"/>
        <v>0</v>
      </c>
      <c r="BF307" s="5">
        <f t="shared" si="59"/>
        <v>0</v>
      </c>
      <c r="BG307" s="5">
        <f t="shared" si="60"/>
        <v>0</v>
      </c>
      <c r="BH307" s="5">
        <f t="shared" si="61"/>
        <v>0</v>
      </c>
    </row>
    <row r="308" spans="2:60" x14ac:dyDescent="0.2">
      <c r="B308" s="5" t="s">
        <v>496</v>
      </c>
      <c r="C308" s="5">
        <v>0</v>
      </c>
      <c r="D308" s="5" t="s">
        <v>499</v>
      </c>
      <c r="E308" s="5" t="s">
        <v>35</v>
      </c>
      <c r="F308" s="5" t="s">
        <v>64</v>
      </c>
      <c r="G308" s="67" t="s">
        <v>126</v>
      </c>
      <c r="H308" s="5">
        <v>49</v>
      </c>
      <c r="I308" s="5">
        <v>52</v>
      </c>
      <c r="J308" s="5">
        <v>44</v>
      </c>
      <c r="K308" s="5">
        <v>38</v>
      </c>
      <c r="L308" s="5">
        <v>44</v>
      </c>
      <c r="M308" s="5">
        <v>36</v>
      </c>
      <c r="N308" s="5">
        <v>34</v>
      </c>
      <c r="O308" s="5">
        <v>28</v>
      </c>
      <c r="P308" s="5">
        <v>20</v>
      </c>
      <c r="Q308" s="5">
        <v>20</v>
      </c>
      <c r="R308" s="5">
        <v>29</v>
      </c>
      <c r="T308" s="5" t="e">
        <f>+H308-byObjPOSEnrOnly!#REF!</f>
        <v>#REF!</v>
      </c>
      <c r="U308" s="5">
        <f>+I308-byObjPOSEnrOnly!D324</f>
        <v>0</v>
      </c>
      <c r="V308" s="5">
        <f>+J308-byObjPOSEnrOnly!E324</f>
        <v>0</v>
      </c>
      <c r="W308" s="5">
        <f>+K308-byObjPOSEnrOnly!F324</f>
        <v>0</v>
      </c>
      <c r="X308" s="5">
        <f>+L308-byObjPOSEnrOnly!G324</f>
        <v>0</v>
      </c>
      <c r="Y308" s="5">
        <f>+M308-byObjPOSEnrOnly!H324</f>
        <v>0</v>
      </c>
      <c r="Z308" s="5">
        <f>+N308-byObjPOSEnrOnly!I324</f>
        <v>0</v>
      </c>
      <c r="AA308" s="5">
        <f>+O308-byObjPOSEnrOnly!J324</f>
        <v>0</v>
      </c>
      <c r="AB308" s="5">
        <f>+P308-byObjPOSEnrOnly!K324</f>
        <v>0</v>
      </c>
      <c r="AC308" s="5">
        <f>+Q308-byObjPOSEnrOnly!L324</f>
        <v>0</v>
      </c>
      <c r="AD308" s="5">
        <f>+R308-byObjPOSEnrOnly!M324</f>
        <v>0</v>
      </c>
      <c r="AF308" s="5" t="str">
        <f t="shared" si="50"/>
        <v/>
      </c>
      <c r="AG308" s="5">
        <v>0</v>
      </c>
      <c r="AH308" s="5" t="s">
        <v>452</v>
      </c>
      <c r="AI308" s="5" t="s">
        <v>35</v>
      </c>
      <c r="AJ308" s="5" t="s">
        <v>64</v>
      </c>
      <c r="AK308" s="5" t="s">
        <v>126</v>
      </c>
      <c r="AL308" s="5">
        <v>49</v>
      </c>
      <c r="AM308" s="5">
        <v>52</v>
      </c>
      <c r="AN308" s="5">
        <v>44</v>
      </c>
      <c r="AO308" s="5">
        <v>38</v>
      </c>
      <c r="AP308" s="5">
        <v>44</v>
      </c>
      <c r="AQ308" s="5">
        <v>36</v>
      </c>
      <c r="AR308" s="5">
        <v>34</v>
      </c>
      <c r="AS308" s="5">
        <v>28</v>
      </c>
      <c r="AT308" s="5">
        <v>20</v>
      </c>
      <c r="AU308" s="5">
        <v>20</v>
      </c>
      <c r="AV308" s="5">
        <v>29</v>
      </c>
      <c r="AX308" s="5">
        <f t="shared" si="51"/>
        <v>0</v>
      </c>
      <c r="AY308" s="5">
        <f t="shared" si="52"/>
        <v>0</v>
      </c>
      <c r="AZ308" s="5">
        <f t="shared" si="53"/>
        <v>0</v>
      </c>
      <c r="BA308" s="5">
        <f t="shared" si="54"/>
        <v>0</v>
      </c>
      <c r="BB308" s="5">
        <f t="shared" si="55"/>
        <v>0</v>
      </c>
      <c r="BC308" s="5">
        <f t="shared" si="56"/>
        <v>0</v>
      </c>
      <c r="BD308" s="5">
        <f t="shared" si="57"/>
        <v>0</v>
      </c>
      <c r="BE308" s="5">
        <f t="shared" si="58"/>
        <v>0</v>
      </c>
      <c r="BF308" s="5">
        <f t="shared" si="59"/>
        <v>0</v>
      </c>
      <c r="BG308" s="5">
        <f t="shared" si="60"/>
        <v>0</v>
      </c>
      <c r="BH308" s="5">
        <f t="shared" si="61"/>
        <v>0</v>
      </c>
    </row>
    <row r="309" spans="2:60" x14ac:dyDescent="0.2">
      <c r="B309" s="5" t="s">
        <v>496</v>
      </c>
      <c r="C309" s="5">
        <v>0</v>
      </c>
      <c r="D309" s="5" t="s">
        <v>499</v>
      </c>
      <c r="E309" s="5" t="s">
        <v>35</v>
      </c>
      <c r="F309" s="5" t="s">
        <v>65</v>
      </c>
      <c r="G309" s="67" t="s">
        <v>8</v>
      </c>
      <c r="H309" s="5">
        <v>26</v>
      </c>
      <c r="I309" s="5">
        <v>16</v>
      </c>
      <c r="J309" s="5">
        <v>15</v>
      </c>
      <c r="K309" s="5">
        <v>16</v>
      </c>
      <c r="L309" s="5">
        <v>16</v>
      </c>
      <c r="M309" s="5">
        <v>16</v>
      </c>
      <c r="N309" s="5">
        <v>18</v>
      </c>
      <c r="O309" s="5">
        <v>17</v>
      </c>
      <c r="P309" s="5">
        <v>27</v>
      </c>
      <c r="Q309" s="5">
        <v>22</v>
      </c>
      <c r="R309" s="5">
        <v>31</v>
      </c>
      <c r="T309" s="5" t="e">
        <f>+H309-byObjPOSEnrOnly!#REF!</f>
        <v>#REF!</v>
      </c>
      <c r="U309" s="5">
        <f>+I309-byObjPOSEnrOnly!D325</f>
        <v>0</v>
      </c>
      <c r="V309" s="5">
        <f>+J309-byObjPOSEnrOnly!E325</f>
        <v>0</v>
      </c>
      <c r="W309" s="5">
        <f>+K309-byObjPOSEnrOnly!F325</f>
        <v>0</v>
      </c>
      <c r="X309" s="5">
        <f>+L309-byObjPOSEnrOnly!G325</f>
        <v>0</v>
      </c>
      <c r="Y309" s="5">
        <f>+M309-byObjPOSEnrOnly!H325</f>
        <v>0</v>
      </c>
      <c r="Z309" s="5">
        <f>+N309-byObjPOSEnrOnly!I325</f>
        <v>0</v>
      </c>
      <c r="AA309" s="5">
        <f>+O309-byObjPOSEnrOnly!J325</f>
        <v>0</v>
      </c>
      <c r="AB309" s="5">
        <f>+P309-byObjPOSEnrOnly!K325</f>
        <v>0</v>
      </c>
      <c r="AC309" s="5">
        <f>+Q309-byObjPOSEnrOnly!L325</f>
        <v>0</v>
      </c>
      <c r="AD309" s="5">
        <f>+R309-byObjPOSEnrOnly!M325</f>
        <v>0</v>
      </c>
      <c r="AF309" s="5" t="str">
        <f t="shared" si="50"/>
        <v/>
      </c>
      <c r="AG309" s="5">
        <v>0</v>
      </c>
      <c r="AH309" s="5" t="s">
        <v>452</v>
      </c>
      <c r="AI309" s="5" t="s">
        <v>35</v>
      </c>
      <c r="AJ309" s="5" t="s">
        <v>65</v>
      </c>
      <c r="AK309" s="5" t="s">
        <v>8</v>
      </c>
      <c r="AL309" s="5">
        <v>26</v>
      </c>
      <c r="AM309" s="5">
        <v>16</v>
      </c>
      <c r="AN309" s="5">
        <v>15</v>
      </c>
      <c r="AO309" s="5">
        <v>16</v>
      </c>
      <c r="AP309" s="5">
        <v>16</v>
      </c>
      <c r="AQ309" s="5">
        <v>16</v>
      </c>
      <c r="AR309" s="5">
        <v>18</v>
      </c>
      <c r="AS309" s="5">
        <v>17</v>
      </c>
      <c r="AT309" s="5">
        <v>27</v>
      </c>
      <c r="AU309" s="5">
        <v>22</v>
      </c>
      <c r="AV309" s="5">
        <v>31</v>
      </c>
      <c r="AX309" s="5">
        <f t="shared" si="51"/>
        <v>0</v>
      </c>
      <c r="AY309" s="5">
        <f t="shared" si="52"/>
        <v>0</v>
      </c>
      <c r="AZ309" s="5">
        <f t="shared" si="53"/>
        <v>0</v>
      </c>
      <c r="BA309" s="5">
        <f t="shared" si="54"/>
        <v>0</v>
      </c>
      <c r="BB309" s="5">
        <f t="shared" si="55"/>
        <v>0</v>
      </c>
      <c r="BC309" s="5">
        <f t="shared" si="56"/>
        <v>0</v>
      </c>
      <c r="BD309" s="5">
        <f t="shared" si="57"/>
        <v>0</v>
      </c>
      <c r="BE309" s="5">
        <f t="shared" si="58"/>
        <v>0</v>
      </c>
      <c r="BF309" s="5">
        <f t="shared" si="59"/>
        <v>0</v>
      </c>
      <c r="BG309" s="5">
        <f t="shared" si="60"/>
        <v>0</v>
      </c>
      <c r="BH309" s="5">
        <f t="shared" si="61"/>
        <v>0</v>
      </c>
    </row>
    <row r="310" spans="2:60" x14ac:dyDescent="0.2">
      <c r="B310" s="5" t="s">
        <v>496</v>
      </c>
      <c r="C310" s="5">
        <v>0</v>
      </c>
      <c r="D310" s="5" t="s">
        <v>499</v>
      </c>
      <c r="E310" s="5" t="s">
        <v>35</v>
      </c>
      <c r="F310" s="5" t="s">
        <v>66</v>
      </c>
      <c r="G310" s="67" t="s">
        <v>13</v>
      </c>
      <c r="H310" s="5">
        <v>214</v>
      </c>
      <c r="I310" s="5">
        <v>200</v>
      </c>
      <c r="J310" s="5">
        <v>216</v>
      </c>
      <c r="K310" s="5">
        <v>202</v>
      </c>
      <c r="L310" s="5">
        <v>205</v>
      </c>
      <c r="M310" s="5">
        <v>248</v>
      </c>
      <c r="N310" s="5">
        <v>251</v>
      </c>
      <c r="O310" s="5">
        <v>271</v>
      </c>
      <c r="P310" s="5">
        <v>266</v>
      </c>
      <c r="Q310" s="5">
        <v>255</v>
      </c>
      <c r="R310" s="5">
        <v>191</v>
      </c>
      <c r="T310" s="5" t="e">
        <f>+H310-byObjPOSEnrOnly!#REF!</f>
        <v>#REF!</v>
      </c>
      <c r="U310" s="5">
        <f>+I310-byObjPOSEnrOnly!D326</f>
        <v>0</v>
      </c>
      <c r="V310" s="5">
        <f>+J310-byObjPOSEnrOnly!E326</f>
        <v>0</v>
      </c>
      <c r="W310" s="5">
        <f>+K310-byObjPOSEnrOnly!F326</f>
        <v>0</v>
      </c>
      <c r="X310" s="5">
        <f>+L310-byObjPOSEnrOnly!G326</f>
        <v>0</v>
      </c>
      <c r="Y310" s="5">
        <f>+M310-byObjPOSEnrOnly!H326</f>
        <v>0</v>
      </c>
      <c r="Z310" s="5">
        <f>+N310-byObjPOSEnrOnly!I326</f>
        <v>0</v>
      </c>
      <c r="AA310" s="5">
        <f>+O310-byObjPOSEnrOnly!J326</f>
        <v>0</v>
      </c>
      <c r="AB310" s="5">
        <f>+P310-byObjPOSEnrOnly!K326</f>
        <v>0</v>
      </c>
      <c r="AC310" s="5">
        <f>+Q310-byObjPOSEnrOnly!L326</f>
        <v>0</v>
      </c>
      <c r="AD310" s="5">
        <f>+R310-byObjPOSEnrOnly!M326</f>
        <v>0</v>
      </c>
      <c r="AF310" s="5" t="str">
        <f t="shared" si="50"/>
        <v/>
      </c>
      <c r="AG310" s="5">
        <v>0</v>
      </c>
      <c r="AH310" s="5" t="s">
        <v>452</v>
      </c>
      <c r="AI310" s="5" t="s">
        <v>35</v>
      </c>
      <c r="AJ310" s="5" t="s">
        <v>66</v>
      </c>
      <c r="AK310" s="5" t="s">
        <v>13</v>
      </c>
      <c r="AL310" s="5">
        <v>214</v>
      </c>
      <c r="AM310" s="5">
        <v>200</v>
      </c>
      <c r="AN310" s="5">
        <v>216</v>
      </c>
      <c r="AO310" s="5">
        <v>202</v>
      </c>
      <c r="AP310" s="5">
        <v>205</v>
      </c>
      <c r="AQ310" s="5">
        <v>248</v>
      </c>
      <c r="AR310" s="5">
        <v>251</v>
      </c>
      <c r="AS310" s="5">
        <v>271</v>
      </c>
      <c r="AT310" s="5">
        <v>266</v>
      </c>
      <c r="AU310" s="5">
        <v>255</v>
      </c>
      <c r="AV310" s="5">
        <v>191</v>
      </c>
      <c r="AX310" s="5">
        <f t="shared" si="51"/>
        <v>0</v>
      </c>
      <c r="AY310" s="5">
        <f t="shared" si="52"/>
        <v>0</v>
      </c>
      <c r="AZ310" s="5">
        <f t="shared" si="53"/>
        <v>0</v>
      </c>
      <c r="BA310" s="5">
        <f t="shared" si="54"/>
        <v>0</v>
      </c>
      <c r="BB310" s="5">
        <f t="shared" si="55"/>
        <v>0</v>
      </c>
      <c r="BC310" s="5">
        <f t="shared" si="56"/>
        <v>0</v>
      </c>
      <c r="BD310" s="5">
        <f t="shared" si="57"/>
        <v>0</v>
      </c>
      <c r="BE310" s="5">
        <f t="shared" si="58"/>
        <v>0</v>
      </c>
      <c r="BF310" s="5">
        <f t="shared" si="59"/>
        <v>0</v>
      </c>
      <c r="BG310" s="5">
        <f t="shared" si="60"/>
        <v>0</v>
      </c>
      <c r="BH310" s="5">
        <f t="shared" si="61"/>
        <v>0</v>
      </c>
    </row>
    <row r="311" spans="2:60" x14ac:dyDescent="0.2">
      <c r="B311" s="5" t="s">
        <v>496</v>
      </c>
      <c r="C311" s="5">
        <v>0</v>
      </c>
      <c r="D311" s="5" t="s">
        <v>499</v>
      </c>
      <c r="E311" s="5" t="s">
        <v>35</v>
      </c>
      <c r="F311" s="5" t="s">
        <v>78</v>
      </c>
      <c r="G311" s="67" t="s">
        <v>78</v>
      </c>
      <c r="H311" s="5">
        <v>0</v>
      </c>
      <c r="I311" s="5">
        <v>0</v>
      </c>
      <c r="J311" s="5">
        <v>2</v>
      </c>
      <c r="K311" s="5">
        <v>4</v>
      </c>
      <c r="L311" s="5">
        <v>1</v>
      </c>
      <c r="M311" s="5">
        <v>2</v>
      </c>
      <c r="N311" s="5">
        <v>7</v>
      </c>
      <c r="O311" s="5">
        <v>4</v>
      </c>
      <c r="P311" s="5">
        <v>5</v>
      </c>
      <c r="Q311" s="5">
        <v>4</v>
      </c>
      <c r="R311" s="5">
        <v>1</v>
      </c>
      <c r="T311" s="5" t="e">
        <f>+H311-byObjPOSEnrOnly!#REF!</f>
        <v>#REF!</v>
      </c>
      <c r="U311" s="5">
        <f>+I311-byObjPOSEnrOnly!D327</f>
        <v>0</v>
      </c>
      <c r="V311" s="5">
        <f>+J311-byObjPOSEnrOnly!E327</f>
        <v>0</v>
      </c>
      <c r="W311" s="5">
        <f>+K311-byObjPOSEnrOnly!F327</f>
        <v>0</v>
      </c>
      <c r="X311" s="5">
        <f>+L311-byObjPOSEnrOnly!G327</f>
        <v>0</v>
      </c>
      <c r="Y311" s="5">
        <f>+M311-byObjPOSEnrOnly!H327</f>
        <v>0</v>
      </c>
      <c r="Z311" s="5">
        <f>+N311-byObjPOSEnrOnly!I327</f>
        <v>0</v>
      </c>
      <c r="AA311" s="5">
        <f>+O311-byObjPOSEnrOnly!J327</f>
        <v>0</v>
      </c>
      <c r="AB311" s="5">
        <f>+P311-byObjPOSEnrOnly!K327</f>
        <v>0</v>
      </c>
      <c r="AC311" s="5">
        <f>+Q311-byObjPOSEnrOnly!L327</f>
        <v>0</v>
      </c>
      <c r="AD311" s="5">
        <f>+R311-byObjPOSEnrOnly!M327</f>
        <v>0</v>
      </c>
      <c r="AF311" s="5" t="str">
        <f t="shared" si="50"/>
        <v/>
      </c>
      <c r="AG311" s="5">
        <v>0</v>
      </c>
      <c r="AH311" s="5" t="s">
        <v>452</v>
      </c>
      <c r="AI311" s="5" t="s">
        <v>35</v>
      </c>
      <c r="AJ311" s="5" t="s">
        <v>78</v>
      </c>
      <c r="AK311" s="5" t="s">
        <v>78</v>
      </c>
      <c r="AL311" s="5">
        <v>0</v>
      </c>
      <c r="AM311" s="5">
        <v>0</v>
      </c>
      <c r="AN311" s="5">
        <v>2</v>
      </c>
      <c r="AO311" s="5">
        <v>4</v>
      </c>
      <c r="AP311" s="5">
        <v>1</v>
      </c>
      <c r="AQ311" s="5">
        <v>2</v>
      </c>
      <c r="AR311" s="5">
        <v>7</v>
      </c>
      <c r="AS311" s="5">
        <v>4</v>
      </c>
      <c r="AT311" s="5">
        <v>5</v>
      </c>
      <c r="AU311" s="5">
        <v>4</v>
      </c>
      <c r="AV311" s="5">
        <v>1</v>
      </c>
      <c r="AX311" s="5">
        <f t="shared" si="51"/>
        <v>0</v>
      </c>
      <c r="AY311" s="5">
        <f t="shared" si="52"/>
        <v>0</v>
      </c>
      <c r="AZ311" s="5">
        <f t="shared" si="53"/>
        <v>0</v>
      </c>
      <c r="BA311" s="5">
        <f t="shared" si="54"/>
        <v>0</v>
      </c>
      <c r="BB311" s="5">
        <f t="shared" si="55"/>
        <v>0</v>
      </c>
      <c r="BC311" s="5">
        <f t="shared" si="56"/>
        <v>0</v>
      </c>
      <c r="BD311" s="5">
        <f t="shared" si="57"/>
        <v>0</v>
      </c>
      <c r="BE311" s="5">
        <f t="shared" si="58"/>
        <v>0</v>
      </c>
      <c r="BF311" s="5">
        <f t="shared" si="59"/>
        <v>0</v>
      </c>
      <c r="BG311" s="5">
        <f t="shared" si="60"/>
        <v>0</v>
      </c>
      <c r="BH311" s="5">
        <f t="shared" si="61"/>
        <v>0</v>
      </c>
    </row>
    <row r="312" spans="2:60" x14ac:dyDescent="0.2">
      <c r="B312" s="5" t="s">
        <v>496</v>
      </c>
      <c r="C312" s="5">
        <v>0</v>
      </c>
      <c r="D312" s="5" t="s">
        <v>499</v>
      </c>
      <c r="E312" s="5" t="s">
        <v>35</v>
      </c>
      <c r="F312" s="5" t="s">
        <v>52</v>
      </c>
      <c r="G312" s="67" t="s">
        <v>82</v>
      </c>
      <c r="H312" s="5">
        <v>14</v>
      </c>
      <c r="I312" s="5">
        <v>8</v>
      </c>
      <c r="J312" s="5">
        <v>7</v>
      </c>
      <c r="K312" s="5">
        <v>5</v>
      </c>
      <c r="L312" s="5">
        <v>6</v>
      </c>
      <c r="M312" s="5">
        <v>5</v>
      </c>
      <c r="N312" s="5">
        <v>4</v>
      </c>
      <c r="O312" s="5">
        <v>4</v>
      </c>
      <c r="P312" s="5">
        <v>7</v>
      </c>
      <c r="Q312" s="5">
        <v>4</v>
      </c>
      <c r="R312" s="5">
        <v>0</v>
      </c>
      <c r="T312" s="5" t="e">
        <f>+H312-byObjPOSEnrOnly!#REF!</f>
        <v>#REF!</v>
      </c>
      <c r="U312" s="5">
        <f>+I312-byObjPOSEnrOnly!D329</f>
        <v>0</v>
      </c>
      <c r="V312" s="5">
        <f>+J312-byObjPOSEnrOnly!E329</f>
        <v>0</v>
      </c>
      <c r="W312" s="5">
        <f>+K312-byObjPOSEnrOnly!F329</f>
        <v>0</v>
      </c>
      <c r="X312" s="5">
        <f>+L312-byObjPOSEnrOnly!G329</f>
        <v>0</v>
      </c>
      <c r="Y312" s="5">
        <f>+M312-byObjPOSEnrOnly!H329</f>
        <v>0</v>
      </c>
      <c r="Z312" s="5">
        <f>+N312-byObjPOSEnrOnly!I329</f>
        <v>0</v>
      </c>
      <c r="AA312" s="5">
        <f>+O312-byObjPOSEnrOnly!J329</f>
        <v>0</v>
      </c>
      <c r="AB312" s="5">
        <f>+P312-byObjPOSEnrOnly!K329</f>
        <v>0</v>
      </c>
      <c r="AC312" s="5">
        <f>+Q312-byObjPOSEnrOnly!L329</f>
        <v>0</v>
      </c>
      <c r="AD312" s="5">
        <f>+R312-byObjPOSEnrOnly!M329</f>
        <v>0</v>
      </c>
      <c r="AF312" s="5" t="str">
        <f t="shared" si="50"/>
        <v/>
      </c>
      <c r="AG312" s="5">
        <v>0</v>
      </c>
      <c r="AH312" s="5" t="s">
        <v>452</v>
      </c>
      <c r="AI312" s="5" t="s">
        <v>35</v>
      </c>
      <c r="AJ312" s="5" t="s">
        <v>52</v>
      </c>
      <c r="AK312" s="5" t="s">
        <v>82</v>
      </c>
      <c r="AL312" s="5">
        <v>14</v>
      </c>
      <c r="AM312" s="5">
        <v>8</v>
      </c>
      <c r="AN312" s="5">
        <v>7</v>
      </c>
      <c r="AO312" s="5">
        <v>5</v>
      </c>
      <c r="AP312" s="5">
        <v>6</v>
      </c>
      <c r="AQ312" s="5">
        <v>5</v>
      </c>
      <c r="AR312" s="5">
        <v>4</v>
      </c>
      <c r="AS312" s="5">
        <v>4</v>
      </c>
      <c r="AT312" s="5">
        <v>7</v>
      </c>
      <c r="AU312" s="5">
        <v>4</v>
      </c>
      <c r="AV312" s="5">
        <v>0</v>
      </c>
      <c r="AX312" s="5">
        <f t="shared" si="51"/>
        <v>0</v>
      </c>
      <c r="AY312" s="5">
        <f t="shared" si="52"/>
        <v>0</v>
      </c>
      <c r="AZ312" s="5">
        <f t="shared" si="53"/>
        <v>0</v>
      </c>
      <c r="BA312" s="5">
        <f t="shared" si="54"/>
        <v>0</v>
      </c>
      <c r="BB312" s="5">
        <f t="shared" si="55"/>
        <v>0</v>
      </c>
      <c r="BC312" s="5">
        <f t="shared" si="56"/>
        <v>0</v>
      </c>
      <c r="BD312" s="5">
        <f t="shared" si="57"/>
        <v>0</v>
      </c>
      <c r="BE312" s="5">
        <f t="shared" si="58"/>
        <v>0</v>
      </c>
      <c r="BF312" s="5">
        <f t="shared" si="59"/>
        <v>0</v>
      </c>
      <c r="BG312" s="5">
        <f t="shared" si="60"/>
        <v>0</v>
      </c>
      <c r="BH312" s="5">
        <f t="shared" si="61"/>
        <v>0</v>
      </c>
    </row>
    <row r="313" spans="2:60" x14ac:dyDescent="0.2">
      <c r="B313" s="5" t="s">
        <v>496</v>
      </c>
      <c r="C313" s="5">
        <v>0</v>
      </c>
      <c r="D313" s="5" t="s">
        <v>499</v>
      </c>
      <c r="E313" s="5" t="s">
        <v>35</v>
      </c>
      <c r="F313" s="5" t="s">
        <v>52</v>
      </c>
      <c r="G313" s="67" t="s">
        <v>6</v>
      </c>
      <c r="H313" s="5">
        <v>2</v>
      </c>
      <c r="I313" s="5">
        <v>1</v>
      </c>
      <c r="J313" s="5">
        <v>3</v>
      </c>
      <c r="K313" s="5">
        <v>2</v>
      </c>
      <c r="L313" s="5">
        <v>2</v>
      </c>
      <c r="M313" s="5">
        <v>1</v>
      </c>
      <c r="N313" s="5">
        <v>0</v>
      </c>
      <c r="O313" s="5">
        <v>0</v>
      </c>
      <c r="P313" s="5">
        <v>0</v>
      </c>
      <c r="Q313" s="5">
        <v>2</v>
      </c>
      <c r="R313" s="5">
        <v>2</v>
      </c>
      <c r="T313" s="5" t="e">
        <f>+H313-byObjPOSEnrOnly!#REF!</f>
        <v>#REF!</v>
      </c>
      <c r="U313" s="5">
        <f>+I313-byObjPOSEnrOnly!D330</f>
        <v>0</v>
      </c>
      <c r="V313" s="5">
        <f>+J313-byObjPOSEnrOnly!E330</f>
        <v>0</v>
      </c>
      <c r="W313" s="5">
        <f>+K313-byObjPOSEnrOnly!F330</f>
        <v>0</v>
      </c>
      <c r="X313" s="5">
        <f>+L313-byObjPOSEnrOnly!G330</f>
        <v>0</v>
      </c>
      <c r="Y313" s="5">
        <f>+M313-byObjPOSEnrOnly!H330</f>
        <v>0</v>
      </c>
      <c r="Z313" s="5">
        <f>+N313-byObjPOSEnrOnly!I330</f>
        <v>0</v>
      </c>
      <c r="AA313" s="5">
        <f>+O313-byObjPOSEnrOnly!J330</f>
        <v>0</v>
      </c>
      <c r="AB313" s="5">
        <f>+P313-byObjPOSEnrOnly!K330</f>
        <v>0</v>
      </c>
      <c r="AC313" s="5">
        <f>+Q313-byObjPOSEnrOnly!L330</f>
        <v>0</v>
      </c>
      <c r="AD313" s="5">
        <f>+R313-byObjPOSEnrOnly!M330</f>
        <v>0</v>
      </c>
      <c r="AF313" s="5" t="str">
        <f t="shared" si="50"/>
        <v/>
      </c>
      <c r="AG313" s="5">
        <v>0</v>
      </c>
      <c r="AH313" s="5" t="s">
        <v>452</v>
      </c>
      <c r="AI313" s="5" t="s">
        <v>35</v>
      </c>
      <c r="AJ313" s="5" t="s">
        <v>52</v>
      </c>
      <c r="AK313" s="5" t="s">
        <v>6</v>
      </c>
      <c r="AL313" s="5">
        <v>2</v>
      </c>
      <c r="AM313" s="5">
        <v>1</v>
      </c>
      <c r="AN313" s="5">
        <v>3</v>
      </c>
      <c r="AO313" s="5">
        <v>2</v>
      </c>
      <c r="AP313" s="5">
        <v>2</v>
      </c>
      <c r="AQ313" s="5">
        <v>1</v>
      </c>
      <c r="AR313" s="5">
        <v>0</v>
      </c>
      <c r="AS313" s="5">
        <v>0</v>
      </c>
      <c r="AT313" s="5">
        <v>0</v>
      </c>
      <c r="AU313" s="5">
        <v>2</v>
      </c>
      <c r="AV313" s="5">
        <v>2</v>
      </c>
      <c r="AX313" s="5">
        <f t="shared" si="51"/>
        <v>0</v>
      </c>
      <c r="AY313" s="5">
        <f t="shared" si="52"/>
        <v>0</v>
      </c>
      <c r="AZ313" s="5">
        <f t="shared" si="53"/>
        <v>0</v>
      </c>
      <c r="BA313" s="5">
        <f t="shared" si="54"/>
        <v>0</v>
      </c>
      <c r="BB313" s="5">
        <f t="shared" si="55"/>
        <v>0</v>
      </c>
      <c r="BC313" s="5">
        <f t="shared" si="56"/>
        <v>0</v>
      </c>
      <c r="BD313" s="5">
        <f t="shared" si="57"/>
        <v>0</v>
      </c>
      <c r="BE313" s="5">
        <f t="shared" si="58"/>
        <v>0</v>
      </c>
      <c r="BF313" s="5">
        <f t="shared" si="59"/>
        <v>0</v>
      </c>
      <c r="BG313" s="5">
        <f t="shared" si="60"/>
        <v>0</v>
      </c>
      <c r="BH313" s="5">
        <f t="shared" si="61"/>
        <v>0</v>
      </c>
    </row>
    <row r="314" spans="2:60" x14ac:dyDescent="0.2">
      <c r="B314" s="5" t="s">
        <v>496</v>
      </c>
      <c r="C314" s="5">
        <v>0</v>
      </c>
      <c r="D314" s="5" t="s">
        <v>499</v>
      </c>
      <c r="E314" s="5" t="s">
        <v>36</v>
      </c>
      <c r="F314" s="5" t="s">
        <v>67</v>
      </c>
      <c r="G314" s="67" t="s">
        <v>138</v>
      </c>
      <c r="H314" s="5">
        <v>31</v>
      </c>
      <c r="I314" s="5">
        <v>29</v>
      </c>
      <c r="J314" s="5">
        <v>31</v>
      </c>
      <c r="K314" s="5">
        <v>30</v>
      </c>
      <c r="L314" s="5">
        <v>31</v>
      </c>
      <c r="M314" s="5">
        <v>35</v>
      </c>
      <c r="N314" s="5">
        <v>32</v>
      </c>
      <c r="O314" s="5">
        <v>27</v>
      </c>
      <c r="P314" s="5">
        <v>36</v>
      </c>
      <c r="Q314" s="5">
        <v>34</v>
      </c>
      <c r="R314" s="5">
        <v>35</v>
      </c>
      <c r="T314" s="5" t="e">
        <f>+H314-byObjPOSEnrOnly!#REF!</f>
        <v>#REF!</v>
      </c>
      <c r="U314" s="5">
        <f>+I314-byObjPOSEnrOnly!D332</f>
        <v>0</v>
      </c>
      <c r="V314" s="5">
        <f>+J314-byObjPOSEnrOnly!E332</f>
        <v>0</v>
      </c>
      <c r="W314" s="5">
        <f>+K314-byObjPOSEnrOnly!F332</f>
        <v>0</v>
      </c>
      <c r="X314" s="5">
        <f>+L314-byObjPOSEnrOnly!G332</f>
        <v>0</v>
      </c>
      <c r="Y314" s="5">
        <f>+M314-byObjPOSEnrOnly!H332</f>
        <v>0</v>
      </c>
      <c r="Z314" s="5">
        <f>+N314-byObjPOSEnrOnly!I332</f>
        <v>0</v>
      </c>
      <c r="AA314" s="5">
        <f>+O314-byObjPOSEnrOnly!J332</f>
        <v>0</v>
      </c>
      <c r="AB314" s="5">
        <f>+P314-byObjPOSEnrOnly!K332</f>
        <v>0</v>
      </c>
      <c r="AC314" s="5">
        <f>+Q314-byObjPOSEnrOnly!L332</f>
        <v>0</v>
      </c>
      <c r="AD314" s="5">
        <f>+R314-byObjPOSEnrOnly!M332</f>
        <v>0</v>
      </c>
      <c r="AF314" s="5" t="str">
        <f t="shared" si="50"/>
        <v/>
      </c>
      <c r="AG314" s="5">
        <v>0</v>
      </c>
      <c r="AH314" s="5" t="s">
        <v>452</v>
      </c>
      <c r="AI314" s="5" t="s">
        <v>36</v>
      </c>
      <c r="AJ314" s="5" t="s">
        <v>67</v>
      </c>
      <c r="AK314" s="5" t="s">
        <v>138</v>
      </c>
      <c r="AL314" s="5">
        <v>31</v>
      </c>
      <c r="AM314" s="5">
        <v>29</v>
      </c>
      <c r="AN314" s="5">
        <v>31</v>
      </c>
      <c r="AO314" s="5">
        <v>30</v>
      </c>
      <c r="AP314" s="5">
        <v>31</v>
      </c>
      <c r="AQ314" s="5">
        <v>35</v>
      </c>
      <c r="AR314" s="5">
        <v>32</v>
      </c>
      <c r="AS314" s="5">
        <v>27</v>
      </c>
      <c r="AT314" s="5">
        <v>36</v>
      </c>
      <c r="AU314" s="5">
        <v>34</v>
      </c>
      <c r="AV314" s="5">
        <v>35</v>
      </c>
      <c r="AX314" s="5">
        <f t="shared" si="51"/>
        <v>0</v>
      </c>
      <c r="AY314" s="5">
        <f t="shared" si="52"/>
        <v>0</v>
      </c>
      <c r="AZ314" s="5">
        <f t="shared" si="53"/>
        <v>0</v>
      </c>
      <c r="BA314" s="5">
        <f t="shared" si="54"/>
        <v>0</v>
      </c>
      <c r="BB314" s="5">
        <f t="shared" si="55"/>
        <v>0</v>
      </c>
      <c r="BC314" s="5">
        <f t="shared" si="56"/>
        <v>0</v>
      </c>
      <c r="BD314" s="5">
        <f t="shared" si="57"/>
        <v>0</v>
      </c>
      <c r="BE314" s="5">
        <f t="shared" si="58"/>
        <v>0</v>
      </c>
      <c r="BF314" s="5">
        <f t="shared" si="59"/>
        <v>0</v>
      </c>
      <c r="BG314" s="5">
        <f t="shared" si="60"/>
        <v>0</v>
      </c>
      <c r="BH314" s="5">
        <f t="shared" si="61"/>
        <v>0</v>
      </c>
    </row>
    <row r="315" spans="2:60" x14ac:dyDescent="0.2">
      <c r="B315" s="5" t="s">
        <v>496</v>
      </c>
      <c r="C315" s="5">
        <v>0</v>
      </c>
      <c r="D315" s="5" t="s">
        <v>499</v>
      </c>
      <c r="E315" s="5" t="s">
        <v>36</v>
      </c>
      <c r="F315" s="5" t="s">
        <v>516</v>
      </c>
      <c r="G315" s="67" t="s">
        <v>82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18</v>
      </c>
      <c r="P315" s="5">
        <v>32</v>
      </c>
      <c r="Q315" s="5">
        <v>47</v>
      </c>
      <c r="R315" s="5">
        <v>52</v>
      </c>
      <c r="T315" s="5" t="e">
        <f>+H315-byObjPOSEnrOnly!#REF!</f>
        <v>#REF!</v>
      </c>
      <c r="U315" s="5">
        <f>+I315-byObjPOSEnrOnly!D333</f>
        <v>0</v>
      </c>
      <c r="V315" s="5">
        <f>+J315-byObjPOSEnrOnly!E333</f>
        <v>0</v>
      </c>
      <c r="W315" s="5">
        <f>+K315-byObjPOSEnrOnly!F333</f>
        <v>0</v>
      </c>
      <c r="X315" s="5">
        <f>+L315-byObjPOSEnrOnly!G333</f>
        <v>0</v>
      </c>
      <c r="Y315" s="5">
        <f>+M315-byObjPOSEnrOnly!H333</f>
        <v>0</v>
      </c>
      <c r="Z315" s="5">
        <f>+N315-byObjPOSEnrOnly!I333</f>
        <v>0</v>
      </c>
      <c r="AA315" s="5">
        <f>+O315-byObjPOSEnrOnly!J333</f>
        <v>0</v>
      </c>
      <c r="AB315" s="5">
        <f>+P315-byObjPOSEnrOnly!K333</f>
        <v>0</v>
      </c>
      <c r="AC315" s="5">
        <f>+Q315-byObjPOSEnrOnly!L333</f>
        <v>0</v>
      </c>
      <c r="AD315" s="5">
        <f>+R315-byObjPOSEnrOnly!M333</f>
        <v>0</v>
      </c>
      <c r="AF315" s="5" t="str">
        <f t="shared" si="50"/>
        <v/>
      </c>
      <c r="AG315" s="5">
        <v>0</v>
      </c>
      <c r="AH315" s="5" t="s">
        <v>452</v>
      </c>
      <c r="AI315" s="5" t="s">
        <v>36</v>
      </c>
      <c r="AJ315" s="5" t="s">
        <v>516</v>
      </c>
      <c r="AK315" s="5" t="s">
        <v>82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18</v>
      </c>
      <c r="AT315" s="5">
        <v>32</v>
      </c>
      <c r="AU315" s="5">
        <v>47</v>
      </c>
      <c r="AV315" s="5">
        <v>52</v>
      </c>
      <c r="AX315" s="5">
        <f t="shared" si="51"/>
        <v>0</v>
      </c>
      <c r="AY315" s="5">
        <f t="shared" si="52"/>
        <v>0</v>
      </c>
      <c r="AZ315" s="5">
        <f t="shared" si="53"/>
        <v>0</v>
      </c>
      <c r="BA315" s="5">
        <f t="shared" si="54"/>
        <v>0</v>
      </c>
      <c r="BB315" s="5">
        <f t="shared" si="55"/>
        <v>0</v>
      </c>
      <c r="BC315" s="5">
        <f t="shared" si="56"/>
        <v>0</v>
      </c>
      <c r="BD315" s="5">
        <f t="shared" si="57"/>
        <v>0</v>
      </c>
      <c r="BE315" s="5">
        <f t="shared" si="58"/>
        <v>0</v>
      </c>
      <c r="BF315" s="5">
        <f t="shared" si="59"/>
        <v>0</v>
      </c>
      <c r="BG315" s="5">
        <f t="shared" si="60"/>
        <v>0</v>
      </c>
      <c r="BH315" s="5">
        <f t="shared" si="61"/>
        <v>0</v>
      </c>
    </row>
    <row r="316" spans="2:60" x14ac:dyDescent="0.2">
      <c r="B316" s="5" t="s">
        <v>496</v>
      </c>
      <c r="C316" s="5">
        <v>0</v>
      </c>
      <c r="D316" s="5" t="s">
        <v>499</v>
      </c>
      <c r="E316" s="5" t="s">
        <v>36</v>
      </c>
      <c r="F316" s="5" t="s">
        <v>79</v>
      </c>
      <c r="G316" s="67" t="s">
        <v>110</v>
      </c>
      <c r="H316" s="5">
        <v>0</v>
      </c>
      <c r="I316" s="5">
        <v>0</v>
      </c>
      <c r="J316" s="5">
        <v>4</v>
      </c>
      <c r="K316" s="5">
        <v>7</v>
      </c>
      <c r="L316" s="5">
        <v>9</v>
      </c>
      <c r="M316" s="5">
        <v>7</v>
      </c>
      <c r="N316" s="5">
        <v>6</v>
      </c>
      <c r="O316" s="5">
        <v>7</v>
      </c>
      <c r="P316" s="5">
        <v>3</v>
      </c>
      <c r="Q316" s="5">
        <v>2</v>
      </c>
      <c r="R316" s="5">
        <v>3</v>
      </c>
      <c r="T316" s="5" t="e">
        <f>+H316-byObjPOSEnrOnly!#REF!</f>
        <v>#REF!</v>
      </c>
      <c r="U316" s="5">
        <f>+I316-byObjPOSEnrOnly!D334</f>
        <v>0</v>
      </c>
      <c r="V316" s="5">
        <f>+J316-byObjPOSEnrOnly!E334</f>
        <v>0</v>
      </c>
      <c r="W316" s="5">
        <f>+K316-byObjPOSEnrOnly!F334</f>
        <v>0</v>
      </c>
      <c r="X316" s="5">
        <f>+L316-byObjPOSEnrOnly!G334</f>
        <v>0</v>
      </c>
      <c r="Y316" s="5">
        <f>+M316-byObjPOSEnrOnly!H334</f>
        <v>0</v>
      </c>
      <c r="Z316" s="5">
        <f>+N316-byObjPOSEnrOnly!I334</f>
        <v>0</v>
      </c>
      <c r="AA316" s="5">
        <f>+O316-byObjPOSEnrOnly!J334</f>
        <v>0</v>
      </c>
      <c r="AB316" s="5">
        <f>+P316-byObjPOSEnrOnly!K334</f>
        <v>0</v>
      </c>
      <c r="AC316" s="5">
        <f>+Q316-byObjPOSEnrOnly!L334</f>
        <v>0</v>
      </c>
      <c r="AD316" s="5">
        <f>+R316-byObjPOSEnrOnly!M334</f>
        <v>0</v>
      </c>
      <c r="AF316" s="5" t="str">
        <f t="shared" si="50"/>
        <v/>
      </c>
      <c r="AG316" s="5">
        <v>0</v>
      </c>
      <c r="AH316" s="5" t="s">
        <v>452</v>
      </c>
      <c r="AI316" s="5" t="s">
        <v>36</v>
      </c>
      <c r="AJ316" s="5" t="s">
        <v>79</v>
      </c>
      <c r="AK316" s="5" t="s">
        <v>110</v>
      </c>
      <c r="AL316" s="5">
        <v>0</v>
      </c>
      <c r="AM316" s="5">
        <v>0</v>
      </c>
      <c r="AN316" s="5">
        <v>4</v>
      </c>
      <c r="AO316" s="5">
        <v>7</v>
      </c>
      <c r="AP316" s="5">
        <v>9</v>
      </c>
      <c r="AQ316" s="5">
        <v>7</v>
      </c>
      <c r="AR316" s="5">
        <v>6</v>
      </c>
      <c r="AS316" s="5">
        <v>7</v>
      </c>
      <c r="AT316" s="5">
        <v>3</v>
      </c>
      <c r="AU316" s="5">
        <v>2</v>
      </c>
      <c r="AV316" s="5">
        <v>3</v>
      </c>
      <c r="AX316" s="5">
        <f t="shared" si="51"/>
        <v>0</v>
      </c>
      <c r="AY316" s="5">
        <f t="shared" si="52"/>
        <v>0</v>
      </c>
      <c r="AZ316" s="5">
        <f t="shared" si="53"/>
        <v>0</v>
      </c>
      <c r="BA316" s="5">
        <f t="shared" si="54"/>
        <v>0</v>
      </c>
      <c r="BB316" s="5">
        <f t="shared" si="55"/>
        <v>0</v>
      </c>
      <c r="BC316" s="5">
        <f t="shared" si="56"/>
        <v>0</v>
      </c>
      <c r="BD316" s="5">
        <f t="shared" si="57"/>
        <v>0</v>
      </c>
      <c r="BE316" s="5">
        <f t="shared" si="58"/>
        <v>0</v>
      </c>
      <c r="BF316" s="5">
        <f t="shared" si="59"/>
        <v>0</v>
      </c>
      <c r="BG316" s="5">
        <f t="shared" si="60"/>
        <v>0</v>
      </c>
      <c r="BH316" s="5">
        <f t="shared" si="61"/>
        <v>0</v>
      </c>
    </row>
    <row r="317" spans="2:60" x14ac:dyDescent="0.2">
      <c r="B317" s="5" t="s">
        <v>496</v>
      </c>
      <c r="C317" s="5">
        <v>0</v>
      </c>
      <c r="D317" s="5" t="s">
        <v>499</v>
      </c>
      <c r="E317" s="5" t="s">
        <v>36</v>
      </c>
      <c r="F317" s="5" t="s">
        <v>68</v>
      </c>
      <c r="G317" s="67" t="s">
        <v>7</v>
      </c>
      <c r="H317" s="5">
        <v>115</v>
      </c>
      <c r="I317" s="5">
        <v>117</v>
      </c>
      <c r="J317" s="5">
        <v>112</v>
      </c>
      <c r="K317" s="5">
        <v>105</v>
      </c>
      <c r="L317" s="5">
        <v>109</v>
      </c>
      <c r="M317" s="5">
        <v>98</v>
      </c>
      <c r="N317" s="5">
        <v>98</v>
      </c>
      <c r="O317" s="5">
        <v>99</v>
      </c>
      <c r="P317" s="5">
        <v>100</v>
      </c>
      <c r="Q317" s="5">
        <v>103</v>
      </c>
      <c r="R317" s="5">
        <v>98</v>
      </c>
      <c r="T317" s="5" t="e">
        <f>+H317-byObjPOSEnrOnly!#REF!</f>
        <v>#REF!</v>
      </c>
      <c r="U317" s="5">
        <f>+I317-byObjPOSEnrOnly!D335</f>
        <v>0</v>
      </c>
      <c r="V317" s="5">
        <f>+J317-byObjPOSEnrOnly!E335</f>
        <v>0</v>
      </c>
      <c r="W317" s="5">
        <f>+K317-byObjPOSEnrOnly!F335</f>
        <v>0</v>
      </c>
      <c r="X317" s="5">
        <f>+L317-byObjPOSEnrOnly!G335</f>
        <v>0</v>
      </c>
      <c r="Y317" s="5">
        <f>+M317-byObjPOSEnrOnly!H335</f>
        <v>0</v>
      </c>
      <c r="Z317" s="5">
        <f>+N317-byObjPOSEnrOnly!I335</f>
        <v>0</v>
      </c>
      <c r="AA317" s="5">
        <f>+O317-byObjPOSEnrOnly!J335</f>
        <v>0</v>
      </c>
      <c r="AB317" s="5">
        <f>+P317-byObjPOSEnrOnly!K335</f>
        <v>0</v>
      </c>
      <c r="AC317" s="5">
        <f>+Q317-byObjPOSEnrOnly!L335</f>
        <v>0</v>
      </c>
      <c r="AD317" s="5">
        <f>+R317-byObjPOSEnrOnly!M335</f>
        <v>0</v>
      </c>
      <c r="AF317" s="5" t="str">
        <f t="shared" si="50"/>
        <v/>
      </c>
      <c r="AG317" s="5">
        <v>0</v>
      </c>
      <c r="AH317" s="5" t="s">
        <v>452</v>
      </c>
      <c r="AI317" s="5" t="s">
        <v>36</v>
      </c>
      <c r="AJ317" s="5" t="s">
        <v>68</v>
      </c>
      <c r="AK317" s="5" t="s">
        <v>7</v>
      </c>
      <c r="AL317" s="5">
        <v>115</v>
      </c>
      <c r="AM317" s="5">
        <v>117</v>
      </c>
      <c r="AN317" s="5">
        <v>112</v>
      </c>
      <c r="AO317" s="5">
        <v>105</v>
      </c>
      <c r="AP317" s="5">
        <v>109</v>
      </c>
      <c r="AQ317" s="5">
        <v>98</v>
      </c>
      <c r="AR317" s="5">
        <v>98</v>
      </c>
      <c r="AS317" s="5">
        <v>99</v>
      </c>
      <c r="AT317" s="5">
        <v>100</v>
      </c>
      <c r="AU317" s="5">
        <v>103</v>
      </c>
      <c r="AV317" s="5">
        <v>98</v>
      </c>
      <c r="AX317" s="5">
        <f t="shared" si="51"/>
        <v>0</v>
      </c>
      <c r="AY317" s="5">
        <f t="shared" si="52"/>
        <v>0</v>
      </c>
      <c r="AZ317" s="5">
        <f t="shared" si="53"/>
        <v>0</v>
      </c>
      <c r="BA317" s="5">
        <f t="shared" si="54"/>
        <v>0</v>
      </c>
      <c r="BB317" s="5">
        <f t="shared" si="55"/>
        <v>0</v>
      </c>
      <c r="BC317" s="5">
        <f t="shared" si="56"/>
        <v>0</v>
      </c>
      <c r="BD317" s="5">
        <f t="shared" si="57"/>
        <v>0</v>
      </c>
      <c r="BE317" s="5">
        <f t="shared" si="58"/>
        <v>0</v>
      </c>
      <c r="BF317" s="5">
        <f t="shared" si="59"/>
        <v>0</v>
      </c>
      <c r="BG317" s="5">
        <f t="shared" si="60"/>
        <v>0</v>
      </c>
      <c r="BH317" s="5">
        <f t="shared" si="61"/>
        <v>0</v>
      </c>
    </row>
    <row r="318" spans="2:60" x14ac:dyDescent="0.2">
      <c r="B318" s="5" t="s">
        <v>496</v>
      </c>
      <c r="C318" s="5">
        <v>0</v>
      </c>
      <c r="D318" s="5" t="s">
        <v>499</v>
      </c>
      <c r="E318" s="5" t="s">
        <v>36</v>
      </c>
      <c r="F318" s="5" t="s">
        <v>69</v>
      </c>
      <c r="G318" s="67" t="s">
        <v>8</v>
      </c>
      <c r="H318" s="5">
        <v>201</v>
      </c>
      <c r="I318" s="5">
        <v>174</v>
      </c>
      <c r="J318" s="5">
        <v>180</v>
      </c>
      <c r="K318" s="5">
        <v>201</v>
      </c>
      <c r="L318" s="5">
        <v>192</v>
      </c>
      <c r="M318" s="5">
        <v>194</v>
      </c>
      <c r="N318" s="5">
        <v>209</v>
      </c>
      <c r="O318" s="5">
        <v>214</v>
      </c>
      <c r="P318" s="5">
        <v>244</v>
      </c>
      <c r="Q318" s="5">
        <v>237</v>
      </c>
      <c r="R318" s="5">
        <v>231</v>
      </c>
      <c r="T318" s="5" t="e">
        <f>+H318-byObjPOSEnrOnly!#REF!</f>
        <v>#REF!</v>
      </c>
      <c r="U318" s="5">
        <f>+I318-byObjPOSEnrOnly!D336</f>
        <v>0</v>
      </c>
      <c r="V318" s="5">
        <f>+J318-byObjPOSEnrOnly!E336</f>
        <v>0</v>
      </c>
      <c r="W318" s="5">
        <f>+K318-byObjPOSEnrOnly!F336</f>
        <v>0</v>
      </c>
      <c r="X318" s="5">
        <f>+L318-byObjPOSEnrOnly!G336</f>
        <v>0</v>
      </c>
      <c r="Y318" s="5">
        <f>+M318-byObjPOSEnrOnly!H336</f>
        <v>0</v>
      </c>
      <c r="Z318" s="5">
        <f>+N318-byObjPOSEnrOnly!I336</f>
        <v>0</v>
      </c>
      <c r="AA318" s="5">
        <f>+O318-byObjPOSEnrOnly!J336</f>
        <v>0</v>
      </c>
      <c r="AB318" s="5">
        <f>+P318-byObjPOSEnrOnly!K336</f>
        <v>0</v>
      </c>
      <c r="AC318" s="5">
        <f>+Q318-byObjPOSEnrOnly!L336</f>
        <v>0</v>
      </c>
      <c r="AD318" s="5">
        <f>+R318-byObjPOSEnrOnly!M336</f>
        <v>0</v>
      </c>
      <c r="AF318" s="5" t="str">
        <f t="shared" si="50"/>
        <v/>
      </c>
      <c r="AG318" s="5">
        <v>0</v>
      </c>
      <c r="AH318" s="5" t="s">
        <v>452</v>
      </c>
      <c r="AI318" s="5" t="s">
        <v>36</v>
      </c>
      <c r="AJ318" s="5" t="s">
        <v>69</v>
      </c>
      <c r="AK318" s="5" t="s">
        <v>8</v>
      </c>
      <c r="AL318" s="5">
        <v>201</v>
      </c>
      <c r="AM318" s="5">
        <v>174</v>
      </c>
      <c r="AN318" s="5">
        <v>180</v>
      </c>
      <c r="AO318" s="5">
        <v>201</v>
      </c>
      <c r="AP318" s="5">
        <v>192</v>
      </c>
      <c r="AQ318" s="5">
        <v>194</v>
      </c>
      <c r="AR318" s="5">
        <v>209</v>
      </c>
      <c r="AS318" s="5">
        <v>214</v>
      </c>
      <c r="AT318" s="5">
        <v>244</v>
      </c>
      <c r="AU318" s="5">
        <v>237</v>
      </c>
      <c r="AV318" s="5">
        <v>231</v>
      </c>
      <c r="AX318" s="5">
        <f t="shared" si="51"/>
        <v>0</v>
      </c>
      <c r="AY318" s="5">
        <f t="shared" si="52"/>
        <v>0</v>
      </c>
      <c r="AZ318" s="5">
        <f t="shared" si="53"/>
        <v>0</v>
      </c>
      <c r="BA318" s="5">
        <f t="shared" si="54"/>
        <v>0</v>
      </c>
      <c r="BB318" s="5">
        <f t="shared" si="55"/>
        <v>0</v>
      </c>
      <c r="BC318" s="5">
        <f t="shared" si="56"/>
        <v>0</v>
      </c>
      <c r="BD318" s="5">
        <f t="shared" si="57"/>
        <v>0</v>
      </c>
      <c r="BE318" s="5">
        <f t="shared" si="58"/>
        <v>0</v>
      </c>
      <c r="BF318" s="5">
        <f t="shared" si="59"/>
        <v>0</v>
      </c>
      <c r="BG318" s="5">
        <f t="shared" si="60"/>
        <v>0</v>
      </c>
      <c r="BH318" s="5">
        <f t="shared" si="61"/>
        <v>0</v>
      </c>
    </row>
    <row r="319" spans="2:60" x14ac:dyDescent="0.2">
      <c r="B319" s="5" t="s">
        <v>496</v>
      </c>
      <c r="C319" s="5">
        <v>0</v>
      </c>
      <c r="D319" s="5" t="s">
        <v>499</v>
      </c>
      <c r="E319" s="5" t="s">
        <v>36</v>
      </c>
      <c r="F319" s="5" t="s">
        <v>71</v>
      </c>
      <c r="G319" s="67" t="s">
        <v>152</v>
      </c>
      <c r="H319" s="5">
        <v>24</v>
      </c>
      <c r="I319" s="5">
        <v>17</v>
      </c>
      <c r="J319" s="5">
        <v>16</v>
      </c>
      <c r="K319" s="5">
        <v>13</v>
      </c>
      <c r="L319" s="5">
        <v>13</v>
      </c>
      <c r="M319" s="5">
        <v>14</v>
      </c>
      <c r="N319" s="5">
        <v>12</v>
      </c>
      <c r="O319" s="5">
        <v>11</v>
      </c>
      <c r="P319" s="5">
        <v>14</v>
      </c>
      <c r="Q319" s="5">
        <v>13</v>
      </c>
      <c r="R319" s="5">
        <v>12</v>
      </c>
      <c r="T319" s="5" t="e">
        <f>+H319-byObjPOSEnrOnly!#REF!</f>
        <v>#REF!</v>
      </c>
      <c r="U319" s="5">
        <f>+I319-byObjPOSEnrOnly!D342</f>
        <v>0</v>
      </c>
      <c r="V319" s="5">
        <f>+J319-byObjPOSEnrOnly!E342</f>
        <v>0</v>
      </c>
      <c r="W319" s="5">
        <f>+K319-byObjPOSEnrOnly!F342</f>
        <v>0</v>
      </c>
      <c r="X319" s="5">
        <f>+L319-byObjPOSEnrOnly!G342</f>
        <v>0</v>
      </c>
      <c r="Y319" s="5">
        <f>+M319-byObjPOSEnrOnly!H342</f>
        <v>0</v>
      </c>
      <c r="Z319" s="5">
        <f>+N319-byObjPOSEnrOnly!I342</f>
        <v>0</v>
      </c>
      <c r="AA319" s="5">
        <f>+O319-byObjPOSEnrOnly!J342</f>
        <v>0</v>
      </c>
      <c r="AB319" s="5">
        <f>+P319-byObjPOSEnrOnly!K342</f>
        <v>0</v>
      </c>
      <c r="AC319" s="5">
        <f>+Q319-byObjPOSEnrOnly!L342</f>
        <v>0</v>
      </c>
      <c r="AD319" s="5">
        <f>+R319-byObjPOSEnrOnly!M342</f>
        <v>0</v>
      </c>
      <c r="AF319" s="5" t="str">
        <f t="shared" si="50"/>
        <v/>
      </c>
      <c r="AG319" s="5">
        <v>0</v>
      </c>
      <c r="AH319" s="5" t="s">
        <v>452</v>
      </c>
      <c r="AI319" s="5" t="s">
        <v>36</v>
      </c>
      <c r="AJ319" s="5" t="s">
        <v>71</v>
      </c>
      <c r="AK319" s="5" t="s">
        <v>152</v>
      </c>
      <c r="AL319" s="5">
        <v>24</v>
      </c>
      <c r="AM319" s="5">
        <v>17</v>
      </c>
      <c r="AN319" s="5">
        <v>16</v>
      </c>
      <c r="AO319" s="5">
        <v>13</v>
      </c>
      <c r="AP319" s="5">
        <v>13</v>
      </c>
      <c r="AQ319" s="5">
        <v>14</v>
      </c>
      <c r="AR319" s="5">
        <v>12</v>
      </c>
      <c r="AS319" s="5">
        <v>11</v>
      </c>
      <c r="AT319" s="5">
        <v>14</v>
      </c>
      <c r="AU319" s="5">
        <v>13</v>
      </c>
      <c r="AV319" s="5">
        <v>12</v>
      </c>
      <c r="AX319" s="5">
        <f t="shared" si="51"/>
        <v>0</v>
      </c>
      <c r="AY319" s="5">
        <f t="shared" si="52"/>
        <v>0</v>
      </c>
      <c r="AZ319" s="5">
        <f t="shared" si="53"/>
        <v>0</v>
      </c>
      <c r="BA319" s="5">
        <f t="shared" si="54"/>
        <v>0</v>
      </c>
      <c r="BB319" s="5">
        <f t="shared" si="55"/>
        <v>0</v>
      </c>
      <c r="BC319" s="5">
        <f t="shared" si="56"/>
        <v>0</v>
      </c>
      <c r="BD319" s="5">
        <f t="shared" si="57"/>
        <v>0</v>
      </c>
      <c r="BE319" s="5">
        <f t="shared" si="58"/>
        <v>0</v>
      </c>
      <c r="BF319" s="5">
        <f t="shared" si="59"/>
        <v>0</v>
      </c>
      <c r="BG319" s="5">
        <f t="shared" si="60"/>
        <v>0</v>
      </c>
      <c r="BH319" s="5">
        <f t="shared" si="61"/>
        <v>0</v>
      </c>
    </row>
    <row r="320" spans="2:60" x14ac:dyDescent="0.2">
      <c r="B320" s="5" t="s">
        <v>496</v>
      </c>
      <c r="C320" s="5">
        <v>0</v>
      </c>
      <c r="D320" s="5" t="s">
        <v>499</v>
      </c>
      <c r="E320" s="5" t="s">
        <v>36</v>
      </c>
      <c r="F320" s="5" t="s">
        <v>71</v>
      </c>
      <c r="G320" s="67" t="s">
        <v>211</v>
      </c>
      <c r="H320" s="5">
        <v>17</v>
      </c>
      <c r="I320" s="5">
        <v>15</v>
      </c>
      <c r="J320" s="5">
        <v>13</v>
      </c>
      <c r="K320" s="5">
        <v>9</v>
      </c>
      <c r="L320" s="5">
        <v>3</v>
      </c>
      <c r="M320" s="5">
        <v>2</v>
      </c>
      <c r="N320" s="5">
        <v>2</v>
      </c>
      <c r="O320" s="5">
        <v>1</v>
      </c>
      <c r="P320" s="5">
        <v>0</v>
      </c>
      <c r="Q320" s="5">
        <v>0</v>
      </c>
      <c r="R320" s="5">
        <v>0</v>
      </c>
      <c r="T320" s="5" t="e">
        <f>+H320-byObjPOSEnrOnly!#REF!</f>
        <v>#REF!</v>
      </c>
      <c r="U320" s="5">
        <f>+I320-byObjPOSEnrOnly!D343</f>
        <v>0</v>
      </c>
      <c r="V320" s="5">
        <f>+J320-byObjPOSEnrOnly!E343</f>
        <v>0</v>
      </c>
      <c r="W320" s="5">
        <f>+K320-byObjPOSEnrOnly!F343</f>
        <v>0</v>
      </c>
      <c r="X320" s="5">
        <f>+L320-byObjPOSEnrOnly!G343</f>
        <v>0</v>
      </c>
      <c r="Y320" s="5">
        <f>+M320-byObjPOSEnrOnly!H343</f>
        <v>0</v>
      </c>
      <c r="Z320" s="5">
        <f>+N320-byObjPOSEnrOnly!I343</f>
        <v>0</v>
      </c>
      <c r="AA320" s="5">
        <f>+O320-byObjPOSEnrOnly!J343</f>
        <v>0</v>
      </c>
      <c r="AB320" s="5">
        <f>+P320-byObjPOSEnrOnly!K343</f>
        <v>0</v>
      </c>
      <c r="AC320" s="5">
        <f>+Q320-byObjPOSEnrOnly!L343</f>
        <v>0</v>
      </c>
      <c r="AD320" s="5">
        <f>+R320-byObjPOSEnrOnly!M343</f>
        <v>0</v>
      </c>
      <c r="AF320" s="5" t="str">
        <f t="shared" si="50"/>
        <v/>
      </c>
      <c r="AG320" s="5">
        <v>0</v>
      </c>
      <c r="AH320" s="5" t="s">
        <v>452</v>
      </c>
      <c r="AI320" s="5" t="s">
        <v>36</v>
      </c>
      <c r="AJ320" s="5" t="s">
        <v>71</v>
      </c>
      <c r="AK320" s="5" t="s">
        <v>211</v>
      </c>
      <c r="AL320" s="5">
        <v>17</v>
      </c>
      <c r="AM320" s="5">
        <v>15</v>
      </c>
      <c r="AN320" s="5">
        <v>13</v>
      </c>
      <c r="AO320" s="5">
        <v>9</v>
      </c>
      <c r="AP320" s="5">
        <v>3</v>
      </c>
      <c r="AQ320" s="5">
        <v>2</v>
      </c>
      <c r="AR320" s="5">
        <v>2</v>
      </c>
      <c r="AS320" s="5">
        <v>1</v>
      </c>
      <c r="AT320" s="5">
        <v>0</v>
      </c>
      <c r="AU320" s="5">
        <v>0</v>
      </c>
      <c r="AV320" s="5">
        <v>0</v>
      </c>
      <c r="AX320" s="5">
        <f t="shared" si="51"/>
        <v>0</v>
      </c>
      <c r="AY320" s="5">
        <f t="shared" si="52"/>
        <v>0</v>
      </c>
      <c r="AZ320" s="5">
        <f t="shared" si="53"/>
        <v>0</v>
      </c>
      <c r="BA320" s="5">
        <f t="shared" si="54"/>
        <v>0</v>
      </c>
      <c r="BB320" s="5">
        <f t="shared" si="55"/>
        <v>0</v>
      </c>
      <c r="BC320" s="5">
        <f t="shared" si="56"/>
        <v>0</v>
      </c>
      <c r="BD320" s="5">
        <f t="shared" si="57"/>
        <v>0</v>
      </c>
      <c r="BE320" s="5">
        <f t="shared" si="58"/>
        <v>0</v>
      </c>
      <c r="BF320" s="5">
        <f t="shared" si="59"/>
        <v>0</v>
      </c>
      <c r="BG320" s="5">
        <f t="shared" si="60"/>
        <v>0</v>
      </c>
      <c r="BH320" s="5">
        <f t="shared" si="61"/>
        <v>0</v>
      </c>
    </row>
    <row r="321" spans="2:60" x14ac:dyDescent="0.2">
      <c r="B321" s="5" t="s">
        <v>496</v>
      </c>
      <c r="C321" s="5">
        <v>0</v>
      </c>
      <c r="D321" s="5" t="s">
        <v>499</v>
      </c>
      <c r="E321" s="5" t="s">
        <v>36</v>
      </c>
      <c r="F321" s="5" t="s">
        <v>71</v>
      </c>
      <c r="G321" s="67" t="s">
        <v>109</v>
      </c>
      <c r="H321" s="5">
        <v>35</v>
      </c>
      <c r="I321" s="5">
        <v>32</v>
      </c>
      <c r="J321" s="5">
        <v>32</v>
      </c>
      <c r="K321" s="5">
        <v>27</v>
      </c>
      <c r="L321" s="5">
        <v>26</v>
      </c>
      <c r="M321" s="5">
        <v>26</v>
      </c>
      <c r="N321" s="5">
        <v>25</v>
      </c>
      <c r="O321" s="5">
        <v>20</v>
      </c>
      <c r="P321" s="5">
        <v>19</v>
      </c>
      <c r="Q321" s="5">
        <v>19</v>
      </c>
      <c r="R321" s="5">
        <v>17</v>
      </c>
      <c r="T321" s="5" t="e">
        <f>+H321-byObjPOSEnrOnly!#REF!</f>
        <v>#REF!</v>
      </c>
      <c r="U321" s="5">
        <f>+I321-byObjPOSEnrOnly!D344</f>
        <v>0</v>
      </c>
      <c r="V321" s="5">
        <f>+J321-byObjPOSEnrOnly!E344</f>
        <v>0</v>
      </c>
      <c r="W321" s="5">
        <f>+K321-byObjPOSEnrOnly!F344</f>
        <v>0</v>
      </c>
      <c r="X321" s="5">
        <f>+L321-byObjPOSEnrOnly!G344</f>
        <v>0</v>
      </c>
      <c r="Y321" s="5">
        <f>+M321-byObjPOSEnrOnly!H344</f>
        <v>0</v>
      </c>
      <c r="Z321" s="5">
        <f>+N321-byObjPOSEnrOnly!I344</f>
        <v>0</v>
      </c>
      <c r="AA321" s="5">
        <f>+O321-byObjPOSEnrOnly!J344</f>
        <v>0</v>
      </c>
      <c r="AB321" s="5">
        <f>+P321-byObjPOSEnrOnly!K344</f>
        <v>0</v>
      </c>
      <c r="AC321" s="5">
        <f>+Q321-byObjPOSEnrOnly!L344</f>
        <v>0</v>
      </c>
      <c r="AD321" s="5">
        <f>+R321-byObjPOSEnrOnly!M344</f>
        <v>0</v>
      </c>
      <c r="AF321" s="5" t="str">
        <f t="shared" si="50"/>
        <v/>
      </c>
      <c r="AG321" s="5">
        <v>0</v>
      </c>
      <c r="AH321" s="5" t="s">
        <v>452</v>
      </c>
      <c r="AI321" s="5" t="s">
        <v>36</v>
      </c>
      <c r="AJ321" s="5" t="s">
        <v>71</v>
      </c>
      <c r="AK321" s="5" t="s">
        <v>109</v>
      </c>
      <c r="AL321" s="5">
        <v>35</v>
      </c>
      <c r="AM321" s="5">
        <v>32</v>
      </c>
      <c r="AN321" s="5">
        <v>32</v>
      </c>
      <c r="AO321" s="5">
        <v>27</v>
      </c>
      <c r="AP321" s="5">
        <v>26</v>
      </c>
      <c r="AQ321" s="5">
        <v>26</v>
      </c>
      <c r="AR321" s="5">
        <v>25</v>
      </c>
      <c r="AS321" s="5">
        <v>20</v>
      </c>
      <c r="AT321" s="5">
        <v>19</v>
      </c>
      <c r="AU321" s="5">
        <v>19</v>
      </c>
      <c r="AV321" s="5">
        <v>17</v>
      </c>
      <c r="AX321" s="5">
        <f t="shared" si="51"/>
        <v>0</v>
      </c>
      <c r="AY321" s="5">
        <f t="shared" si="52"/>
        <v>0</v>
      </c>
      <c r="AZ321" s="5">
        <f t="shared" si="53"/>
        <v>0</v>
      </c>
      <c r="BA321" s="5">
        <f t="shared" si="54"/>
        <v>0</v>
      </c>
      <c r="BB321" s="5">
        <f t="shared" si="55"/>
        <v>0</v>
      </c>
      <c r="BC321" s="5">
        <f t="shared" si="56"/>
        <v>0</v>
      </c>
      <c r="BD321" s="5">
        <f t="shared" si="57"/>
        <v>0</v>
      </c>
      <c r="BE321" s="5">
        <f t="shared" si="58"/>
        <v>0</v>
      </c>
      <c r="BF321" s="5">
        <f t="shared" si="59"/>
        <v>0</v>
      </c>
      <c r="BG321" s="5">
        <f t="shared" si="60"/>
        <v>0</v>
      </c>
      <c r="BH321" s="5">
        <f t="shared" si="61"/>
        <v>0</v>
      </c>
    </row>
    <row r="322" spans="2:60" x14ac:dyDescent="0.2">
      <c r="B322" s="5" t="s">
        <v>496</v>
      </c>
      <c r="C322" s="5">
        <v>0</v>
      </c>
      <c r="D322" s="5" t="s">
        <v>499</v>
      </c>
      <c r="E322" s="5" t="s">
        <v>36</v>
      </c>
      <c r="F322" s="5" t="s">
        <v>71</v>
      </c>
      <c r="G322" s="67" t="s">
        <v>156</v>
      </c>
      <c r="H322" s="5">
        <v>38</v>
      </c>
      <c r="I322" s="5">
        <v>37</v>
      </c>
      <c r="J322" s="5">
        <v>39</v>
      </c>
      <c r="K322" s="5">
        <v>40</v>
      </c>
      <c r="L322" s="5">
        <v>40</v>
      </c>
      <c r="M322" s="5">
        <v>32</v>
      </c>
      <c r="N322" s="5">
        <v>37</v>
      </c>
      <c r="O322" s="5">
        <v>35</v>
      </c>
      <c r="P322" s="5">
        <v>29</v>
      </c>
      <c r="Q322" s="5">
        <v>28</v>
      </c>
      <c r="R322" s="5">
        <v>24</v>
      </c>
      <c r="T322" s="5" t="e">
        <f>+H322-byObjPOSEnrOnly!#REF!</f>
        <v>#REF!</v>
      </c>
      <c r="U322" s="5">
        <f>+I322-byObjPOSEnrOnly!D345</f>
        <v>0</v>
      </c>
      <c r="V322" s="5">
        <f>+J322-byObjPOSEnrOnly!E345</f>
        <v>0</v>
      </c>
      <c r="W322" s="5">
        <f>+K322-byObjPOSEnrOnly!F345</f>
        <v>0</v>
      </c>
      <c r="X322" s="5">
        <f>+L322-byObjPOSEnrOnly!G345</f>
        <v>0</v>
      </c>
      <c r="Y322" s="5">
        <f>+M322-byObjPOSEnrOnly!H345</f>
        <v>0</v>
      </c>
      <c r="Z322" s="5">
        <f>+N322-byObjPOSEnrOnly!I345</f>
        <v>0</v>
      </c>
      <c r="AA322" s="5">
        <f>+O322-byObjPOSEnrOnly!J345</f>
        <v>0</v>
      </c>
      <c r="AB322" s="5">
        <f>+P322-byObjPOSEnrOnly!K345</f>
        <v>0</v>
      </c>
      <c r="AC322" s="5">
        <f>+Q322-byObjPOSEnrOnly!L345</f>
        <v>0</v>
      </c>
      <c r="AD322" s="5">
        <f>+R322-byObjPOSEnrOnly!M345</f>
        <v>0</v>
      </c>
      <c r="AF322" s="5" t="str">
        <f t="shared" si="50"/>
        <v/>
      </c>
      <c r="AG322" s="5">
        <v>0</v>
      </c>
      <c r="AH322" s="5" t="s">
        <v>452</v>
      </c>
      <c r="AI322" s="5" t="s">
        <v>36</v>
      </c>
      <c r="AJ322" s="5" t="s">
        <v>71</v>
      </c>
      <c r="AK322" s="5" t="s">
        <v>156</v>
      </c>
      <c r="AL322" s="5">
        <v>38</v>
      </c>
      <c r="AM322" s="5">
        <v>37</v>
      </c>
      <c r="AN322" s="5">
        <v>39</v>
      </c>
      <c r="AO322" s="5">
        <v>40</v>
      </c>
      <c r="AP322" s="5">
        <v>40</v>
      </c>
      <c r="AQ322" s="5">
        <v>32</v>
      </c>
      <c r="AR322" s="5">
        <v>37</v>
      </c>
      <c r="AS322" s="5">
        <v>35</v>
      </c>
      <c r="AT322" s="5">
        <v>29</v>
      </c>
      <c r="AU322" s="5">
        <v>28</v>
      </c>
      <c r="AV322" s="5">
        <v>24</v>
      </c>
      <c r="AX322" s="5">
        <f t="shared" si="51"/>
        <v>0</v>
      </c>
      <c r="AY322" s="5">
        <f t="shared" si="52"/>
        <v>0</v>
      </c>
      <c r="AZ322" s="5">
        <f t="shared" si="53"/>
        <v>0</v>
      </c>
      <c r="BA322" s="5">
        <f t="shared" si="54"/>
        <v>0</v>
      </c>
      <c r="BB322" s="5">
        <f t="shared" si="55"/>
        <v>0</v>
      </c>
      <c r="BC322" s="5">
        <f t="shared" si="56"/>
        <v>0</v>
      </c>
      <c r="BD322" s="5">
        <f t="shared" si="57"/>
        <v>0</v>
      </c>
      <c r="BE322" s="5">
        <f t="shared" si="58"/>
        <v>0</v>
      </c>
      <c r="BF322" s="5">
        <f t="shared" si="59"/>
        <v>0</v>
      </c>
      <c r="BG322" s="5">
        <f t="shared" si="60"/>
        <v>0</v>
      </c>
      <c r="BH322" s="5">
        <f t="shared" si="61"/>
        <v>0</v>
      </c>
    </row>
    <row r="323" spans="2:60" x14ac:dyDescent="0.2">
      <c r="B323" s="5" t="s">
        <v>496</v>
      </c>
      <c r="C323" s="5">
        <v>0</v>
      </c>
      <c r="D323" s="5" t="s">
        <v>499</v>
      </c>
      <c r="E323" s="5" t="s">
        <v>36</v>
      </c>
      <c r="F323" s="5" t="s">
        <v>71</v>
      </c>
      <c r="G323" s="67" t="s">
        <v>179</v>
      </c>
      <c r="H323" s="5">
        <v>29</v>
      </c>
      <c r="I323" s="5">
        <v>26</v>
      </c>
      <c r="J323" s="5">
        <v>21</v>
      </c>
      <c r="K323" s="5">
        <v>17</v>
      </c>
      <c r="L323" s="5">
        <v>13</v>
      </c>
      <c r="M323" s="5">
        <v>13</v>
      </c>
      <c r="N323" s="5">
        <v>14</v>
      </c>
      <c r="O323" s="5">
        <v>13</v>
      </c>
      <c r="P323" s="5">
        <v>14</v>
      </c>
      <c r="Q323" s="5">
        <v>17</v>
      </c>
      <c r="R323" s="5">
        <v>18</v>
      </c>
      <c r="T323" s="5" t="e">
        <f>+H323-byObjPOSEnrOnly!#REF!</f>
        <v>#REF!</v>
      </c>
      <c r="U323" s="5">
        <f>+I323-byObjPOSEnrOnly!D346</f>
        <v>0</v>
      </c>
      <c r="V323" s="5">
        <f>+J323-byObjPOSEnrOnly!E346</f>
        <v>0</v>
      </c>
      <c r="W323" s="5">
        <f>+K323-byObjPOSEnrOnly!F346</f>
        <v>0</v>
      </c>
      <c r="X323" s="5">
        <f>+L323-byObjPOSEnrOnly!G346</f>
        <v>0</v>
      </c>
      <c r="Y323" s="5">
        <f>+M323-byObjPOSEnrOnly!H346</f>
        <v>0</v>
      </c>
      <c r="Z323" s="5">
        <f>+N323-byObjPOSEnrOnly!I346</f>
        <v>0</v>
      </c>
      <c r="AA323" s="5">
        <f>+O323-byObjPOSEnrOnly!J346</f>
        <v>0</v>
      </c>
      <c r="AB323" s="5">
        <f>+P323-byObjPOSEnrOnly!K346</f>
        <v>0</v>
      </c>
      <c r="AC323" s="5">
        <f>+Q323-byObjPOSEnrOnly!L346</f>
        <v>0</v>
      </c>
      <c r="AD323" s="5">
        <f>+R323-byObjPOSEnrOnly!M346</f>
        <v>0</v>
      </c>
      <c r="AF323" s="5" t="str">
        <f t="shared" si="50"/>
        <v/>
      </c>
      <c r="AG323" s="5">
        <v>0</v>
      </c>
      <c r="AH323" s="5" t="s">
        <v>452</v>
      </c>
      <c r="AI323" s="5" t="s">
        <v>36</v>
      </c>
      <c r="AJ323" s="5" t="s">
        <v>71</v>
      </c>
      <c r="AK323" s="5" t="s">
        <v>179</v>
      </c>
      <c r="AL323" s="5">
        <v>29</v>
      </c>
      <c r="AM323" s="5">
        <v>26</v>
      </c>
      <c r="AN323" s="5">
        <v>21</v>
      </c>
      <c r="AO323" s="5">
        <v>17</v>
      </c>
      <c r="AP323" s="5">
        <v>13</v>
      </c>
      <c r="AQ323" s="5">
        <v>13</v>
      </c>
      <c r="AR323" s="5">
        <v>14</v>
      </c>
      <c r="AS323" s="5">
        <v>13</v>
      </c>
      <c r="AT323" s="5">
        <v>14</v>
      </c>
      <c r="AU323" s="5">
        <v>17</v>
      </c>
      <c r="AV323" s="5">
        <v>18</v>
      </c>
      <c r="AX323" s="5">
        <f t="shared" si="51"/>
        <v>0</v>
      </c>
      <c r="AY323" s="5">
        <f t="shared" si="52"/>
        <v>0</v>
      </c>
      <c r="AZ323" s="5">
        <f t="shared" si="53"/>
        <v>0</v>
      </c>
      <c r="BA323" s="5">
        <f t="shared" si="54"/>
        <v>0</v>
      </c>
      <c r="BB323" s="5">
        <f t="shared" si="55"/>
        <v>0</v>
      </c>
      <c r="BC323" s="5">
        <f t="shared" si="56"/>
        <v>0</v>
      </c>
      <c r="BD323" s="5">
        <f t="shared" si="57"/>
        <v>0</v>
      </c>
      <c r="BE323" s="5">
        <f t="shared" si="58"/>
        <v>0</v>
      </c>
      <c r="BF323" s="5">
        <f t="shared" si="59"/>
        <v>0</v>
      </c>
      <c r="BG323" s="5">
        <f t="shared" si="60"/>
        <v>0</v>
      </c>
      <c r="BH323" s="5">
        <f t="shared" si="61"/>
        <v>0</v>
      </c>
    </row>
    <row r="324" spans="2:60" x14ac:dyDescent="0.2">
      <c r="B324" s="5" t="s">
        <v>496</v>
      </c>
      <c r="C324" s="5">
        <v>0</v>
      </c>
      <c r="D324" s="5" t="s">
        <v>499</v>
      </c>
      <c r="E324" s="5" t="s">
        <v>36</v>
      </c>
      <c r="F324" s="5" t="s">
        <v>71</v>
      </c>
      <c r="G324" s="67" t="s">
        <v>570</v>
      </c>
      <c r="H324" s="5">
        <v>26</v>
      </c>
      <c r="I324" s="5">
        <v>31</v>
      </c>
      <c r="J324" s="5">
        <v>32</v>
      </c>
      <c r="K324" s="5">
        <v>33</v>
      </c>
      <c r="L324" s="5">
        <v>28</v>
      </c>
      <c r="M324" s="5">
        <v>23</v>
      </c>
      <c r="N324" s="5">
        <v>15</v>
      </c>
      <c r="O324" s="5">
        <v>11</v>
      </c>
      <c r="P324" s="5">
        <v>7</v>
      </c>
      <c r="Q324" s="5">
        <v>6</v>
      </c>
      <c r="R324" s="5">
        <v>12</v>
      </c>
      <c r="T324" s="5" t="e">
        <f>+H324-byObjPOSEnrOnly!#REF!</f>
        <v>#REF!</v>
      </c>
      <c r="U324" s="5">
        <f>+I324-byObjPOSEnrOnly!D347</f>
        <v>0</v>
      </c>
      <c r="V324" s="5">
        <f>+J324-byObjPOSEnrOnly!E347</f>
        <v>0</v>
      </c>
      <c r="W324" s="5">
        <f>+K324-byObjPOSEnrOnly!F347</f>
        <v>0</v>
      </c>
      <c r="X324" s="5">
        <f>+L324-byObjPOSEnrOnly!G347</f>
        <v>0</v>
      </c>
      <c r="Y324" s="5">
        <f>+M324-byObjPOSEnrOnly!H347</f>
        <v>0</v>
      </c>
      <c r="Z324" s="5">
        <f>+N324-byObjPOSEnrOnly!I347</f>
        <v>0</v>
      </c>
      <c r="AA324" s="5">
        <f>+O324-byObjPOSEnrOnly!J347</f>
        <v>0</v>
      </c>
      <c r="AB324" s="5">
        <f>+P324-byObjPOSEnrOnly!K347</f>
        <v>0</v>
      </c>
      <c r="AC324" s="5">
        <f>+Q324-byObjPOSEnrOnly!L347</f>
        <v>0</v>
      </c>
      <c r="AD324" s="5">
        <f>+R324-byObjPOSEnrOnly!M347</f>
        <v>0</v>
      </c>
      <c r="AF324" s="5" t="str">
        <f t="shared" si="50"/>
        <v/>
      </c>
      <c r="AG324" s="5">
        <v>0</v>
      </c>
      <c r="AH324" s="5" t="s">
        <v>452</v>
      </c>
      <c r="AI324" s="5" t="s">
        <v>36</v>
      </c>
      <c r="AJ324" s="5" t="s">
        <v>71</v>
      </c>
      <c r="AK324" s="5" t="s">
        <v>570</v>
      </c>
      <c r="AL324" s="5">
        <v>26</v>
      </c>
      <c r="AM324" s="5">
        <v>31</v>
      </c>
      <c r="AN324" s="5">
        <v>32</v>
      </c>
      <c r="AO324" s="5">
        <v>33</v>
      </c>
      <c r="AP324" s="5">
        <v>28</v>
      </c>
      <c r="AQ324" s="5">
        <v>23</v>
      </c>
      <c r="AR324" s="5">
        <v>15</v>
      </c>
      <c r="AS324" s="5">
        <v>11</v>
      </c>
      <c r="AT324" s="5">
        <v>7</v>
      </c>
      <c r="AU324" s="5">
        <v>6</v>
      </c>
      <c r="AV324" s="5">
        <v>12</v>
      </c>
      <c r="AX324" s="5">
        <f t="shared" si="51"/>
        <v>0</v>
      </c>
      <c r="AY324" s="5">
        <f t="shared" si="52"/>
        <v>0</v>
      </c>
      <c r="AZ324" s="5">
        <f t="shared" si="53"/>
        <v>0</v>
      </c>
      <c r="BA324" s="5">
        <f t="shared" si="54"/>
        <v>0</v>
      </c>
      <c r="BB324" s="5">
        <f t="shared" si="55"/>
        <v>0</v>
      </c>
      <c r="BC324" s="5">
        <f t="shared" si="56"/>
        <v>0</v>
      </c>
      <c r="BD324" s="5">
        <f t="shared" si="57"/>
        <v>0</v>
      </c>
      <c r="BE324" s="5">
        <f t="shared" si="58"/>
        <v>0</v>
      </c>
      <c r="BF324" s="5">
        <f t="shared" si="59"/>
        <v>0</v>
      </c>
      <c r="BG324" s="5">
        <f t="shared" si="60"/>
        <v>0</v>
      </c>
      <c r="BH324" s="5">
        <f t="shared" si="61"/>
        <v>0</v>
      </c>
    </row>
    <row r="325" spans="2:60" x14ac:dyDescent="0.2">
      <c r="B325" s="5" t="s">
        <v>496</v>
      </c>
      <c r="C325" s="5">
        <v>0</v>
      </c>
      <c r="D325" s="5" t="s">
        <v>499</v>
      </c>
      <c r="E325" s="5" t="s">
        <v>36</v>
      </c>
      <c r="F325" s="5" t="s">
        <v>71</v>
      </c>
      <c r="G325" s="67" t="s">
        <v>140</v>
      </c>
      <c r="H325" s="5">
        <v>48</v>
      </c>
      <c r="I325" s="5">
        <v>46</v>
      </c>
      <c r="J325" s="5">
        <v>41</v>
      </c>
      <c r="K325" s="5">
        <v>49</v>
      </c>
      <c r="L325" s="5">
        <v>35</v>
      </c>
      <c r="M325" s="5">
        <v>40</v>
      </c>
      <c r="N325" s="5">
        <v>41</v>
      </c>
      <c r="O325" s="5">
        <v>41</v>
      </c>
      <c r="P325" s="5">
        <v>50</v>
      </c>
      <c r="Q325" s="5">
        <v>56</v>
      </c>
      <c r="R325" s="5">
        <v>59</v>
      </c>
      <c r="T325" s="5" t="e">
        <f>+H325-byObjPOSEnrOnly!#REF!</f>
        <v>#REF!</v>
      </c>
      <c r="U325" s="5">
        <f>+I325-byObjPOSEnrOnly!D348</f>
        <v>0</v>
      </c>
      <c r="V325" s="5">
        <f>+J325-byObjPOSEnrOnly!E348</f>
        <v>0</v>
      </c>
      <c r="W325" s="5">
        <f>+K325-byObjPOSEnrOnly!F348</f>
        <v>0</v>
      </c>
      <c r="X325" s="5">
        <f>+L325-byObjPOSEnrOnly!G348</f>
        <v>0</v>
      </c>
      <c r="Y325" s="5">
        <f>+M325-byObjPOSEnrOnly!H348</f>
        <v>0</v>
      </c>
      <c r="Z325" s="5">
        <f>+N325-byObjPOSEnrOnly!I348</f>
        <v>0</v>
      </c>
      <c r="AA325" s="5">
        <f>+O325-byObjPOSEnrOnly!J348</f>
        <v>0</v>
      </c>
      <c r="AB325" s="5">
        <f>+P325-byObjPOSEnrOnly!K348</f>
        <v>0</v>
      </c>
      <c r="AC325" s="5">
        <f>+Q325-byObjPOSEnrOnly!L348</f>
        <v>0</v>
      </c>
      <c r="AD325" s="5">
        <f>+R325-byObjPOSEnrOnly!M348</f>
        <v>0</v>
      </c>
      <c r="AF325" s="5" t="str">
        <f t="shared" si="50"/>
        <v/>
      </c>
      <c r="AG325" s="5">
        <v>0</v>
      </c>
      <c r="AH325" s="5" t="s">
        <v>452</v>
      </c>
      <c r="AI325" s="5" t="s">
        <v>36</v>
      </c>
      <c r="AJ325" s="5" t="s">
        <v>71</v>
      </c>
      <c r="AK325" s="5" t="s">
        <v>140</v>
      </c>
      <c r="AL325" s="5">
        <v>48</v>
      </c>
      <c r="AM325" s="5">
        <v>46</v>
      </c>
      <c r="AN325" s="5">
        <v>41</v>
      </c>
      <c r="AO325" s="5">
        <v>49</v>
      </c>
      <c r="AP325" s="5">
        <v>35</v>
      </c>
      <c r="AQ325" s="5">
        <v>40</v>
      </c>
      <c r="AR325" s="5">
        <v>41</v>
      </c>
      <c r="AS325" s="5">
        <v>41</v>
      </c>
      <c r="AT325" s="5">
        <v>50</v>
      </c>
      <c r="AU325" s="5">
        <v>56</v>
      </c>
      <c r="AV325" s="5">
        <v>59</v>
      </c>
      <c r="AX325" s="5">
        <f t="shared" si="51"/>
        <v>0</v>
      </c>
      <c r="AY325" s="5">
        <f t="shared" si="52"/>
        <v>0</v>
      </c>
      <c r="AZ325" s="5">
        <f t="shared" si="53"/>
        <v>0</v>
      </c>
      <c r="BA325" s="5">
        <f t="shared" si="54"/>
        <v>0</v>
      </c>
      <c r="BB325" s="5">
        <f t="shared" si="55"/>
        <v>0</v>
      </c>
      <c r="BC325" s="5">
        <f t="shared" si="56"/>
        <v>0</v>
      </c>
      <c r="BD325" s="5">
        <f t="shared" si="57"/>
        <v>0</v>
      </c>
      <c r="BE325" s="5">
        <f t="shared" si="58"/>
        <v>0</v>
      </c>
      <c r="BF325" s="5">
        <f t="shared" si="59"/>
        <v>0</v>
      </c>
      <c r="BG325" s="5">
        <f t="shared" si="60"/>
        <v>0</v>
      </c>
      <c r="BH325" s="5">
        <f t="shared" si="61"/>
        <v>0</v>
      </c>
    </row>
    <row r="326" spans="2:60" x14ac:dyDescent="0.2">
      <c r="B326" s="5" t="s">
        <v>496</v>
      </c>
      <c r="C326" s="5">
        <v>0</v>
      </c>
      <c r="D326" s="5" t="s">
        <v>499</v>
      </c>
      <c r="E326" s="5" t="s">
        <v>36</v>
      </c>
      <c r="F326" s="5" t="s">
        <v>71</v>
      </c>
      <c r="G326" s="67" t="s">
        <v>163</v>
      </c>
      <c r="H326" s="5">
        <v>0</v>
      </c>
      <c r="I326" s="5">
        <v>0</v>
      </c>
      <c r="J326" s="5">
        <v>0</v>
      </c>
      <c r="K326" s="5">
        <v>1</v>
      </c>
      <c r="L326" s="5">
        <v>52</v>
      </c>
      <c r="M326" s="5">
        <v>80</v>
      </c>
      <c r="N326" s="5">
        <v>120</v>
      </c>
      <c r="O326" s="5">
        <v>154</v>
      </c>
      <c r="P326" s="5">
        <v>170</v>
      </c>
      <c r="Q326" s="5">
        <v>169</v>
      </c>
      <c r="R326" s="5">
        <v>145</v>
      </c>
      <c r="T326" s="5" t="e">
        <f>+H326-byObjPOSEnrOnly!#REF!</f>
        <v>#REF!</v>
      </c>
      <c r="U326" s="5">
        <f>+I326-byObjPOSEnrOnly!D349</f>
        <v>0</v>
      </c>
      <c r="V326" s="5">
        <f>+J326-byObjPOSEnrOnly!E349</f>
        <v>0</v>
      </c>
      <c r="W326" s="5">
        <f>+K326-byObjPOSEnrOnly!F349</f>
        <v>0</v>
      </c>
      <c r="X326" s="5">
        <f>+L326-byObjPOSEnrOnly!G349</f>
        <v>0</v>
      </c>
      <c r="Y326" s="5">
        <f>+M326-byObjPOSEnrOnly!H349</f>
        <v>0</v>
      </c>
      <c r="Z326" s="5">
        <f>+N326-byObjPOSEnrOnly!I349</f>
        <v>0</v>
      </c>
      <c r="AA326" s="5">
        <f>+O326-byObjPOSEnrOnly!J349</f>
        <v>0</v>
      </c>
      <c r="AB326" s="5">
        <f>+P326-byObjPOSEnrOnly!K349</f>
        <v>0</v>
      </c>
      <c r="AC326" s="5">
        <f>+Q326-byObjPOSEnrOnly!L349</f>
        <v>0</v>
      </c>
      <c r="AD326" s="5">
        <f>+R326-byObjPOSEnrOnly!M349</f>
        <v>0</v>
      </c>
      <c r="AF326" s="5" t="str">
        <f t="shared" si="50"/>
        <v/>
      </c>
      <c r="AG326" s="5">
        <v>0</v>
      </c>
      <c r="AH326" s="5" t="s">
        <v>452</v>
      </c>
      <c r="AI326" s="5" t="s">
        <v>36</v>
      </c>
      <c r="AJ326" s="5" t="s">
        <v>71</v>
      </c>
      <c r="AK326" s="5" t="s">
        <v>163</v>
      </c>
      <c r="AL326" s="5">
        <v>0</v>
      </c>
      <c r="AM326" s="5">
        <v>0</v>
      </c>
      <c r="AN326" s="5">
        <v>0</v>
      </c>
      <c r="AO326" s="5">
        <v>1</v>
      </c>
      <c r="AP326" s="5">
        <v>52</v>
      </c>
      <c r="AQ326" s="5">
        <v>80</v>
      </c>
      <c r="AR326" s="5">
        <v>120</v>
      </c>
      <c r="AS326" s="5">
        <v>154</v>
      </c>
      <c r="AT326" s="5">
        <v>170</v>
      </c>
      <c r="AU326" s="5">
        <v>169</v>
      </c>
      <c r="AV326" s="5">
        <v>145</v>
      </c>
      <c r="AX326" s="5">
        <f t="shared" si="51"/>
        <v>0</v>
      </c>
      <c r="AY326" s="5">
        <f t="shared" si="52"/>
        <v>0</v>
      </c>
      <c r="AZ326" s="5">
        <f t="shared" si="53"/>
        <v>0</v>
      </c>
      <c r="BA326" s="5">
        <f t="shared" si="54"/>
        <v>0</v>
      </c>
      <c r="BB326" s="5">
        <f t="shared" si="55"/>
        <v>0</v>
      </c>
      <c r="BC326" s="5">
        <f t="shared" si="56"/>
        <v>0</v>
      </c>
      <c r="BD326" s="5">
        <f t="shared" si="57"/>
        <v>0</v>
      </c>
      <c r="BE326" s="5">
        <f t="shared" si="58"/>
        <v>0</v>
      </c>
      <c r="BF326" s="5">
        <f t="shared" si="59"/>
        <v>0</v>
      </c>
      <c r="BG326" s="5">
        <f t="shared" si="60"/>
        <v>0</v>
      </c>
      <c r="BH326" s="5">
        <f t="shared" si="61"/>
        <v>0</v>
      </c>
    </row>
    <row r="327" spans="2:60" x14ac:dyDescent="0.2">
      <c r="B327" s="5" t="s">
        <v>496</v>
      </c>
      <c r="C327" s="5">
        <v>0</v>
      </c>
      <c r="D327" s="5" t="s">
        <v>499</v>
      </c>
      <c r="E327" s="5" t="s">
        <v>36</v>
      </c>
      <c r="F327" s="5" t="s">
        <v>71</v>
      </c>
      <c r="G327" s="67" t="s">
        <v>333</v>
      </c>
      <c r="H327" s="5">
        <v>8</v>
      </c>
      <c r="I327" s="5">
        <v>10</v>
      </c>
      <c r="J327" s="5">
        <v>1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T327" s="5" t="e">
        <f>+H327-byObjPOSEnrOnly!#REF!</f>
        <v>#REF!</v>
      </c>
      <c r="U327" s="5">
        <f>+I327-byObjPOSEnrOnly!D350</f>
        <v>0</v>
      </c>
      <c r="V327" s="5">
        <f>+J327-byObjPOSEnrOnly!E350</f>
        <v>0</v>
      </c>
      <c r="W327" s="5">
        <f>+K327-byObjPOSEnrOnly!F350</f>
        <v>0</v>
      </c>
      <c r="X327" s="5">
        <f>+L327-byObjPOSEnrOnly!G350</f>
        <v>0</v>
      </c>
      <c r="Y327" s="5">
        <f>+M327-byObjPOSEnrOnly!H350</f>
        <v>0</v>
      </c>
      <c r="Z327" s="5">
        <f>+N327-byObjPOSEnrOnly!I350</f>
        <v>0</v>
      </c>
      <c r="AA327" s="5">
        <f>+O327-byObjPOSEnrOnly!J350</f>
        <v>0</v>
      </c>
      <c r="AB327" s="5">
        <f>+P327-byObjPOSEnrOnly!K350</f>
        <v>0</v>
      </c>
      <c r="AC327" s="5">
        <f>+Q327-byObjPOSEnrOnly!L350</f>
        <v>0</v>
      </c>
      <c r="AD327" s="5">
        <f>+R327-byObjPOSEnrOnly!M350</f>
        <v>0</v>
      </c>
      <c r="AF327" s="5" t="str">
        <f t="shared" si="50"/>
        <v/>
      </c>
      <c r="AG327" s="5">
        <v>0</v>
      </c>
      <c r="AH327" s="5" t="s">
        <v>452</v>
      </c>
      <c r="AI327" s="5" t="s">
        <v>36</v>
      </c>
      <c r="AJ327" s="5" t="s">
        <v>71</v>
      </c>
      <c r="AK327" s="5" t="s">
        <v>333</v>
      </c>
      <c r="AL327" s="5">
        <v>8</v>
      </c>
      <c r="AM327" s="5">
        <v>10</v>
      </c>
      <c r="AN327" s="5">
        <v>1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X327" s="5">
        <f t="shared" si="51"/>
        <v>0</v>
      </c>
      <c r="AY327" s="5">
        <f t="shared" si="52"/>
        <v>0</v>
      </c>
      <c r="AZ327" s="5">
        <f t="shared" si="53"/>
        <v>0</v>
      </c>
      <c r="BA327" s="5">
        <f t="shared" si="54"/>
        <v>0</v>
      </c>
      <c r="BB327" s="5">
        <f t="shared" si="55"/>
        <v>0</v>
      </c>
      <c r="BC327" s="5">
        <f t="shared" si="56"/>
        <v>0</v>
      </c>
      <c r="BD327" s="5">
        <f t="shared" si="57"/>
        <v>0</v>
      </c>
      <c r="BE327" s="5">
        <f t="shared" si="58"/>
        <v>0</v>
      </c>
      <c r="BF327" s="5">
        <f t="shared" si="59"/>
        <v>0</v>
      </c>
      <c r="BG327" s="5">
        <f t="shared" si="60"/>
        <v>0</v>
      </c>
      <c r="BH327" s="5">
        <f t="shared" si="61"/>
        <v>0</v>
      </c>
    </row>
    <row r="328" spans="2:60" x14ac:dyDescent="0.2">
      <c r="B328" s="5" t="s">
        <v>496</v>
      </c>
      <c r="C328" s="5">
        <v>0</v>
      </c>
      <c r="D328" s="5" t="s">
        <v>499</v>
      </c>
      <c r="E328" s="5" t="s">
        <v>36</v>
      </c>
      <c r="F328" s="5" t="s">
        <v>71</v>
      </c>
      <c r="G328" s="67" t="s">
        <v>149</v>
      </c>
      <c r="H328" s="5">
        <v>24</v>
      </c>
      <c r="I328" s="5">
        <v>26</v>
      </c>
      <c r="J328" s="5">
        <v>27</v>
      </c>
      <c r="K328" s="5">
        <v>26</v>
      </c>
      <c r="L328" s="5">
        <v>25</v>
      </c>
      <c r="M328" s="5">
        <v>26</v>
      </c>
      <c r="N328" s="5">
        <v>26</v>
      </c>
      <c r="O328" s="5">
        <v>36</v>
      </c>
      <c r="P328" s="5">
        <v>38</v>
      </c>
      <c r="Q328" s="5">
        <v>36</v>
      </c>
      <c r="R328" s="5">
        <v>33</v>
      </c>
      <c r="T328" s="5" t="e">
        <f>+H328-byObjPOSEnrOnly!#REF!</f>
        <v>#REF!</v>
      </c>
      <c r="U328" s="5">
        <f>+I328-byObjPOSEnrOnly!D351</f>
        <v>0</v>
      </c>
      <c r="V328" s="5">
        <f>+J328-byObjPOSEnrOnly!E351</f>
        <v>0</v>
      </c>
      <c r="W328" s="5">
        <f>+K328-byObjPOSEnrOnly!F351</f>
        <v>0</v>
      </c>
      <c r="X328" s="5">
        <f>+L328-byObjPOSEnrOnly!G351</f>
        <v>0</v>
      </c>
      <c r="Y328" s="5">
        <f>+M328-byObjPOSEnrOnly!H351</f>
        <v>0</v>
      </c>
      <c r="Z328" s="5">
        <f>+N328-byObjPOSEnrOnly!I351</f>
        <v>0</v>
      </c>
      <c r="AA328" s="5">
        <f>+O328-byObjPOSEnrOnly!J351</f>
        <v>0</v>
      </c>
      <c r="AB328" s="5">
        <f>+P328-byObjPOSEnrOnly!K351</f>
        <v>0</v>
      </c>
      <c r="AC328" s="5">
        <f>+Q328-byObjPOSEnrOnly!L351</f>
        <v>0</v>
      </c>
      <c r="AD328" s="5">
        <f>+R328-byObjPOSEnrOnly!M351</f>
        <v>0</v>
      </c>
      <c r="AF328" s="5" t="str">
        <f t="shared" si="50"/>
        <v/>
      </c>
      <c r="AG328" s="5">
        <v>0</v>
      </c>
      <c r="AH328" s="5" t="s">
        <v>452</v>
      </c>
      <c r="AI328" s="5" t="s">
        <v>36</v>
      </c>
      <c r="AJ328" s="5" t="s">
        <v>71</v>
      </c>
      <c r="AK328" s="5" t="s">
        <v>149</v>
      </c>
      <c r="AL328" s="5">
        <v>24</v>
      </c>
      <c r="AM328" s="5">
        <v>26</v>
      </c>
      <c r="AN328" s="5">
        <v>27</v>
      </c>
      <c r="AO328" s="5">
        <v>26</v>
      </c>
      <c r="AP328" s="5">
        <v>25</v>
      </c>
      <c r="AQ328" s="5">
        <v>26</v>
      </c>
      <c r="AR328" s="5">
        <v>26</v>
      </c>
      <c r="AS328" s="5">
        <v>36</v>
      </c>
      <c r="AT328" s="5">
        <v>38</v>
      </c>
      <c r="AU328" s="5">
        <v>36</v>
      </c>
      <c r="AV328" s="5">
        <v>33</v>
      </c>
      <c r="AX328" s="5">
        <f t="shared" si="51"/>
        <v>0</v>
      </c>
      <c r="AY328" s="5">
        <f t="shared" si="52"/>
        <v>0</v>
      </c>
      <c r="AZ328" s="5">
        <f t="shared" si="53"/>
        <v>0</v>
      </c>
      <c r="BA328" s="5">
        <f t="shared" si="54"/>
        <v>0</v>
      </c>
      <c r="BB328" s="5">
        <f t="shared" si="55"/>
        <v>0</v>
      </c>
      <c r="BC328" s="5">
        <f t="shared" si="56"/>
        <v>0</v>
      </c>
      <c r="BD328" s="5">
        <f t="shared" si="57"/>
        <v>0</v>
      </c>
      <c r="BE328" s="5">
        <f t="shared" si="58"/>
        <v>0</v>
      </c>
      <c r="BF328" s="5">
        <f t="shared" si="59"/>
        <v>0</v>
      </c>
      <c r="BG328" s="5">
        <f t="shared" si="60"/>
        <v>0</v>
      </c>
      <c r="BH328" s="5">
        <f t="shared" si="61"/>
        <v>0</v>
      </c>
    </row>
    <row r="329" spans="2:60" x14ac:dyDescent="0.2">
      <c r="B329" s="5" t="s">
        <v>496</v>
      </c>
      <c r="C329" s="5">
        <v>0</v>
      </c>
      <c r="D329" s="5" t="s">
        <v>499</v>
      </c>
      <c r="E329" s="5" t="s">
        <v>36</v>
      </c>
      <c r="F329" s="5" t="s">
        <v>71</v>
      </c>
      <c r="G329" s="67" t="s">
        <v>120</v>
      </c>
      <c r="H329" s="5">
        <v>73</v>
      </c>
      <c r="I329" s="5">
        <v>65</v>
      </c>
      <c r="J329" s="5">
        <v>60</v>
      </c>
      <c r="K329" s="5">
        <v>61</v>
      </c>
      <c r="L329" s="5">
        <v>65</v>
      </c>
      <c r="M329" s="5">
        <v>61</v>
      </c>
      <c r="N329" s="5">
        <v>64</v>
      </c>
      <c r="O329" s="5">
        <v>66</v>
      </c>
      <c r="P329" s="5">
        <v>67</v>
      </c>
      <c r="Q329" s="5">
        <v>62</v>
      </c>
      <c r="R329" s="5">
        <v>55</v>
      </c>
      <c r="T329" s="5" t="e">
        <f>+H329-byObjPOSEnrOnly!#REF!</f>
        <v>#REF!</v>
      </c>
      <c r="U329" s="5">
        <f>+I329-byObjPOSEnrOnly!D352</f>
        <v>0</v>
      </c>
      <c r="V329" s="5">
        <f>+J329-byObjPOSEnrOnly!E352</f>
        <v>0</v>
      </c>
      <c r="W329" s="5">
        <f>+K329-byObjPOSEnrOnly!F352</f>
        <v>0</v>
      </c>
      <c r="X329" s="5">
        <f>+L329-byObjPOSEnrOnly!G352</f>
        <v>0</v>
      </c>
      <c r="Y329" s="5">
        <f>+M329-byObjPOSEnrOnly!H352</f>
        <v>0</v>
      </c>
      <c r="Z329" s="5">
        <f>+N329-byObjPOSEnrOnly!I352</f>
        <v>0</v>
      </c>
      <c r="AA329" s="5">
        <f>+O329-byObjPOSEnrOnly!J352</f>
        <v>0</v>
      </c>
      <c r="AB329" s="5">
        <f>+P329-byObjPOSEnrOnly!K352</f>
        <v>0</v>
      </c>
      <c r="AC329" s="5">
        <f>+Q329-byObjPOSEnrOnly!L352</f>
        <v>0</v>
      </c>
      <c r="AD329" s="5">
        <f>+R329-byObjPOSEnrOnly!M352</f>
        <v>0</v>
      </c>
      <c r="AF329" s="5" t="str">
        <f t="shared" si="50"/>
        <v/>
      </c>
      <c r="AG329" s="5">
        <v>0</v>
      </c>
      <c r="AH329" s="5" t="s">
        <v>452</v>
      </c>
      <c r="AI329" s="5" t="s">
        <v>36</v>
      </c>
      <c r="AJ329" s="5" t="s">
        <v>71</v>
      </c>
      <c r="AK329" s="5" t="s">
        <v>120</v>
      </c>
      <c r="AL329" s="5">
        <v>73</v>
      </c>
      <c r="AM329" s="5">
        <v>65</v>
      </c>
      <c r="AN329" s="5">
        <v>60</v>
      </c>
      <c r="AO329" s="5">
        <v>61</v>
      </c>
      <c r="AP329" s="5">
        <v>65</v>
      </c>
      <c r="AQ329" s="5">
        <v>61</v>
      </c>
      <c r="AR329" s="5">
        <v>64</v>
      </c>
      <c r="AS329" s="5">
        <v>66</v>
      </c>
      <c r="AT329" s="5">
        <v>67</v>
      </c>
      <c r="AU329" s="5">
        <v>62</v>
      </c>
      <c r="AV329" s="5">
        <v>55</v>
      </c>
      <c r="AX329" s="5">
        <f t="shared" si="51"/>
        <v>0</v>
      </c>
      <c r="AY329" s="5">
        <f t="shared" si="52"/>
        <v>0</v>
      </c>
      <c r="AZ329" s="5">
        <f t="shared" si="53"/>
        <v>0</v>
      </c>
      <c r="BA329" s="5">
        <f t="shared" si="54"/>
        <v>0</v>
      </c>
      <c r="BB329" s="5">
        <f t="shared" si="55"/>
        <v>0</v>
      </c>
      <c r="BC329" s="5">
        <f t="shared" si="56"/>
        <v>0</v>
      </c>
      <c r="BD329" s="5">
        <f t="shared" si="57"/>
        <v>0</v>
      </c>
      <c r="BE329" s="5">
        <f t="shared" si="58"/>
        <v>0</v>
      </c>
      <c r="BF329" s="5">
        <f t="shared" si="59"/>
        <v>0</v>
      </c>
      <c r="BG329" s="5">
        <f t="shared" si="60"/>
        <v>0</v>
      </c>
      <c r="BH329" s="5">
        <f t="shared" si="61"/>
        <v>0</v>
      </c>
    </row>
    <row r="330" spans="2:60" x14ac:dyDescent="0.2">
      <c r="B330" s="5" t="s">
        <v>496</v>
      </c>
      <c r="C330" s="5">
        <v>0</v>
      </c>
      <c r="D330" s="5" t="s">
        <v>499</v>
      </c>
      <c r="E330" s="5" t="s">
        <v>36</v>
      </c>
      <c r="F330" s="5" t="s">
        <v>71</v>
      </c>
      <c r="G330" s="67" t="s">
        <v>132</v>
      </c>
      <c r="H330" s="5">
        <v>31</v>
      </c>
      <c r="I330" s="5">
        <v>29</v>
      </c>
      <c r="J330" s="5">
        <v>27</v>
      </c>
      <c r="K330" s="5">
        <v>28</v>
      </c>
      <c r="L330" s="5">
        <v>30</v>
      </c>
      <c r="M330" s="5">
        <v>28</v>
      </c>
      <c r="N330" s="5">
        <v>28</v>
      </c>
      <c r="O330" s="5">
        <v>28</v>
      </c>
      <c r="P330" s="5">
        <v>30</v>
      </c>
      <c r="Q330" s="5">
        <v>32</v>
      </c>
      <c r="R330" s="5">
        <v>31</v>
      </c>
      <c r="T330" s="5" t="e">
        <f>+H330-byObjPOSEnrOnly!#REF!</f>
        <v>#REF!</v>
      </c>
      <c r="U330" s="5">
        <f>+I330-byObjPOSEnrOnly!D353</f>
        <v>0</v>
      </c>
      <c r="V330" s="5">
        <f>+J330-byObjPOSEnrOnly!E353</f>
        <v>0</v>
      </c>
      <c r="W330" s="5">
        <f>+K330-byObjPOSEnrOnly!F353</f>
        <v>0</v>
      </c>
      <c r="X330" s="5">
        <f>+L330-byObjPOSEnrOnly!G353</f>
        <v>0</v>
      </c>
      <c r="Y330" s="5">
        <f>+M330-byObjPOSEnrOnly!H353</f>
        <v>0</v>
      </c>
      <c r="Z330" s="5">
        <f>+N330-byObjPOSEnrOnly!I353</f>
        <v>0</v>
      </c>
      <c r="AA330" s="5">
        <f>+O330-byObjPOSEnrOnly!J353</f>
        <v>0</v>
      </c>
      <c r="AB330" s="5">
        <f>+P330-byObjPOSEnrOnly!K353</f>
        <v>0</v>
      </c>
      <c r="AC330" s="5">
        <f>+Q330-byObjPOSEnrOnly!L353</f>
        <v>0</v>
      </c>
      <c r="AD330" s="5">
        <f>+R330-byObjPOSEnrOnly!M353</f>
        <v>0</v>
      </c>
      <c r="AF330" s="5" t="str">
        <f t="shared" si="50"/>
        <v/>
      </c>
      <c r="AG330" s="5">
        <v>0</v>
      </c>
      <c r="AH330" s="5" t="s">
        <v>452</v>
      </c>
      <c r="AI330" s="5" t="s">
        <v>36</v>
      </c>
      <c r="AJ330" s="5" t="s">
        <v>71</v>
      </c>
      <c r="AK330" s="5" t="s">
        <v>132</v>
      </c>
      <c r="AL330" s="5">
        <v>31</v>
      </c>
      <c r="AM330" s="5">
        <v>29</v>
      </c>
      <c r="AN330" s="5">
        <v>27</v>
      </c>
      <c r="AO330" s="5">
        <v>28</v>
      </c>
      <c r="AP330" s="5">
        <v>30</v>
      </c>
      <c r="AQ330" s="5">
        <v>28</v>
      </c>
      <c r="AR330" s="5">
        <v>28</v>
      </c>
      <c r="AS330" s="5">
        <v>28</v>
      </c>
      <c r="AT330" s="5">
        <v>30</v>
      </c>
      <c r="AU330" s="5">
        <v>32</v>
      </c>
      <c r="AV330" s="5">
        <v>31</v>
      </c>
      <c r="AX330" s="5">
        <f t="shared" si="51"/>
        <v>0</v>
      </c>
      <c r="AY330" s="5">
        <f t="shared" si="52"/>
        <v>0</v>
      </c>
      <c r="AZ330" s="5">
        <f t="shared" si="53"/>
        <v>0</v>
      </c>
      <c r="BA330" s="5">
        <f t="shared" si="54"/>
        <v>0</v>
      </c>
      <c r="BB330" s="5">
        <f t="shared" si="55"/>
        <v>0</v>
      </c>
      <c r="BC330" s="5">
        <f t="shared" si="56"/>
        <v>0</v>
      </c>
      <c r="BD330" s="5">
        <f t="shared" si="57"/>
        <v>0</v>
      </c>
      <c r="BE330" s="5">
        <f t="shared" si="58"/>
        <v>0</v>
      </c>
      <c r="BF330" s="5">
        <f t="shared" si="59"/>
        <v>0</v>
      </c>
      <c r="BG330" s="5">
        <f t="shared" si="60"/>
        <v>0</v>
      </c>
      <c r="BH330" s="5">
        <f t="shared" si="61"/>
        <v>0</v>
      </c>
    </row>
    <row r="331" spans="2:60" x14ac:dyDescent="0.2">
      <c r="B331" s="5" t="s">
        <v>496</v>
      </c>
      <c r="C331" s="5">
        <v>0</v>
      </c>
      <c r="D331" s="5" t="s">
        <v>499</v>
      </c>
      <c r="E331" s="5" t="s">
        <v>36</v>
      </c>
      <c r="F331" s="5" t="s">
        <v>71</v>
      </c>
      <c r="G331" s="67" t="s">
        <v>5</v>
      </c>
      <c r="H331" s="5">
        <v>132</v>
      </c>
      <c r="I331" s="5">
        <v>130</v>
      </c>
      <c r="J331" s="5">
        <v>151</v>
      </c>
      <c r="K331" s="5">
        <v>155</v>
      </c>
      <c r="L331" s="5">
        <v>146</v>
      </c>
      <c r="M331" s="5">
        <v>145</v>
      </c>
      <c r="N331" s="5">
        <v>133</v>
      </c>
      <c r="O331" s="5">
        <v>123</v>
      </c>
      <c r="P331" s="5">
        <v>130</v>
      </c>
      <c r="Q331" s="5">
        <v>119</v>
      </c>
      <c r="R331" s="5">
        <v>118</v>
      </c>
      <c r="T331" s="5" t="e">
        <f>+H331-byObjPOSEnrOnly!#REF!</f>
        <v>#REF!</v>
      </c>
      <c r="U331" s="5">
        <f>+I331-byObjPOSEnrOnly!D354</f>
        <v>0</v>
      </c>
      <c r="V331" s="5">
        <f>+J331-byObjPOSEnrOnly!E354</f>
        <v>0</v>
      </c>
      <c r="W331" s="5">
        <f>+K331-byObjPOSEnrOnly!F354</f>
        <v>0</v>
      </c>
      <c r="X331" s="5">
        <f>+L331-byObjPOSEnrOnly!G354</f>
        <v>0</v>
      </c>
      <c r="Y331" s="5">
        <f>+M331-byObjPOSEnrOnly!H354</f>
        <v>0</v>
      </c>
      <c r="Z331" s="5">
        <f>+N331-byObjPOSEnrOnly!I354</f>
        <v>0</v>
      </c>
      <c r="AA331" s="5">
        <f>+O331-byObjPOSEnrOnly!J354</f>
        <v>0</v>
      </c>
      <c r="AB331" s="5">
        <f>+P331-byObjPOSEnrOnly!K354</f>
        <v>0</v>
      </c>
      <c r="AC331" s="5">
        <f>+Q331-byObjPOSEnrOnly!L354</f>
        <v>0</v>
      </c>
      <c r="AD331" s="5">
        <f>+R331-byObjPOSEnrOnly!M354</f>
        <v>0</v>
      </c>
      <c r="AF331" s="5" t="str">
        <f t="shared" si="50"/>
        <v/>
      </c>
      <c r="AG331" s="5">
        <v>0</v>
      </c>
      <c r="AH331" s="5" t="s">
        <v>452</v>
      </c>
      <c r="AI331" s="5" t="s">
        <v>36</v>
      </c>
      <c r="AJ331" s="5" t="s">
        <v>71</v>
      </c>
      <c r="AK331" s="5" t="s">
        <v>5</v>
      </c>
      <c r="AL331" s="5">
        <v>132</v>
      </c>
      <c r="AM331" s="5">
        <v>130</v>
      </c>
      <c r="AN331" s="5">
        <v>151</v>
      </c>
      <c r="AO331" s="5">
        <v>155</v>
      </c>
      <c r="AP331" s="5">
        <v>146</v>
      </c>
      <c r="AQ331" s="5">
        <v>145</v>
      </c>
      <c r="AR331" s="5">
        <v>133</v>
      </c>
      <c r="AS331" s="5">
        <v>123</v>
      </c>
      <c r="AT331" s="5">
        <v>130</v>
      </c>
      <c r="AU331" s="5">
        <v>119</v>
      </c>
      <c r="AV331" s="5">
        <v>118</v>
      </c>
      <c r="AX331" s="5">
        <f t="shared" si="51"/>
        <v>0</v>
      </c>
      <c r="AY331" s="5">
        <f t="shared" si="52"/>
        <v>0</v>
      </c>
      <c r="AZ331" s="5">
        <f t="shared" si="53"/>
        <v>0</v>
      </c>
      <c r="BA331" s="5">
        <f t="shared" si="54"/>
        <v>0</v>
      </c>
      <c r="BB331" s="5">
        <f t="shared" si="55"/>
        <v>0</v>
      </c>
      <c r="BC331" s="5">
        <f t="shared" si="56"/>
        <v>0</v>
      </c>
      <c r="BD331" s="5">
        <f t="shared" si="57"/>
        <v>0</v>
      </c>
      <c r="BE331" s="5">
        <f t="shared" si="58"/>
        <v>0</v>
      </c>
      <c r="BF331" s="5">
        <f t="shared" si="59"/>
        <v>0</v>
      </c>
      <c r="BG331" s="5">
        <f t="shared" si="60"/>
        <v>0</v>
      </c>
      <c r="BH331" s="5">
        <f t="shared" si="61"/>
        <v>0</v>
      </c>
    </row>
    <row r="332" spans="2:60" x14ac:dyDescent="0.2">
      <c r="B332" s="5" t="s">
        <v>496</v>
      </c>
      <c r="C332" s="5">
        <v>0</v>
      </c>
      <c r="D332" s="5" t="s">
        <v>499</v>
      </c>
      <c r="E332" s="5" t="s">
        <v>36</v>
      </c>
      <c r="F332" s="5" t="s">
        <v>71</v>
      </c>
      <c r="G332" s="67" t="s">
        <v>155</v>
      </c>
      <c r="H332" s="5">
        <v>47</v>
      </c>
      <c r="I332" s="5">
        <v>39</v>
      </c>
      <c r="J332" s="5">
        <v>38</v>
      </c>
      <c r="K332" s="5">
        <v>42</v>
      </c>
      <c r="L332" s="5">
        <v>45</v>
      </c>
      <c r="M332" s="5">
        <v>51</v>
      </c>
      <c r="N332" s="5">
        <v>45</v>
      </c>
      <c r="O332" s="5">
        <v>48</v>
      </c>
      <c r="P332" s="5">
        <v>45</v>
      </c>
      <c r="Q332" s="5">
        <v>31</v>
      </c>
      <c r="R332" s="5">
        <v>26</v>
      </c>
      <c r="T332" s="5" t="e">
        <f>+H332-byObjPOSEnrOnly!#REF!</f>
        <v>#REF!</v>
      </c>
      <c r="U332" s="5">
        <f>+I332-byObjPOSEnrOnly!D355</f>
        <v>0</v>
      </c>
      <c r="V332" s="5">
        <f>+J332-byObjPOSEnrOnly!E355</f>
        <v>0</v>
      </c>
      <c r="W332" s="5">
        <f>+K332-byObjPOSEnrOnly!F355</f>
        <v>0</v>
      </c>
      <c r="X332" s="5">
        <f>+L332-byObjPOSEnrOnly!G355</f>
        <v>0</v>
      </c>
      <c r="Y332" s="5">
        <f>+M332-byObjPOSEnrOnly!H355</f>
        <v>0</v>
      </c>
      <c r="Z332" s="5">
        <f>+N332-byObjPOSEnrOnly!I355</f>
        <v>0</v>
      </c>
      <c r="AA332" s="5">
        <f>+O332-byObjPOSEnrOnly!J355</f>
        <v>0</v>
      </c>
      <c r="AB332" s="5">
        <f>+P332-byObjPOSEnrOnly!K355</f>
        <v>0</v>
      </c>
      <c r="AC332" s="5">
        <f>+Q332-byObjPOSEnrOnly!L355</f>
        <v>0</v>
      </c>
      <c r="AD332" s="5">
        <f>+R332-byObjPOSEnrOnly!M355</f>
        <v>0</v>
      </c>
      <c r="AF332" s="5" t="str">
        <f t="shared" si="50"/>
        <v/>
      </c>
      <c r="AG332" s="5">
        <v>0</v>
      </c>
      <c r="AH332" s="5" t="s">
        <v>452</v>
      </c>
      <c r="AI332" s="5" t="s">
        <v>36</v>
      </c>
      <c r="AJ332" s="5" t="s">
        <v>71</v>
      </c>
      <c r="AK332" s="5" t="s">
        <v>155</v>
      </c>
      <c r="AL332" s="5">
        <v>47</v>
      </c>
      <c r="AM332" s="5">
        <v>39</v>
      </c>
      <c r="AN332" s="5">
        <v>38</v>
      </c>
      <c r="AO332" s="5">
        <v>42</v>
      </c>
      <c r="AP332" s="5">
        <v>45</v>
      </c>
      <c r="AQ332" s="5">
        <v>51</v>
      </c>
      <c r="AR332" s="5">
        <v>45</v>
      </c>
      <c r="AS332" s="5">
        <v>48</v>
      </c>
      <c r="AT332" s="5">
        <v>45</v>
      </c>
      <c r="AU332" s="5">
        <v>31</v>
      </c>
      <c r="AV332" s="5">
        <v>26</v>
      </c>
      <c r="AX332" s="5">
        <f t="shared" si="51"/>
        <v>0</v>
      </c>
      <c r="AY332" s="5">
        <f t="shared" si="52"/>
        <v>0</v>
      </c>
      <c r="AZ332" s="5">
        <f t="shared" si="53"/>
        <v>0</v>
      </c>
      <c r="BA332" s="5">
        <f t="shared" si="54"/>
        <v>0</v>
      </c>
      <c r="BB332" s="5">
        <f t="shared" si="55"/>
        <v>0</v>
      </c>
      <c r="BC332" s="5">
        <f t="shared" si="56"/>
        <v>0</v>
      </c>
      <c r="BD332" s="5">
        <f t="shared" si="57"/>
        <v>0</v>
      </c>
      <c r="BE332" s="5">
        <f t="shared" si="58"/>
        <v>0</v>
      </c>
      <c r="BF332" s="5">
        <f t="shared" si="59"/>
        <v>0</v>
      </c>
      <c r="BG332" s="5">
        <f t="shared" si="60"/>
        <v>0</v>
      </c>
      <c r="BH332" s="5">
        <f t="shared" si="61"/>
        <v>0</v>
      </c>
    </row>
    <row r="333" spans="2:60" x14ac:dyDescent="0.2">
      <c r="B333" s="5" t="s">
        <v>496</v>
      </c>
      <c r="C333" s="5">
        <v>0</v>
      </c>
      <c r="D333" s="5" t="s">
        <v>499</v>
      </c>
      <c r="E333" s="5" t="s">
        <v>36</v>
      </c>
      <c r="F333" s="5" t="s">
        <v>71</v>
      </c>
      <c r="G333" s="67" t="s">
        <v>174</v>
      </c>
      <c r="H333" s="5">
        <v>10</v>
      </c>
      <c r="I333" s="5">
        <v>10</v>
      </c>
      <c r="J333" s="5">
        <v>10</v>
      </c>
      <c r="K333" s="5">
        <v>9</v>
      </c>
      <c r="L333" s="5">
        <v>10</v>
      </c>
      <c r="M333" s="5">
        <v>8</v>
      </c>
      <c r="N333" s="5">
        <v>10</v>
      </c>
      <c r="O333" s="5">
        <v>8</v>
      </c>
      <c r="P333" s="5">
        <v>11</v>
      </c>
      <c r="Q333" s="5">
        <v>11</v>
      </c>
      <c r="R333" s="5">
        <v>6</v>
      </c>
      <c r="T333" s="5" t="e">
        <f>+H333-byObjPOSEnrOnly!#REF!</f>
        <v>#REF!</v>
      </c>
      <c r="U333" s="5">
        <f>+I333-byObjPOSEnrOnly!D356</f>
        <v>0</v>
      </c>
      <c r="V333" s="5">
        <f>+J333-byObjPOSEnrOnly!E356</f>
        <v>0</v>
      </c>
      <c r="W333" s="5">
        <f>+K333-byObjPOSEnrOnly!F356</f>
        <v>0</v>
      </c>
      <c r="X333" s="5">
        <f>+L333-byObjPOSEnrOnly!G356</f>
        <v>0</v>
      </c>
      <c r="Y333" s="5">
        <f>+M333-byObjPOSEnrOnly!H356</f>
        <v>0</v>
      </c>
      <c r="Z333" s="5">
        <f>+N333-byObjPOSEnrOnly!I356</f>
        <v>0</v>
      </c>
      <c r="AA333" s="5">
        <f>+O333-byObjPOSEnrOnly!J356</f>
        <v>0</v>
      </c>
      <c r="AB333" s="5">
        <f>+P333-byObjPOSEnrOnly!K356</f>
        <v>0</v>
      </c>
      <c r="AC333" s="5">
        <f>+Q333-byObjPOSEnrOnly!L356</f>
        <v>0</v>
      </c>
      <c r="AD333" s="5">
        <f>+R333-byObjPOSEnrOnly!M356</f>
        <v>0</v>
      </c>
      <c r="AF333" s="5" t="str">
        <f t="shared" si="50"/>
        <v/>
      </c>
      <c r="AG333" s="5">
        <v>0</v>
      </c>
      <c r="AH333" s="5" t="s">
        <v>452</v>
      </c>
      <c r="AI333" s="5" t="s">
        <v>36</v>
      </c>
      <c r="AJ333" s="5" t="s">
        <v>71</v>
      </c>
      <c r="AK333" s="5" t="s">
        <v>174</v>
      </c>
      <c r="AL333" s="5">
        <v>10</v>
      </c>
      <c r="AM333" s="5">
        <v>10</v>
      </c>
      <c r="AN333" s="5">
        <v>10</v>
      </c>
      <c r="AO333" s="5">
        <v>9</v>
      </c>
      <c r="AP333" s="5">
        <v>10</v>
      </c>
      <c r="AQ333" s="5">
        <v>8</v>
      </c>
      <c r="AR333" s="5">
        <v>10</v>
      </c>
      <c r="AS333" s="5">
        <v>8</v>
      </c>
      <c r="AT333" s="5">
        <v>11</v>
      </c>
      <c r="AU333" s="5">
        <v>11</v>
      </c>
      <c r="AV333" s="5">
        <v>6</v>
      </c>
      <c r="AX333" s="5">
        <f t="shared" si="51"/>
        <v>0</v>
      </c>
      <c r="AY333" s="5">
        <f t="shared" si="52"/>
        <v>0</v>
      </c>
      <c r="AZ333" s="5">
        <f t="shared" si="53"/>
        <v>0</v>
      </c>
      <c r="BA333" s="5">
        <f t="shared" si="54"/>
        <v>0</v>
      </c>
      <c r="BB333" s="5">
        <f t="shared" si="55"/>
        <v>0</v>
      </c>
      <c r="BC333" s="5">
        <f t="shared" si="56"/>
        <v>0</v>
      </c>
      <c r="BD333" s="5">
        <f t="shared" si="57"/>
        <v>0</v>
      </c>
      <c r="BE333" s="5">
        <f t="shared" si="58"/>
        <v>0</v>
      </c>
      <c r="BF333" s="5">
        <f t="shared" si="59"/>
        <v>0</v>
      </c>
      <c r="BG333" s="5">
        <f t="shared" si="60"/>
        <v>0</v>
      </c>
      <c r="BH333" s="5">
        <f t="shared" si="61"/>
        <v>0</v>
      </c>
    </row>
    <row r="334" spans="2:60" x14ac:dyDescent="0.2">
      <c r="B334" s="5" t="s">
        <v>496</v>
      </c>
      <c r="C334" s="5">
        <v>0</v>
      </c>
      <c r="D334" s="5" t="s">
        <v>499</v>
      </c>
      <c r="E334" s="5" t="s">
        <v>36</v>
      </c>
      <c r="F334" s="5" t="s">
        <v>71</v>
      </c>
      <c r="G334" s="67" t="s">
        <v>14</v>
      </c>
      <c r="H334" s="5">
        <v>53</v>
      </c>
      <c r="I334" s="5">
        <v>50</v>
      </c>
      <c r="J334" s="5">
        <v>43</v>
      </c>
      <c r="K334" s="5">
        <v>40</v>
      </c>
      <c r="L334" s="5">
        <v>38</v>
      </c>
      <c r="M334" s="5">
        <v>31</v>
      </c>
      <c r="N334" s="5">
        <v>32</v>
      </c>
      <c r="O334" s="5">
        <v>30</v>
      </c>
      <c r="P334" s="5">
        <v>24</v>
      </c>
      <c r="Q334" s="5">
        <v>25</v>
      </c>
      <c r="R334" s="5">
        <v>23</v>
      </c>
      <c r="T334" s="5" t="e">
        <f>+H334-byObjPOSEnrOnly!#REF!</f>
        <v>#REF!</v>
      </c>
      <c r="U334" s="5">
        <f>+I334-byObjPOSEnrOnly!D357</f>
        <v>0</v>
      </c>
      <c r="V334" s="5">
        <f>+J334-byObjPOSEnrOnly!E357</f>
        <v>0</v>
      </c>
      <c r="W334" s="5">
        <f>+K334-byObjPOSEnrOnly!F357</f>
        <v>0</v>
      </c>
      <c r="X334" s="5">
        <f>+L334-byObjPOSEnrOnly!G357</f>
        <v>0</v>
      </c>
      <c r="Y334" s="5">
        <f>+M334-byObjPOSEnrOnly!H357</f>
        <v>0</v>
      </c>
      <c r="Z334" s="5">
        <f>+N334-byObjPOSEnrOnly!I357</f>
        <v>0</v>
      </c>
      <c r="AA334" s="5">
        <f>+O334-byObjPOSEnrOnly!J357</f>
        <v>0</v>
      </c>
      <c r="AB334" s="5">
        <f>+P334-byObjPOSEnrOnly!K357</f>
        <v>0</v>
      </c>
      <c r="AC334" s="5">
        <f>+Q334-byObjPOSEnrOnly!L357</f>
        <v>0</v>
      </c>
      <c r="AD334" s="5">
        <f>+R334-byObjPOSEnrOnly!M357</f>
        <v>0</v>
      </c>
      <c r="AF334" s="5" t="str">
        <f t="shared" si="50"/>
        <v/>
      </c>
      <c r="AG334" s="5">
        <v>0</v>
      </c>
      <c r="AH334" s="5" t="s">
        <v>452</v>
      </c>
      <c r="AI334" s="5" t="s">
        <v>36</v>
      </c>
      <c r="AJ334" s="5" t="s">
        <v>71</v>
      </c>
      <c r="AK334" s="5" t="s">
        <v>14</v>
      </c>
      <c r="AL334" s="5">
        <v>53</v>
      </c>
      <c r="AM334" s="5">
        <v>50</v>
      </c>
      <c r="AN334" s="5">
        <v>43</v>
      </c>
      <c r="AO334" s="5">
        <v>40</v>
      </c>
      <c r="AP334" s="5">
        <v>38</v>
      </c>
      <c r="AQ334" s="5">
        <v>31</v>
      </c>
      <c r="AR334" s="5">
        <v>32</v>
      </c>
      <c r="AS334" s="5">
        <v>30</v>
      </c>
      <c r="AT334" s="5">
        <v>24</v>
      </c>
      <c r="AU334" s="5">
        <v>25</v>
      </c>
      <c r="AV334" s="5">
        <v>23</v>
      </c>
      <c r="AX334" s="5">
        <f t="shared" si="51"/>
        <v>0</v>
      </c>
      <c r="AY334" s="5">
        <f t="shared" si="52"/>
        <v>0</v>
      </c>
      <c r="AZ334" s="5">
        <f t="shared" si="53"/>
        <v>0</v>
      </c>
      <c r="BA334" s="5">
        <f t="shared" si="54"/>
        <v>0</v>
      </c>
      <c r="BB334" s="5">
        <f t="shared" si="55"/>
        <v>0</v>
      </c>
      <c r="BC334" s="5">
        <f t="shared" si="56"/>
        <v>0</v>
      </c>
      <c r="BD334" s="5">
        <f t="shared" si="57"/>
        <v>0</v>
      </c>
      <c r="BE334" s="5">
        <f t="shared" si="58"/>
        <v>0</v>
      </c>
      <c r="BF334" s="5">
        <f t="shared" si="59"/>
        <v>0</v>
      </c>
      <c r="BG334" s="5">
        <f t="shared" si="60"/>
        <v>0</v>
      </c>
      <c r="BH334" s="5">
        <f t="shared" si="61"/>
        <v>0</v>
      </c>
    </row>
    <row r="335" spans="2:60" x14ac:dyDescent="0.2">
      <c r="B335" s="5" t="s">
        <v>496</v>
      </c>
      <c r="C335" s="5">
        <v>0</v>
      </c>
      <c r="D335" s="5" t="s">
        <v>499</v>
      </c>
      <c r="E335" s="5" t="s">
        <v>36</v>
      </c>
      <c r="F335" s="5" t="s">
        <v>71</v>
      </c>
      <c r="G335" s="67" t="s">
        <v>196</v>
      </c>
      <c r="H335" s="5">
        <v>10</v>
      </c>
      <c r="I335" s="5">
        <v>8</v>
      </c>
      <c r="J335" s="5">
        <v>9</v>
      </c>
      <c r="K335" s="5">
        <v>11</v>
      </c>
      <c r="L335" s="5">
        <v>10</v>
      </c>
      <c r="M335" s="5">
        <v>10</v>
      </c>
      <c r="N335" s="5">
        <v>9</v>
      </c>
      <c r="O335" s="5">
        <v>12</v>
      </c>
      <c r="P335" s="5">
        <v>9</v>
      </c>
      <c r="Q335" s="5">
        <v>10</v>
      </c>
      <c r="R335" s="5">
        <v>9</v>
      </c>
      <c r="T335" s="5" t="e">
        <f>+H335-byObjPOSEnrOnly!#REF!</f>
        <v>#REF!</v>
      </c>
      <c r="U335" s="5">
        <f>+I335-byObjPOSEnrOnly!D358</f>
        <v>0</v>
      </c>
      <c r="V335" s="5">
        <f>+J335-byObjPOSEnrOnly!E358</f>
        <v>0</v>
      </c>
      <c r="W335" s="5">
        <f>+K335-byObjPOSEnrOnly!F358</f>
        <v>0</v>
      </c>
      <c r="X335" s="5">
        <f>+L335-byObjPOSEnrOnly!G358</f>
        <v>0</v>
      </c>
      <c r="Y335" s="5">
        <f>+M335-byObjPOSEnrOnly!H358</f>
        <v>0</v>
      </c>
      <c r="Z335" s="5">
        <f>+N335-byObjPOSEnrOnly!I358</f>
        <v>0</v>
      </c>
      <c r="AA335" s="5">
        <f>+O335-byObjPOSEnrOnly!J358</f>
        <v>0</v>
      </c>
      <c r="AB335" s="5">
        <f>+P335-byObjPOSEnrOnly!K358</f>
        <v>0</v>
      </c>
      <c r="AC335" s="5">
        <f>+Q335-byObjPOSEnrOnly!L358</f>
        <v>0</v>
      </c>
      <c r="AD335" s="5">
        <f>+R335-byObjPOSEnrOnly!M358</f>
        <v>0</v>
      </c>
      <c r="AF335" s="5" t="str">
        <f t="shared" si="50"/>
        <v/>
      </c>
      <c r="AG335" s="5">
        <v>0</v>
      </c>
      <c r="AH335" s="5" t="s">
        <v>452</v>
      </c>
      <c r="AI335" s="5" t="s">
        <v>36</v>
      </c>
      <c r="AJ335" s="5" t="s">
        <v>71</v>
      </c>
      <c r="AK335" s="5" t="s">
        <v>196</v>
      </c>
      <c r="AL335" s="5">
        <v>10</v>
      </c>
      <c r="AM335" s="5">
        <v>8</v>
      </c>
      <c r="AN335" s="5">
        <v>9</v>
      </c>
      <c r="AO335" s="5">
        <v>11</v>
      </c>
      <c r="AP335" s="5">
        <v>10</v>
      </c>
      <c r="AQ335" s="5">
        <v>10</v>
      </c>
      <c r="AR335" s="5">
        <v>9</v>
      </c>
      <c r="AS335" s="5">
        <v>12</v>
      </c>
      <c r="AT335" s="5">
        <v>9</v>
      </c>
      <c r="AU335" s="5">
        <v>10</v>
      </c>
      <c r="AV335" s="5">
        <v>9</v>
      </c>
      <c r="AX335" s="5">
        <f t="shared" si="51"/>
        <v>0</v>
      </c>
      <c r="AY335" s="5">
        <f t="shared" si="52"/>
        <v>0</v>
      </c>
      <c r="AZ335" s="5">
        <f t="shared" si="53"/>
        <v>0</v>
      </c>
      <c r="BA335" s="5">
        <f t="shared" si="54"/>
        <v>0</v>
      </c>
      <c r="BB335" s="5">
        <f t="shared" si="55"/>
        <v>0</v>
      </c>
      <c r="BC335" s="5">
        <f t="shared" si="56"/>
        <v>0</v>
      </c>
      <c r="BD335" s="5">
        <f t="shared" si="57"/>
        <v>0</v>
      </c>
      <c r="BE335" s="5">
        <f t="shared" si="58"/>
        <v>0</v>
      </c>
      <c r="BF335" s="5">
        <f t="shared" si="59"/>
        <v>0</v>
      </c>
      <c r="BG335" s="5">
        <f t="shared" si="60"/>
        <v>0</v>
      </c>
      <c r="BH335" s="5">
        <f t="shared" si="61"/>
        <v>0</v>
      </c>
    </row>
    <row r="336" spans="2:60" x14ac:dyDescent="0.2">
      <c r="B336" s="5" t="s">
        <v>496</v>
      </c>
      <c r="C336" s="5">
        <v>0</v>
      </c>
      <c r="D336" s="5" t="s">
        <v>499</v>
      </c>
      <c r="E336" s="5" t="s">
        <v>36</v>
      </c>
      <c r="F336" s="5" t="s">
        <v>71</v>
      </c>
      <c r="G336" s="92" t="s">
        <v>216</v>
      </c>
      <c r="H336" s="5">
        <v>7</v>
      </c>
      <c r="I336" s="5">
        <v>5</v>
      </c>
      <c r="J336" s="5">
        <v>5</v>
      </c>
      <c r="K336" s="5">
        <v>4</v>
      </c>
      <c r="L336" s="5">
        <v>2</v>
      </c>
      <c r="M336" s="5">
        <v>1</v>
      </c>
      <c r="N336" s="5">
        <v>1</v>
      </c>
      <c r="O336" s="5">
        <v>0</v>
      </c>
      <c r="P336" s="5">
        <v>0</v>
      </c>
      <c r="Q336" s="5">
        <v>0</v>
      </c>
      <c r="R336" s="5">
        <v>0</v>
      </c>
      <c r="T336" s="5" t="e">
        <f>+H336-byObjPOSEnrOnly!#REF!</f>
        <v>#REF!</v>
      </c>
      <c r="U336" s="5">
        <f>+I336-byObjPOSEnrOnly!D359</f>
        <v>0</v>
      </c>
      <c r="V336" s="5">
        <f>+J336-byObjPOSEnrOnly!E359</f>
        <v>0</v>
      </c>
      <c r="W336" s="5">
        <f>+K336-byObjPOSEnrOnly!F359</f>
        <v>0</v>
      </c>
      <c r="X336" s="5">
        <f>+L336-byObjPOSEnrOnly!G359</f>
        <v>0</v>
      </c>
      <c r="Y336" s="5">
        <f>+M336-byObjPOSEnrOnly!H359</f>
        <v>0</v>
      </c>
      <c r="Z336" s="5">
        <f>+N336-byObjPOSEnrOnly!I359</f>
        <v>0</v>
      </c>
      <c r="AA336" s="5">
        <f>+O336-byObjPOSEnrOnly!J359</f>
        <v>0</v>
      </c>
      <c r="AB336" s="5">
        <f>+P336-byObjPOSEnrOnly!K359</f>
        <v>0</v>
      </c>
      <c r="AC336" s="5">
        <f>+Q336-byObjPOSEnrOnly!L359</f>
        <v>0</v>
      </c>
      <c r="AD336" s="5">
        <f>+R336-byObjPOSEnrOnly!M359</f>
        <v>0</v>
      </c>
      <c r="AF336" s="5" t="str">
        <f t="shared" si="50"/>
        <v/>
      </c>
      <c r="AG336" s="5">
        <v>0</v>
      </c>
      <c r="AH336" s="5" t="s">
        <v>452</v>
      </c>
      <c r="AI336" s="5" t="s">
        <v>36</v>
      </c>
      <c r="AJ336" s="5" t="s">
        <v>71</v>
      </c>
      <c r="AK336" s="5" t="s">
        <v>216</v>
      </c>
      <c r="AL336" s="5">
        <v>7</v>
      </c>
      <c r="AM336" s="5">
        <v>5</v>
      </c>
      <c r="AN336" s="5">
        <v>5</v>
      </c>
      <c r="AO336" s="5">
        <v>4</v>
      </c>
      <c r="AP336" s="5">
        <v>2</v>
      </c>
      <c r="AQ336" s="5">
        <v>1</v>
      </c>
      <c r="AR336" s="5">
        <v>1</v>
      </c>
      <c r="AS336" s="5">
        <v>0</v>
      </c>
      <c r="AT336" s="5">
        <v>0</v>
      </c>
      <c r="AU336" s="5">
        <v>0</v>
      </c>
      <c r="AV336" s="5">
        <v>0</v>
      </c>
      <c r="AX336" s="5">
        <f t="shared" si="51"/>
        <v>0</v>
      </c>
      <c r="AY336" s="5">
        <f t="shared" si="52"/>
        <v>0</v>
      </c>
      <c r="AZ336" s="5">
        <f t="shared" si="53"/>
        <v>0</v>
      </c>
      <c r="BA336" s="5">
        <f t="shared" si="54"/>
        <v>0</v>
      </c>
      <c r="BB336" s="5">
        <f t="shared" si="55"/>
        <v>0</v>
      </c>
      <c r="BC336" s="5">
        <f t="shared" si="56"/>
        <v>0</v>
      </c>
      <c r="BD336" s="5">
        <f t="shared" si="57"/>
        <v>0</v>
      </c>
      <c r="BE336" s="5">
        <f t="shared" si="58"/>
        <v>0</v>
      </c>
      <c r="BF336" s="5">
        <f t="shared" si="59"/>
        <v>0</v>
      </c>
      <c r="BG336" s="5">
        <f t="shared" si="60"/>
        <v>0</v>
      </c>
      <c r="BH336" s="5">
        <f t="shared" si="61"/>
        <v>0</v>
      </c>
    </row>
    <row r="337" spans="2:60" x14ac:dyDescent="0.2">
      <c r="B337" s="5" t="s">
        <v>496</v>
      </c>
      <c r="C337" s="5">
        <v>0</v>
      </c>
      <c r="D337" s="5" t="s">
        <v>499</v>
      </c>
      <c r="E337" s="5" t="s">
        <v>36</v>
      </c>
      <c r="F337" s="5" t="s">
        <v>71</v>
      </c>
      <c r="G337" s="92" t="s">
        <v>117</v>
      </c>
      <c r="H337" s="5">
        <v>39</v>
      </c>
      <c r="I337" s="5">
        <v>32</v>
      </c>
      <c r="J337" s="5">
        <v>28</v>
      </c>
      <c r="K337" s="5">
        <v>36</v>
      </c>
      <c r="L337" s="5">
        <v>35</v>
      </c>
      <c r="M337" s="5">
        <v>47</v>
      </c>
      <c r="N337" s="5">
        <v>47</v>
      </c>
      <c r="O337" s="5">
        <v>43</v>
      </c>
      <c r="P337" s="5">
        <v>48</v>
      </c>
      <c r="Q337" s="5">
        <v>53</v>
      </c>
      <c r="R337" s="5">
        <v>52</v>
      </c>
      <c r="T337" s="5" t="e">
        <f>+H337-byObjPOSEnrOnly!#REF!</f>
        <v>#REF!</v>
      </c>
      <c r="U337" s="5">
        <f>+I337-byObjPOSEnrOnly!D360</f>
        <v>0</v>
      </c>
      <c r="V337" s="5">
        <f>+J337-byObjPOSEnrOnly!E360</f>
        <v>0</v>
      </c>
      <c r="W337" s="5">
        <f>+K337-byObjPOSEnrOnly!F360</f>
        <v>0</v>
      </c>
      <c r="X337" s="5">
        <f>+L337-byObjPOSEnrOnly!G360</f>
        <v>0</v>
      </c>
      <c r="Y337" s="5">
        <f>+M337-byObjPOSEnrOnly!H360</f>
        <v>0</v>
      </c>
      <c r="Z337" s="5">
        <f>+N337-byObjPOSEnrOnly!I360</f>
        <v>0</v>
      </c>
      <c r="AA337" s="5">
        <f>+O337-byObjPOSEnrOnly!J360</f>
        <v>0</v>
      </c>
      <c r="AB337" s="5">
        <f>+P337-byObjPOSEnrOnly!K360</f>
        <v>0</v>
      </c>
      <c r="AC337" s="5">
        <f>+Q337-byObjPOSEnrOnly!L360</f>
        <v>0</v>
      </c>
      <c r="AD337" s="5">
        <f>+R337-byObjPOSEnrOnly!M360</f>
        <v>0</v>
      </c>
      <c r="AF337" s="5" t="str">
        <f t="shared" si="50"/>
        <v/>
      </c>
      <c r="AG337" s="5">
        <v>0</v>
      </c>
      <c r="AH337" s="5" t="s">
        <v>452</v>
      </c>
      <c r="AI337" s="5" t="s">
        <v>36</v>
      </c>
      <c r="AJ337" s="5" t="s">
        <v>71</v>
      </c>
      <c r="AK337" s="5" t="s">
        <v>117</v>
      </c>
      <c r="AL337" s="5">
        <v>39</v>
      </c>
      <c r="AM337" s="5">
        <v>32</v>
      </c>
      <c r="AN337" s="5">
        <v>28</v>
      </c>
      <c r="AO337" s="5">
        <v>36</v>
      </c>
      <c r="AP337" s="5">
        <v>35</v>
      </c>
      <c r="AQ337" s="5">
        <v>47</v>
      </c>
      <c r="AR337" s="5">
        <v>47</v>
      </c>
      <c r="AS337" s="5">
        <v>43</v>
      </c>
      <c r="AT337" s="5">
        <v>48</v>
      </c>
      <c r="AU337" s="5">
        <v>53</v>
      </c>
      <c r="AV337" s="5">
        <v>52</v>
      </c>
      <c r="AX337" s="5">
        <f t="shared" si="51"/>
        <v>0</v>
      </c>
      <c r="AY337" s="5">
        <f t="shared" si="52"/>
        <v>0</v>
      </c>
      <c r="AZ337" s="5">
        <f t="shared" si="53"/>
        <v>0</v>
      </c>
      <c r="BA337" s="5">
        <f t="shared" si="54"/>
        <v>0</v>
      </c>
      <c r="BB337" s="5">
        <f t="shared" si="55"/>
        <v>0</v>
      </c>
      <c r="BC337" s="5">
        <f t="shared" si="56"/>
        <v>0</v>
      </c>
      <c r="BD337" s="5">
        <f t="shared" si="57"/>
        <v>0</v>
      </c>
      <c r="BE337" s="5">
        <f t="shared" si="58"/>
        <v>0</v>
      </c>
      <c r="BF337" s="5">
        <f t="shared" si="59"/>
        <v>0</v>
      </c>
      <c r="BG337" s="5">
        <f t="shared" si="60"/>
        <v>0</v>
      </c>
      <c r="BH337" s="5">
        <f t="shared" si="61"/>
        <v>0</v>
      </c>
    </row>
    <row r="338" spans="2:60" x14ac:dyDescent="0.2">
      <c r="B338" s="5" t="s">
        <v>496</v>
      </c>
      <c r="C338" s="5">
        <v>0</v>
      </c>
      <c r="D338" s="5" t="s">
        <v>499</v>
      </c>
      <c r="E338" s="5" t="s">
        <v>36</v>
      </c>
      <c r="F338" s="5" t="s">
        <v>71</v>
      </c>
      <c r="G338" s="92" t="s">
        <v>544</v>
      </c>
      <c r="H338" s="5">
        <v>45</v>
      </c>
      <c r="I338" s="5">
        <v>42</v>
      </c>
      <c r="J338" s="5">
        <v>40</v>
      </c>
      <c r="K338" s="5">
        <v>39</v>
      </c>
      <c r="L338" s="5">
        <v>37</v>
      </c>
      <c r="M338" s="5">
        <v>26</v>
      </c>
      <c r="N338" s="5">
        <v>22</v>
      </c>
      <c r="O338" s="5">
        <v>20</v>
      </c>
      <c r="P338" s="5">
        <v>17</v>
      </c>
      <c r="Q338" s="5">
        <v>17</v>
      </c>
      <c r="R338" s="5">
        <v>17</v>
      </c>
      <c r="T338" s="5" t="e">
        <f>+H338-byObjPOSEnrOnly!#REF!</f>
        <v>#REF!</v>
      </c>
      <c r="U338" s="5">
        <f>+I338-byObjPOSEnrOnly!D361</f>
        <v>0</v>
      </c>
      <c r="V338" s="5">
        <f>+J338-byObjPOSEnrOnly!E361</f>
        <v>0</v>
      </c>
      <c r="W338" s="5">
        <f>+K338-byObjPOSEnrOnly!F361</f>
        <v>0</v>
      </c>
      <c r="X338" s="5">
        <f>+L338-byObjPOSEnrOnly!G361</f>
        <v>0</v>
      </c>
      <c r="Y338" s="5">
        <f>+M338-byObjPOSEnrOnly!H361</f>
        <v>0</v>
      </c>
      <c r="Z338" s="5">
        <f>+N338-byObjPOSEnrOnly!I361</f>
        <v>0</v>
      </c>
      <c r="AA338" s="5">
        <f>+O338-byObjPOSEnrOnly!J361</f>
        <v>0</v>
      </c>
      <c r="AB338" s="5">
        <f>+P338-byObjPOSEnrOnly!K361</f>
        <v>0</v>
      </c>
      <c r="AC338" s="5">
        <f>+Q338-byObjPOSEnrOnly!L361</f>
        <v>0</v>
      </c>
      <c r="AD338" s="5">
        <f>+R338-byObjPOSEnrOnly!M361</f>
        <v>0</v>
      </c>
      <c r="AF338" s="5" t="str">
        <f t="shared" ref="AF338:AF400" si="62">IF(AK338&lt;&gt;G338,"x","")</f>
        <v/>
      </c>
      <c r="AG338" s="5">
        <v>0</v>
      </c>
      <c r="AH338" s="5" t="s">
        <v>452</v>
      </c>
      <c r="AI338" s="5" t="s">
        <v>36</v>
      </c>
      <c r="AJ338" s="5" t="s">
        <v>71</v>
      </c>
      <c r="AK338" s="5" t="s">
        <v>544</v>
      </c>
      <c r="AL338" s="5">
        <v>45</v>
      </c>
      <c r="AM338" s="5">
        <v>42</v>
      </c>
      <c r="AN338" s="5">
        <v>40</v>
      </c>
      <c r="AO338" s="5">
        <v>39</v>
      </c>
      <c r="AP338" s="5">
        <v>37</v>
      </c>
      <c r="AQ338" s="5">
        <v>26</v>
      </c>
      <c r="AR338" s="5">
        <v>22</v>
      </c>
      <c r="AS338" s="5">
        <v>20</v>
      </c>
      <c r="AT338" s="5">
        <v>17</v>
      </c>
      <c r="AU338" s="5">
        <v>17</v>
      </c>
      <c r="AV338" s="5">
        <v>17</v>
      </c>
      <c r="AX338" s="5">
        <f t="shared" ref="AX338:AX400" si="63">+AL338-H338</f>
        <v>0</v>
      </c>
      <c r="AY338" s="5">
        <f t="shared" ref="AY338:AY400" si="64">+AM338-I338</f>
        <v>0</v>
      </c>
      <c r="AZ338" s="5">
        <f t="shared" ref="AZ338:AZ400" si="65">+AN338-J338</f>
        <v>0</v>
      </c>
      <c r="BA338" s="5">
        <f t="shared" ref="BA338:BA400" si="66">+AO338-K338</f>
        <v>0</v>
      </c>
      <c r="BB338" s="5">
        <f t="shared" ref="BB338:BB400" si="67">+AP338-L338</f>
        <v>0</v>
      </c>
      <c r="BC338" s="5">
        <f t="shared" ref="BC338:BC400" si="68">+AQ338-M338</f>
        <v>0</v>
      </c>
      <c r="BD338" s="5">
        <f t="shared" ref="BD338:BD400" si="69">+AR338-N338</f>
        <v>0</v>
      </c>
      <c r="BE338" s="5">
        <f t="shared" ref="BE338:BE400" si="70">+AS338-O338</f>
        <v>0</v>
      </c>
      <c r="BF338" s="5">
        <f t="shared" ref="BF338:BF400" si="71">+AT338-P338</f>
        <v>0</v>
      </c>
      <c r="BG338" s="5">
        <f t="shared" ref="BG338:BG400" si="72">+AU338-Q338</f>
        <v>0</v>
      </c>
      <c r="BH338" s="5">
        <f t="shared" ref="BH338:BH400" si="73">+AV338-R338</f>
        <v>0</v>
      </c>
    </row>
    <row r="339" spans="2:60" x14ac:dyDescent="0.2">
      <c r="B339" s="5" t="s">
        <v>496</v>
      </c>
      <c r="C339" s="5">
        <v>0</v>
      </c>
      <c r="D339" s="5" t="s">
        <v>499</v>
      </c>
      <c r="E339" s="5" t="s">
        <v>36</v>
      </c>
      <c r="F339" s="5" t="s">
        <v>71</v>
      </c>
      <c r="G339" s="92" t="s">
        <v>575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2</v>
      </c>
      <c r="T339" s="5" t="e">
        <f>+H339-byObjPOSEnrOnly!#REF!</f>
        <v>#REF!</v>
      </c>
      <c r="U339" s="5">
        <f>+I339-byObjPOSEnrOnly!D362</f>
        <v>0</v>
      </c>
      <c r="V339" s="5">
        <f>+J339-byObjPOSEnrOnly!E362</f>
        <v>0</v>
      </c>
      <c r="W339" s="5">
        <f>+K339-byObjPOSEnrOnly!F362</f>
        <v>0</v>
      </c>
      <c r="X339" s="5">
        <f>+L339-byObjPOSEnrOnly!G362</f>
        <v>0</v>
      </c>
      <c r="Y339" s="5">
        <f>+M339-byObjPOSEnrOnly!H362</f>
        <v>0</v>
      </c>
      <c r="Z339" s="5">
        <f>+N339-byObjPOSEnrOnly!I362</f>
        <v>0</v>
      </c>
      <c r="AA339" s="5">
        <f>+O339-byObjPOSEnrOnly!J362</f>
        <v>0</v>
      </c>
      <c r="AB339" s="5">
        <f>+P339-byObjPOSEnrOnly!K362</f>
        <v>0</v>
      </c>
      <c r="AC339" s="5">
        <f>+Q339-byObjPOSEnrOnly!L362</f>
        <v>0</v>
      </c>
      <c r="AD339" s="5">
        <f>+R339-byObjPOSEnrOnly!M362</f>
        <v>0</v>
      </c>
      <c r="AF339" s="5" t="str">
        <f t="shared" si="62"/>
        <v/>
      </c>
      <c r="AG339" s="5">
        <v>0</v>
      </c>
      <c r="AH339" s="5" t="s">
        <v>452</v>
      </c>
      <c r="AI339" s="5" t="s">
        <v>36</v>
      </c>
      <c r="AJ339" s="5" t="s">
        <v>71</v>
      </c>
      <c r="AK339" s="5" t="s">
        <v>575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2</v>
      </c>
      <c r="AX339" s="5">
        <f t="shared" si="63"/>
        <v>0</v>
      </c>
      <c r="AY339" s="5">
        <f t="shared" si="64"/>
        <v>0</v>
      </c>
      <c r="AZ339" s="5">
        <f t="shared" si="65"/>
        <v>0</v>
      </c>
      <c r="BA339" s="5">
        <f t="shared" si="66"/>
        <v>0</v>
      </c>
      <c r="BB339" s="5">
        <f t="shared" si="67"/>
        <v>0</v>
      </c>
      <c r="BC339" s="5">
        <f t="shared" si="68"/>
        <v>0</v>
      </c>
      <c r="BD339" s="5">
        <f t="shared" si="69"/>
        <v>0</v>
      </c>
      <c r="BE339" s="5">
        <f t="shared" si="70"/>
        <v>0</v>
      </c>
      <c r="BF339" s="5">
        <f t="shared" si="71"/>
        <v>0</v>
      </c>
      <c r="BG339" s="5">
        <f t="shared" si="72"/>
        <v>0</v>
      </c>
      <c r="BH339" s="5">
        <f t="shared" si="73"/>
        <v>0</v>
      </c>
    </row>
    <row r="340" spans="2:60" x14ac:dyDescent="0.2">
      <c r="B340" s="5" t="s">
        <v>496</v>
      </c>
      <c r="C340" s="5">
        <v>0</v>
      </c>
      <c r="D340" s="5" t="s">
        <v>499</v>
      </c>
      <c r="E340" s="5" t="s">
        <v>36</v>
      </c>
      <c r="F340" s="5" t="s">
        <v>71</v>
      </c>
      <c r="G340" s="92" t="s">
        <v>115</v>
      </c>
      <c r="H340" s="5">
        <v>29</v>
      </c>
      <c r="I340" s="5">
        <v>29</v>
      </c>
      <c r="J340" s="5">
        <v>32</v>
      </c>
      <c r="K340" s="5">
        <v>32</v>
      </c>
      <c r="L340" s="5">
        <v>26</v>
      </c>
      <c r="M340" s="5">
        <v>19</v>
      </c>
      <c r="N340" s="5">
        <v>12</v>
      </c>
      <c r="O340" s="5">
        <v>10</v>
      </c>
      <c r="P340" s="5">
        <v>9</v>
      </c>
      <c r="Q340" s="5">
        <v>3</v>
      </c>
      <c r="R340" s="5">
        <v>3</v>
      </c>
      <c r="T340" s="5" t="e">
        <f>+H340-byObjPOSEnrOnly!#REF!</f>
        <v>#REF!</v>
      </c>
      <c r="U340" s="5">
        <f>+I340-byObjPOSEnrOnly!D363</f>
        <v>0</v>
      </c>
      <c r="V340" s="5">
        <f>+J340-byObjPOSEnrOnly!E363</f>
        <v>0</v>
      </c>
      <c r="W340" s="5">
        <f>+K340-byObjPOSEnrOnly!F363</f>
        <v>0</v>
      </c>
      <c r="X340" s="5">
        <f>+L340-byObjPOSEnrOnly!G363</f>
        <v>0</v>
      </c>
      <c r="Y340" s="5">
        <f>+M340-byObjPOSEnrOnly!H363</f>
        <v>0</v>
      </c>
      <c r="Z340" s="5">
        <f>+N340-byObjPOSEnrOnly!I363</f>
        <v>0</v>
      </c>
      <c r="AA340" s="5">
        <f>+O340-byObjPOSEnrOnly!J363</f>
        <v>0</v>
      </c>
      <c r="AB340" s="5">
        <f>+P340-byObjPOSEnrOnly!K363</f>
        <v>0</v>
      </c>
      <c r="AC340" s="5">
        <f>+Q340-byObjPOSEnrOnly!L363</f>
        <v>0</v>
      </c>
      <c r="AD340" s="5">
        <f>+R340-byObjPOSEnrOnly!M363</f>
        <v>0</v>
      </c>
      <c r="AF340" s="5" t="str">
        <f t="shared" si="62"/>
        <v/>
      </c>
      <c r="AG340" s="5">
        <v>0</v>
      </c>
      <c r="AH340" s="5" t="s">
        <v>452</v>
      </c>
      <c r="AI340" s="5" t="s">
        <v>36</v>
      </c>
      <c r="AJ340" s="5" t="s">
        <v>71</v>
      </c>
      <c r="AK340" s="5" t="s">
        <v>115</v>
      </c>
      <c r="AL340" s="5">
        <v>29</v>
      </c>
      <c r="AM340" s="5">
        <v>29</v>
      </c>
      <c r="AN340" s="5">
        <v>32</v>
      </c>
      <c r="AO340" s="5">
        <v>32</v>
      </c>
      <c r="AP340" s="5">
        <v>26</v>
      </c>
      <c r="AQ340" s="5">
        <v>19</v>
      </c>
      <c r="AR340" s="5">
        <v>12</v>
      </c>
      <c r="AS340" s="5">
        <v>10</v>
      </c>
      <c r="AT340" s="5">
        <v>9</v>
      </c>
      <c r="AU340" s="5">
        <v>3</v>
      </c>
      <c r="AV340" s="5">
        <v>3</v>
      </c>
      <c r="AX340" s="5">
        <f t="shared" si="63"/>
        <v>0</v>
      </c>
      <c r="AY340" s="5">
        <f t="shared" si="64"/>
        <v>0</v>
      </c>
      <c r="AZ340" s="5">
        <f t="shared" si="65"/>
        <v>0</v>
      </c>
      <c r="BA340" s="5">
        <f t="shared" si="66"/>
        <v>0</v>
      </c>
      <c r="BB340" s="5">
        <f t="shared" si="67"/>
        <v>0</v>
      </c>
      <c r="BC340" s="5">
        <f t="shared" si="68"/>
        <v>0</v>
      </c>
      <c r="BD340" s="5">
        <f t="shared" si="69"/>
        <v>0</v>
      </c>
      <c r="BE340" s="5">
        <f t="shared" si="70"/>
        <v>0</v>
      </c>
      <c r="BF340" s="5">
        <f t="shared" si="71"/>
        <v>0</v>
      </c>
      <c r="BG340" s="5">
        <f t="shared" si="72"/>
        <v>0</v>
      </c>
      <c r="BH340" s="5">
        <f t="shared" si="73"/>
        <v>0</v>
      </c>
    </row>
    <row r="341" spans="2:60" x14ac:dyDescent="0.2">
      <c r="B341" s="5" t="s">
        <v>496</v>
      </c>
      <c r="C341" s="5">
        <v>0</v>
      </c>
      <c r="D341" s="5" t="s">
        <v>499</v>
      </c>
      <c r="E341" s="5" t="s">
        <v>36</v>
      </c>
      <c r="F341" s="5" t="s">
        <v>71</v>
      </c>
      <c r="G341" s="92" t="s">
        <v>82</v>
      </c>
      <c r="H341" s="5">
        <v>86</v>
      </c>
      <c r="I341" s="5">
        <v>85</v>
      </c>
      <c r="J341" s="5">
        <v>90</v>
      </c>
      <c r="K341" s="5">
        <v>85</v>
      </c>
      <c r="L341" s="5">
        <v>76</v>
      </c>
      <c r="M341" s="5">
        <v>73</v>
      </c>
      <c r="N341" s="5">
        <v>70</v>
      </c>
      <c r="O341" s="5">
        <v>67</v>
      </c>
      <c r="P341" s="5">
        <v>68</v>
      </c>
      <c r="Q341" s="5">
        <v>55</v>
      </c>
      <c r="R341" s="5">
        <v>50</v>
      </c>
      <c r="T341" s="5" t="e">
        <f>+H341-byObjPOSEnrOnly!#REF!</f>
        <v>#REF!</v>
      </c>
      <c r="U341" s="5">
        <f>+I341-byObjPOSEnrOnly!D364</f>
        <v>0</v>
      </c>
      <c r="V341" s="5">
        <f>+J341-byObjPOSEnrOnly!E364</f>
        <v>0</v>
      </c>
      <c r="W341" s="5">
        <f>+K341-byObjPOSEnrOnly!F364</f>
        <v>0</v>
      </c>
      <c r="X341" s="5">
        <f>+L341-byObjPOSEnrOnly!G364</f>
        <v>0</v>
      </c>
      <c r="Y341" s="5">
        <f>+M341-byObjPOSEnrOnly!H364</f>
        <v>0</v>
      </c>
      <c r="Z341" s="5">
        <f>+N341-byObjPOSEnrOnly!I364</f>
        <v>0</v>
      </c>
      <c r="AA341" s="5">
        <f>+O341-byObjPOSEnrOnly!J364</f>
        <v>0</v>
      </c>
      <c r="AB341" s="5">
        <f>+P341-byObjPOSEnrOnly!K364</f>
        <v>0</v>
      </c>
      <c r="AC341" s="5">
        <f>+Q341-byObjPOSEnrOnly!L364</f>
        <v>0</v>
      </c>
      <c r="AD341" s="5">
        <f>+R341-byObjPOSEnrOnly!M364</f>
        <v>0</v>
      </c>
      <c r="AF341" s="5" t="str">
        <f t="shared" si="62"/>
        <v/>
      </c>
      <c r="AG341" s="5">
        <v>0</v>
      </c>
      <c r="AH341" s="5" t="s">
        <v>452</v>
      </c>
      <c r="AI341" s="5" t="s">
        <v>36</v>
      </c>
      <c r="AJ341" s="5" t="s">
        <v>71</v>
      </c>
      <c r="AK341" s="5" t="s">
        <v>82</v>
      </c>
      <c r="AL341" s="5">
        <v>86</v>
      </c>
      <c r="AM341" s="5">
        <v>85</v>
      </c>
      <c r="AN341" s="5">
        <v>90</v>
      </c>
      <c r="AO341" s="5">
        <v>85</v>
      </c>
      <c r="AP341" s="5">
        <v>76</v>
      </c>
      <c r="AQ341" s="5">
        <v>73</v>
      </c>
      <c r="AR341" s="5">
        <v>70</v>
      </c>
      <c r="AS341" s="5">
        <v>67</v>
      </c>
      <c r="AT341" s="5">
        <v>68</v>
      </c>
      <c r="AU341" s="5">
        <v>55</v>
      </c>
      <c r="AV341" s="5">
        <v>50</v>
      </c>
      <c r="AX341" s="5">
        <f t="shared" si="63"/>
        <v>0</v>
      </c>
      <c r="AY341" s="5">
        <f t="shared" si="64"/>
        <v>0</v>
      </c>
      <c r="AZ341" s="5">
        <f t="shared" si="65"/>
        <v>0</v>
      </c>
      <c r="BA341" s="5">
        <f t="shared" si="66"/>
        <v>0</v>
      </c>
      <c r="BB341" s="5">
        <f t="shared" si="67"/>
        <v>0</v>
      </c>
      <c r="BC341" s="5">
        <f t="shared" si="68"/>
        <v>0</v>
      </c>
      <c r="BD341" s="5">
        <f t="shared" si="69"/>
        <v>0</v>
      </c>
      <c r="BE341" s="5">
        <f t="shared" si="70"/>
        <v>0</v>
      </c>
      <c r="BF341" s="5">
        <f t="shared" si="71"/>
        <v>0</v>
      </c>
      <c r="BG341" s="5">
        <f t="shared" si="72"/>
        <v>0</v>
      </c>
      <c r="BH341" s="5">
        <f t="shared" si="73"/>
        <v>0</v>
      </c>
    </row>
    <row r="342" spans="2:60" x14ac:dyDescent="0.2">
      <c r="B342" s="5" t="s">
        <v>496</v>
      </c>
      <c r="C342" s="5">
        <v>0</v>
      </c>
      <c r="D342" s="5" t="s">
        <v>499</v>
      </c>
      <c r="E342" s="5" t="s">
        <v>36</v>
      </c>
      <c r="F342" s="5" t="s">
        <v>71</v>
      </c>
      <c r="G342" s="92" t="s">
        <v>96</v>
      </c>
      <c r="H342" s="5">
        <v>53</v>
      </c>
      <c r="I342" s="5">
        <v>50</v>
      </c>
      <c r="J342" s="5">
        <v>52</v>
      </c>
      <c r="K342" s="5">
        <v>46</v>
      </c>
      <c r="L342" s="5">
        <v>35</v>
      </c>
      <c r="M342" s="5">
        <v>33</v>
      </c>
      <c r="N342" s="5">
        <v>29</v>
      </c>
      <c r="O342" s="5">
        <v>25</v>
      </c>
      <c r="P342" s="5">
        <v>28</v>
      </c>
      <c r="Q342" s="5">
        <v>28</v>
      </c>
      <c r="R342" s="5">
        <v>30</v>
      </c>
      <c r="T342" s="5" t="e">
        <f>+H342-byObjPOSEnrOnly!#REF!</f>
        <v>#REF!</v>
      </c>
      <c r="U342" s="5">
        <f>+I342-byObjPOSEnrOnly!D365</f>
        <v>0</v>
      </c>
      <c r="V342" s="5">
        <f>+J342-byObjPOSEnrOnly!E365</f>
        <v>0</v>
      </c>
      <c r="W342" s="5">
        <f>+K342-byObjPOSEnrOnly!F365</f>
        <v>0</v>
      </c>
      <c r="X342" s="5">
        <f>+L342-byObjPOSEnrOnly!G365</f>
        <v>0</v>
      </c>
      <c r="Y342" s="5">
        <f>+M342-byObjPOSEnrOnly!H365</f>
        <v>0</v>
      </c>
      <c r="Z342" s="5">
        <f>+N342-byObjPOSEnrOnly!I365</f>
        <v>0</v>
      </c>
      <c r="AA342" s="5">
        <f>+O342-byObjPOSEnrOnly!J365</f>
        <v>0</v>
      </c>
      <c r="AB342" s="5">
        <f>+P342-byObjPOSEnrOnly!K365</f>
        <v>0</v>
      </c>
      <c r="AC342" s="5">
        <f>+Q342-byObjPOSEnrOnly!L365</f>
        <v>0</v>
      </c>
      <c r="AD342" s="5">
        <f>+R342-byObjPOSEnrOnly!M365</f>
        <v>0</v>
      </c>
      <c r="AF342" s="5" t="str">
        <f t="shared" si="62"/>
        <v/>
      </c>
      <c r="AG342" s="5">
        <v>0</v>
      </c>
      <c r="AH342" s="5" t="s">
        <v>452</v>
      </c>
      <c r="AI342" s="5" t="s">
        <v>36</v>
      </c>
      <c r="AJ342" s="5" t="s">
        <v>71</v>
      </c>
      <c r="AK342" s="5" t="s">
        <v>96</v>
      </c>
      <c r="AL342" s="5">
        <v>53</v>
      </c>
      <c r="AM342" s="5">
        <v>50</v>
      </c>
      <c r="AN342" s="5">
        <v>52</v>
      </c>
      <c r="AO342" s="5">
        <v>46</v>
      </c>
      <c r="AP342" s="5">
        <v>35</v>
      </c>
      <c r="AQ342" s="5">
        <v>33</v>
      </c>
      <c r="AR342" s="5">
        <v>29</v>
      </c>
      <c r="AS342" s="5">
        <v>25</v>
      </c>
      <c r="AT342" s="5">
        <v>28</v>
      </c>
      <c r="AU342" s="5">
        <v>28</v>
      </c>
      <c r="AV342" s="5">
        <v>30</v>
      </c>
      <c r="AX342" s="5">
        <f t="shared" si="63"/>
        <v>0</v>
      </c>
      <c r="AY342" s="5">
        <f t="shared" si="64"/>
        <v>0</v>
      </c>
      <c r="AZ342" s="5">
        <f t="shared" si="65"/>
        <v>0</v>
      </c>
      <c r="BA342" s="5">
        <f t="shared" si="66"/>
        <v>0</v>
      </c>
      <c r="BB342" s="5">
        <f t="shared" si="67"/>
        <v>0</v>
      </c>
      <c r="BC342" s="5">
        <f t="shared" si="68"/>
        <v>0</v>
      </c>
      <c r="BD342" s="5">
        <f t="shared" si="69"/>
        <v>0</v>
      </c>
      <c r="BE342" s="5">
        <f t="shared" si="70"/>
        <v>0</v>
      </c>
      <c r="BF342" s="5">
        <f t="shared" si="71"/>
        <v>0</v>
      </c>
      <c r="BG342" s="5">
        <f t="shared" si="72"/>
        <v>0</v>
      </c>
      <c r="BH342" s="5">
        <f t="shared" si="73"/>
        <v>0</v>
      </c>
    </row>
    <row r="343" spans="2:60" x14ac:dyDescent="0.2">
      <c r="B343" s="5" t="s">
        <v>496</v>
      </c>
      <c r="C343" s="5">
        <v>0</v>
      </c>
      <c r="D343" s="5" t="s">
        <v>499</v>
      </c>
      <c r="E343" s="5" t="s">
        <v>36</v>
      </c>
      <c r="F343" s="5" t="s">
        <v>71</v>
      </c>
      <c r="G343" s="67" t="s">
        <v>3</v>
      </c>
      <c r="H343" s="5">
        <v>92</v>
      </c>
      <c r="I343" s="5">
        <v>87</v>
      </c>
      <c r="J343" s="5">
        <v>78</v>
      </c>
      <c r="K343" s="5">
        <v>71</v>
      </c>
      <c r="L343" s="5">
        <v>68</v>
      </c>
      <c r="M343" s="5">
        <v>60</v>
      </c>
      <c r="N343" s="5">
        <v>54</v>
      </c>
      <c r="O343" s="5">
        <v>55</v>
      </c>
      <c r="P343" s="5">
        <v>51</v>
      </c>
      <c r="Q343" s="5">
        <v>48</v>
      </c>
      <c r="R343" s="5">
        <v>50</v>
      </c>
      <c r="T343" s="5" t="e">
        <f>+H343-byObjPOSEnrOnly!#REF!</f>
        <v>#REF!</v>
      </c>
      <c r="U343" s="5">
        <f>+I343-byObjPOSEnrOnly!D366</f>
        <v>0</v>
      </c>
      <c r="V343" s="5">
        <f>+J343-byObjPOSEnrOnly!E366</f>
        <v>0</v>
      </c>
      <c r="W343" s="5">
        <f>+K343-byObjPOSEnrOnly!F366</f>
        <v>0</v>
      </c>
      <c r="X343" s="5">
        <f>+L343-byObjPOSEnrOnly!G366</f>
        <v>0</v>
      </c>
      <c r="Y343" s="5">
        <f>+M343-byObjPOSEnrOnly!H366</f>
        <v>0</v>
      </c>
      <c r="Z343" s="5">
        <f>+N343-byObjPOSEnrOnly!I366</f>
        <v>0</v>
      </c>
      <c r="AA343" s="5">
        <f>+O343-byObjPOSEnrOnly!J366</f>
        <v>0</v>
      </c>
      <c r="AB343" s="5">
        <f>+P343-byObjPOSEnrOnly!K366</f>
        <v>0</v>
      </c>
      <c r="AC343" s="5">
        <f>+Q343-byObjPOSEnrOnly!L366</f>
        <v>0</v>
      </c>
      <c r="AD343" s="5">
        <f>+R343-byObjPOSEnrOnly!M366</f>
        <v>0</v>
      </c>
      <c r="AF343" s="5" t="str">
        <f t="shared" si="62"/>
        <v/>
      </c>
      <c r="AG343" s="5">
        <v>0</v>
      </c>
      <c r="AH343" s="5" t="s">
        <v>452</v>
      </c>
      <c r="AI343" s="5" t="s">
        <v>36</v>
      </c>
      <c r="AJ343" s="5" t="s">
        <v>71</v>
      </c>
      <c r="AK343" s="5" t="s">
        <v>3</v>
      </c>
      <c r="AL343" s="5">
        <v>92</v>
      </c>
      <c r="AM343" s="5">
        <v>87</v>
      </c>
      <c r="AN343" s="5">
        <v>78</v>
      </c>
      <c r="AO343" s="5">
        <v>71</v>
      </c>
      <c r="AP343" s="5">
        <v>68</v>
      </c>
      <c r="AQ343" s="5">
        <v>60</v>
      </c>
      <c r="AR343" s="5">
        <v>54</v>
      </c>
      <c r="AS343" s="5">
        <v>55</v>
      </c>
      <c r="AT343" s="5">
        <v>51</v>
      </c>
      <c r="AU343" s="5">
        <v>48</v>
      </c>
      <c r="AV343" s="5">
        <v>50</v>
      </c>
      <c r="AX343" s="5">
        <f t="shared" si="63"/>
        <v>0</v>
      </c>
      <c r="AY343" s="5">
        <f t="shared" si="64"/>
        <v>0</v>
      </c>
      <c r="AZ343" s="5">
        <f t="shared" si="65"/>
        <v>0</v>
      </c>
      <c r="BA343" s="5">
        <f t="shared" si="66"/>
        <v>0</v>
      </c>
      <c r="BB343" s="5">
        <f t="shared" si="67"/>
        <v>0</v>
      </c>
      <c r="BC343" s="5">
        <f t="shared" si="68"/>
        <v>0</v>
      </c>
      <c r="BD343" s="5">
        <f t="shared" si="69"/>
        <v>0</v>
      </c>
      <c r="BE343" s="5">
        <f t="shared" si="70"/>
        <v>0</v>
      </c>
      <c r="BF343" s="5">
        <f t="shared" si="71"/>
        <v>0</v>
      </c>
      <c r="BG343" s="5">
        <f t="shared" si="72"/>
        <v>0</v>
      </c>
      <c r="BH343" s="5">
        <f t="shared" si="73"/>
        <v>0</v>
      </c>
    </row>
    <row r="344" spans="2:60" x14ac:dyDescent="0.2">
      <c r="B344" s="5" t="s">
        <v>496</v>
      </c>
      <c r="C344" s="5">
        <v>0</v>
      </c>
      <c r="D344" s="5" t="s">
        <v>499</v>
      </c>
      <c r="E344" s="5" t="s">
        <v>36</v>
      </c>
      <c r="F344" s="5" t="s">
        <v>71</v>
      </c>
      <c r="G344" s="67" t="s">
        <v>112</v>
      </c>
      <c r="H344" s="5">
        <v>32</v>
      </c>
      <c r="I344" s="5">
        <v>27</v>
      </c>
      <c r="J344" s="5">
        <v>28</v>
      </c>
      <c r="K344" s="5">
        <v>26</v>
      </c>
      <c r="L344" s="5">
        <v>27</v>
      </c>
      <c r="M344" s="5">
        <v>25</v>
      </c>
      <c r="N344" s="5">
        <v>28</v>
      </c>
      <c r="O344" s="5">
        <v>31</v>
      </c>
      <c r="P344" s="5">
        <v>33</v>
      </c>
      <c r="Q344" s="5">
        <v>40</v>
      </c>
      <c r="R344" s="5">
        <v>37</v>
      </c>
      <c r="T344" s="5" t="e">
        <f>+H344-byObjPOSEnrOnly!#REF!</f>
        <v>#REF!</v>
      </c>
      <c r="U344" s="5">
        <f>+I344-byObjPOSEnrOnly!D367</f>
        <v>0</v>
      </c>
      <c r="V344" s="5">
        <f>+J344-byObjPOSEnrOnly!E367</f>
        <v>0</v>
      </c>
      <c r="W344" s="5">
        <f>+K344-byObjPOSEnrOnly!F367</f>
        <v>0</v>
      </c>
      <c r="X344" s="5">
        <f>+L344-byObjPOSEnrOnly!G367</f>
        <v>0</v>
      </c>
      <c r="Y344" s="5">
        <f>+M344-byObjPOSEnrOnly!H367</f>
        <v>0</v>
      </c>
      <c r="Z344" s="5">
        <f>+N344-byObjPOSEnrOnly!I367</f>
        <v>0</v>
      </c>
      <c r="AA344" s="5">
        <f>+O344-byObjPOSEnrOnly!J367</f>
        <v>0</v>
      </c>
      <c r="AB344" s="5">
        <f>+P344-byObjPOSEnrOnly!K367</f>
        <v>0</v>
      </c>
      <c r="AC344" s="5">
        <f>+Q344-byObjPOSEnrOnly!L367</f>
        <v>0</v>
      </c>
      <c r="AD344" s="5">
        <f>+R344-byObjPOSEnrOnly!M367</f>
        <v>0</v>
      </c>
      <c r="AF344" s="5" t="str">
        <f t="shared" si="62"/>
        <v/>
      </c>
      <c r="AG344" s="5">
        <v>0</v>
      </c>
      <c r="AH344" s="5" t="s">
        <v>452</v>
      </c>
      <c r="AI344" s="5" t="s">
        <v>36</v>
      </c>
      <c r="AJ344" s="5" t="s">
        <v>71</v>
      </c>
      <c r="AK344" s="5" t="s">
        <v>112</v>
      </c>
      <c r="AL344" s="5">
        <v>32</v>
      </c>
      <c r="AM344" s="5">
        <v>27</v>
      </c>
      <c r="AN344" s="5">
        <v>28</v>
      </c>
      <c r="AO344" s="5">
        <v>26</v>
      </c>
      <c r="AP344" s="5">
        <v>27</v>
      </c>
      <c r="AQ344" s="5">
        <v>25</v>
      </c>
      <c r="AR344" s="5">
        <v>28</v>
      </c>
      <c r="AS344" s="5">
        <v>31</v>
      </c>
      <c r="AT344" s="5">
        <v>33</v>
      </c>
      <c r="AU344" s="5">
        <v>40</v>
      </c>
      <c r="AV344" s="5">
        <v>37</v>
      </c>
      <c r="AX344" s="5">
        <f t="shared" si="63"/>
        <v>0</v>
      </c>
      <c r="AY344" s="5">
        <f t="shared" si="64"/>
        <v>0</v>
      </c>
      <c r="AZ344" s="5">
        <f t="shared" si="65"/>
        <v>0</v>
      </c>
      <c r="BA344" s="5">
        <f t="shared" si="66"/>
        <v>0</v>
      </c>
      <c r="BB344" s="5">
        <f t="shared" si="67"/>
        <v>0</v>
      </c>
      <c r="BC344" s="5">
        <f t="shared" si="68"/>
        <v>0</v>
      </c>
      <c r="BD344" s="5">
        <f t="shared" si="69"/>
        <v>0</v>
      </c>
      <c r="BE344" s="5">
        <f t="shared" si="70"/>
        <v>0</v>
      </c>
      <c r="BF344" s="5">
        <f t="shared" si="71"/>
        <v>0</v>
      </c>
      <c r="BG344" s="5">
        <f t="shared" si="72"/>
        <v>0</v>
      </c>
      <c r="BH344" s="5">
        <f t="shared" si="73"/>
        <v>0</v>
      </c>
    </row>
    <row r="345" spans="2:60" x14ac:dyDescent="0.2">
      <c r="B345" s="5" t="s">
        <v>496</v>
      </c>
      <c r="C345" s="5">
        <v>0</v>
      </c>
      <c r="D345" s="5" t="s">
        <v>499</v>
      </c>
      <c r="E345" s="5" t="s">
        <v>36</v>
      </c>
      <c r="F345" s="5" t="s">
        <v>71</v>
      </c>
      <c r="G345" s="67" t="s">
        <v>133</v>
      </c>
      <c r="H345" s="5">
        <v>18</v>
      </c>
      <c r="I345" s="5">
        <v>19</v>
      </c>
      <c r="J345" s="5">
        <v>18</v>
      </c>
      <c r="K345" s="5">
        <v>15</v>
      </c>
      <c r="L345" s="5">
        <v>11</v>
      </c>
      <c r="M345" s="5">
        <v>14</v>
      </c>
      <c r="N345" s="5">
        <v>13</v>
      </c>
      <c r="O345" s="5">
        <v>10</v>
      </c>
      <c r="P345" s="5">
        <v>8</v>
      </c>
      <c r="Q345" s="5">
        <v>10</v>
      </c>
      <c r="R345" s="5">
        <v>8</v>
      </c>
      <c r="T345" s="5" t="e">
        <f>+H345-byObjPOSEnrOnly!#REF!</f>
        <v>#REF!</v>
      </c>
      <c r="U345" s="5">
        <f>+I345-byObjPOSEnrOnly!D368</f>
        <v>0</v>
      </c>
      <c r="V345" s="5">
        <f>+J345-byObjPOSEnrOnly!E368</f>
        <v>0</v>
      </c>
      <c r="W345" s="5">
        <f>+K345-byObjPOSEnrOnly!F368</f>
        <v>0</v>
      </c>
      <c r="X345" s="5">
        <f>+L345-byObjPOSEnrOnly!G368</f>
        <v>0</v>
      </c>
      <c r="Y345" s="5">
        <f>+M345-byObjPOSEnrOnly!H368</f>
        <v>0</v>
      </c>
      <c r="Z345" s="5">
        <f>+N345-byObjPOSEnrOnly!I368</f>
        <v>0</v>
      </c>
      <c r="AA345" s="5">
        <f>+O345-byObjPOSEnrOnly!J368</f>
        <v>0</v>
      </c>
      <c r="AB345" s="5">
        <f>+P345-byObjPOSEnrOnly!K368</f>
        <v>0</v>
      </c>
      <c r="AC345" s="5">
        <f>+Q345-byObjPOSEnrOnly!L368</f>
        <v>0</v>
      </c>
      <c r="AD345" s="5">
        <f>+R345-byObjPOSEnrOnly!M368</f>
        <v>0</v>
      </c>
      <c r="AF345" s="5" t="str">
        <f t="shared" si="62"/>
        <v/>
      </c>
      <c r="AG345" s="5">
        <v>0</v>
      </c>
      <c r="AH345" s="5" t="s">
        <v>452</v>
      </c>
      <c r="AI345" s="5" t="s">
        <v>36</v>
      </c>
      <c r="AJ345" s="5" t="s">
        <v>71</v>
      </c>
      <c r="AK345" s="5" t="s">
        <v>133</v>
      </c>
      <c r="AL345" s="5">
        <v>18</v>
      </c>
      <c r="AM345" s="5">
        <v>19</v>
      </c>
      <c r="AN345" s="5">
        <v>18</v>
      </c>
      <c r="AO345" s="5">
        <v>15</v>
      </c>
      <c r="AP345" s="5">
        <v>11</v>
      </c>
      <c r="AQ345" s="5">
        <v>14</v>
      </c>
      <c r="AR345" s="5">
        <v>13</v>
      </c>
      <c r="AS345" s="5">
        <v>10</v>
      </c>
      <c r="AT345" s="5">
        <v>8</v>
      </c>
      <c r="AU345" s="5">
        <v>10</v>
      </c>
      <c r="AV345" s="5">
        <v>8</v>
      </c>
      <c r="AX345" s="5">
        <f t="shared" si="63"/>
        <v>0</v>
      </c>
      <c r="AY345" s="5">
        <f t="shared" si="64"/>
        <v>0</v>
      </c>
      <c r="AZ345" s="5">
        <f t="shared" si="65"/>
        <v>0</v>
      </c>
      <c r="BA345" s="5">
        <f t="shared" si="66"/>
        <v>0</v>
      </c>
      <c r="BB345" s="5">
        <f t="shared" si="67"/>
        <v>0</v>
      </c>
      <c r="BC345" s="5">
        <f t="shared" si="68"/>
        <v>0</v>
      </c>
      <c r="BD345" s="5">
        <f t="shared" si="69"/>
        <v>0</v>
      </c>
      <c r="BE345" s="5">
        <f t="shared" si="70"/>
        <v>0</v>
      </c>
      <c r="BF345" s="5">
        <f t="shared" si="71"/>
        <v>0</v>
      </c>
      <c r="BG345" s="5">
        <f t="shared" si="72"/>
        <v>0</v>
      </c>
      <c r="BH345" s="5">
        <f t="shared" si="73"/>
        <v>0</v>
      </c>
    </row>
    <row r="346" spans="2:60" x14ac:dyDescent="0.2">
      <c r="B346" s="5" t="s">
        <v>496</v>
      </c>
      <c r="C346" s="5">
        <v>0</v>
      </c>
      <c r="D346" s="5" t="s">
        <v>499</v>
      </c>
      <c r="E346" s="5" t="s">
        <v>36</v>
      </c>
      <c r="F346" s="5" t="s">
        <v>71</v>
      </c>
      <c r="G346" s="67" t="s">
        <v>182</v>
      </c>
      <c r="H346" s="5">
        <v>12</v>
      </c>
      <c r="I346" s="5">
        <v>13</v>
      </c>
      <c r="J346" s="5">
        <v>13</v>
      </c>
      <c r="K346" s="5">
        <v>13</v>
      </c>
      <c r="L346" s="5">
        <v>10</v>
      </c>
      <c r="M346" s="5">
        <v>8</v>
      </c>
      <c r="N346" s="5">
        <v>5</v>
      </c>
      <c r="O346" s="5">
        <v>4</v>
      </c>
      <c r="P346" s="5">
        <v>2</v>
      </c>
      <c r="Q346" s="5">
        <v>0</v>
      </c>
      <c r="R346" s="5">
        <v>0</v>
      </c>
      <c r="T346" s="5" t="e">
        <f>+H346-byObjPOSEnrOnly!#REF!</f>
        <v>#REF!</v>
      </c>
      <c r="U346" s="5">
        <f>+I346-byObjPOSEnrOnly!D369</f>
        <v>0</v>
      </c>
      <c r="V346" s="5">
        <f>+J346-byObjPOSEnrOnly!E369</f>
        <v>0</v>
      </c>
      <c r="W346" s="5">
        <f>+K346-byObjPOSEnrOnly!F369</f>
        <v>0</v>
      </c>
      <c r="X346" s="5">
        <f>+L346-byObjPOSEnrOnly!G369</f>
        <v>0</v>
      </c>
      <c r="Y346" s="5">
        <f>+M346-byObjPOSEnrOnly!H369</f>
        <v>0</v>
      </c>
      <c r="Z346" s="5">
        <f>+N346-byObjPOSEnrOnly!I369</f>
        <v>0</v>
      </c>
      <c r="AA346" s="5">
        <f>+O346-byObjPOSEnrOnly!J369</f>
        <v>0</v>
      </c>
      <c r="AB346" s="5">
        <f>+P346-byObjPOSEnrOnly!K369</f>
        <v>0</v>
      </c>
      <c r="AC346" s="5">
        <f>+Q346-byObjPOSEnrOnly!L369</f>
        <v>0</v>
      </c>
      <c r="AD346" s="5">
        <f>+R346-byObjPOSEnrOnly!M369</f>
        <v>0</v>
      </c>
      <c r="AF346" s="5" t="str">
        <f t="shared" si="62"/>
        <v/>
      </c>
      <c r="AG346" s="5">
        <v>0</v>
      </c>
      <c r="AH346" s="5" t="s">
        <v>452</v>
      </c>
      <c r="AI346" s="5" t="s">
        <v>36</v>
      </c>
      <c r="AJ346" s="5" t="s">
        <v>71</v>
      </c>
      <c r="AK346" s="5" t="s">
        <v>182</v>
      </c>
      <c r="AL346" s="5">
        <v>12</v>
      </c>
      <c r="AM346" s="5">
        <v>13</v>
      </c>
      <c r="AN346" s="5">
        <v>13</v>
      </c>
      <c r="AO346" s="5">
        <v>13</v>
      </c>
      <c r="AP346" s="5">
        <v>10</v>
      </c>
      <c r="AQ346" s="5">
        <v>8</v>
      </c>
      <c r="AR346" s="5">
        <v>5</v>
      </c>
      <c r="AS346" s="5">
        <v>4</v>
      </c>
      <c r="AT346" s="5">
        <v>2</v>
      </c>
      <c r="AU346" s="5">
        <v>0</v>
      </c>
      <c r="AV346" s="5">
        <v>0</v>
      </c>
      <c r="AX346" s="5">
        <f t="shared" si="63"/>
        <v>0</v>
      </c>
      <c r="AY346" s="5">
        <f t="shared" si="64"/>
        <v>0</v>
      </c>
      <c r="AZ346" s="5">
        <f t="shared" si="65"/>
        <v>0</v>
      </c>
      <c r="BA346" s="5">
        <f t="shared" si="66"/>
        <v>0</v>
      </c>
      <c r="BB346" s="5">
        <f t="shared" si="67"/>
        <v>0</v>
      </c>
      <c r="BC346" s="5">
        <f t="shared" si="68"/>
        <v>0</v>
      </c>
      <c r="BD346" s="5">
        <f t="shared" si="69"/>
        <v>0</v>
      </c>
      <c r="BE346" s="5">
        <f t="shared" si="70"/>
        <v>0</v>
      </c>
      <c r="BF346" s="5">
        <f t="shared" si="71"/>
        <v>0</v>
      </c>
      <c r="BG346" s="5">
        <f t="shared" si="72"/>
        <v>0</v>
      </c>
      <c r="BH346" s="5">
        <f t="shared" si="73"/>
        <v>0</v>
      </c>
    </row>
    <row r="347" spans="2:60" x14ac:dyDescent="0.2">
      <c r="B347" s="5" t="s">
        <v>496</v>
      </c>
      <c r="C347" s="5">
        <v>0</v>
      </c>
      <c r="D347" s="5" t="s">
        <v>499</v>
      </c>
      <c r="E347" s="5" t="s">
        <v>36</v>
      </c>
      <c r="F347" s="5" t="s">
        <v>71</v>
      </c>
      <c r="G347" s="67" t="s">
        <v>175</v>
      </c>
      <c r="H347" s="5">
        <v>9</v>
      </c>
      <c r="I347" s="5">
        <v>10</v>
      </c>
      <c r="J347" s="5">
        <v>6</v>
      </c>
      <c r="K347" s="5">
        <v>5</v>
      </c>
      <c r="L347" s="5">
        <v>7</v>
      </c>
      <c r="M347" s="5">
        <v>11</v>
      </c>
      <c r="N347" s="5">
        <v>9</v>
      </c>
      <c r="O347" s="5">
        <v>9</v>
      </c>
      <c r="P347" s="5">
        <v>9</v>
      </c>
      <c r="Q347" s="5">
        <v>10</v>
      </c>
      <c r="R347" s="5">
        <v>8</v>
      </c>
      <c r="T347" s="5" t="e">
        <f>+H347-byObjPOSEnrOnly!#REF!</f>
        <v>#REF!</v>
      </c>
      <c r="U347" s="5">
        <f>+I347-byObjPOSEnrOnly!D370</f>
        <v>0</v>
      </c>
      <c r="V347" s="5">
        <f>+J347-byObjPOSEnrOnly!E370</f>
        <v>0</v>
      </c>
      <c r="W347" s="5">
        <f>+K347-byObjPOSEnrOnly!F370</f>
        <v>0</v>
      </c>
      <c r="X347" s="5">
        <f>+L347-byObjPOSEnrOnly!G370</f>
        <v>0</v>
      </c>
      <c r="Y347" s="5">
        <f>+M347-byObjPOSEnrOnly!H370</f>
        <v>0</v>
      </c>
      <c r="Z347" s="5">
        <f>+N347-byObjPOSEnrOnly!I370</f>
        <v>0</v>
      </c>
      <c r="AA347" s="5">
        <f>+O347-byObjPOSEnrOnly!J370</f>
        <v>0</v>
      </c>
      <c r="AB347" s="5">
        <f>+P347-byObjPOSEnrOnly!K370</f>
        <v>0</v>
      </c>
      <c r="AC347" s="5">
        <f>+Q347-byObjPOSEnrOnly!L370</f>
        <v>0</v>
      </c>
      <c r="AD347" s="5">
        <f>+R347-byObjPOSEnrOnly!M370</f>
        <v>0</v>
      </c>
      <c r="AF347" s="5" t="str">
        <f t="shared" si="62"/>
        <v/>
      </c>
      <c r="AG347" s="5">
        <v>0</v>
      </c>
      <c r="AH347" s="5" t="s">
        <v>452</v>
      </c>
      <c r="AI347" s="5" t="s">
        <v>36</v>
      </c>
      <c r="AJ347" s="5" t="s">
        <v>71</v>
      </c>
      <c r="AK347" s="5" t="s">
        <v>175</v>
      </c>
      <c r="AL347" s="5">
        <v>9</v>
      </c>
      <c r="AM347" s="5">
        <v>10</v>
      </c>
      <c r="AN347" s="5">
        <v>6</v>
      </c>
      <c r="AO347" s="5">
        <v>5</v>
      </c>
      <c r="AP347" s="5">
        <v>7</v>
      </c>
      <c r="AQ347" s="5">
        <v>11</v>
      </c>
      <c r="AR347" s="5">
        <v>9</v>
      </c>
      <c r="AS347" s="5">
        <v>9</v>
      </c>
      <c r="AT347" s="5">
        <v>9</v>
      </c>
      <c r="AU347" s="5">
        <v>10</v>
      </c>
      <c r="AV347" s="5">
        <v>8</v>
      </c>
      <c r="AX347" s="5">
        <f t="shared" si="63"/>
        <v>0</v>
      </c>
      <c r="AY347" s="5">
        <f t="shared" si="64"/>
        <v>0</v>
      </c>
      <c r="AZ347" s="5">
        <f t="shared" si="65"/>
        <v>0</v>
      </c>
      <c r="BA347" s="5">
        <f t="shared" si="66"/>
        <v>0</v>
      </c>
      <c r="BB347" s="5">
        <f t="shared" si="67"/>
        <v>0</v>
      </c>
      <c r="BC347" s="5">
        <f t="shared" si="68"/>
        <v>0</v>
      </c>
      <c r="BD347" s="5">
        <f t="shared" si="69"/>
        <v>0</v>
      </c>
      <c r="BE347" s="5">
        <f t="shared" si="70"/>
        <v>0</v>
      </c>
      <c r="BF347" s="5">
        <f t="shared" si="71"/>
        <v>0</v>
      </c>
      <c r="BG347" s="5">
        <f t="shared" si="72"/>
        <v>0</v>
      </c>
      <c r="BH347" s="5">
        <f t="shared" si="73"/>
        <v>0</v>
      </c>
    </row>
    <row r="348" spans="2:60" x14ac:dyDescent="0.2">
      <c r="B348" s="5" t="s">
        <v>496</v>
      </c>
      <c r="C348" s="5">
        <v>0</v>
      </c>
      <c r="D348" s="5" t="s">
        <v>499</v>
      </c>
      <c r="E348" s="5" t="s">
        <v>36</v>
      </c>
      <c r="F348" s="5" t="s">
        <v>71</v>
      </c>
      <c r="G348" s="67" t="s">
        <v>571</v>
      </c>
      <c r="H348" s="5">
        <v>2</v>
      </c>
      <c r="I348" s="5">
        <v>1</v>
      </c>
      <c r="J348" s="5">
        <v>1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T348" s="5" t="e">
        <f>+H348-byObjPOSEnrOnly!#REF!</f>
        <v>#REF!</v>
      </c>
      <c r="U348" s="5">
        <f>+I348-byObjPOSEnrOnly!D371</f>
        <v>0</v>
      </c>
      <c r="V348" s="5">
        <f>+J348-byObjPOSEnrOnly!E371</f>
        <v>0</v>
      </c>
      <c r="W348" s="5">
        <f>+K348-byObjPOSEnrOnly!F371</f>
        <v>0</v>
      </c>
      <c r="X348" s="5">
        <f>+L348-byObjPOSEnrOnly!G371</f>
        <v>0</v>
      </c>
      <c r="Y348" s="5">
        <f>+M348-byObjPOSEnrOnly!H371</f>
        <v>0</v>
      </c>
      <c r="Z348" s="5">
        <f>+N348-byObjPOSEnrOnly!I371</f>
        <v>0</v>
      </c>
      <c r="AA348" s="5">
        <f>+O348-byObjPOSEnrOnly!J371</f>
        <v>0</v>
      </c>
      <c r="AB348" s="5">
        <f>+P348-byObjPOSEnrOnly!K371</f>
        <v>0</v>
      </c>
      <c r="AC348" s="5">
        <f>+Q348-byObjPOSEnrOnly!L371</f>
        <v>0</v>
      </c>
      <c r="AD348" s="5">
        <f>+R348-byObjPOSEnrOnly!M371</f>
        <v>0</v>
      </c>
      <c r="AF348" s="5" t="str">
        <f t="shared" si="62"/>
        <v/>
      </c>
      <c r="AG348" s="5">
        <v>0</v>
      </c>
      <c r="AH348" s="5" t="s">
        <v>452</v>
      </c>
      <c r="AI348" s="5" t="s">
        <v>36</v>
      </c>
      <c r="AJ348" s="5" t="s">
        <v>71</v>
      </c>
      <c r="AK348" s="5" t="s">
        <v>571</v>
      </c>
      <c r="AL348" s="5">
        <v>2</v>
      </c>
      <c r="AM348" s="5">
        <v>1</v>
      </c>
      <c r="AN348" s="5">
        <v>1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X348" s="5">
        <f t="shared" si="63"/>
        <v>0</v>
      </c>
      <c r="AY348" s="5">
        <f t="shared" si="64"/>
        <v>0</v>
      </c>
      <c r="AZ348" s="5">
        <f t="shared" si="65"/>
        <v>0</v>
      </c>
      <c r="BA348" s="5">
        <f t="shared" si="66"/>
        <v>0</v>
      </c>
      <c r="BB348" s="5">
        <f t="shared" si="67"/>
        <v>0</v>
      </c>
      <c r="BC348" s="5">
        <f t="shared" si="68"/>
        <v>0</v>
      </c>
      <c r="BD348" s="5">
        <f t="shared" si="69"/>
        <v>0</v>
      </c>
      <c r="BE348" s="5">
        <f t="shared" si="70"/>
        <v>0</v>
      </c>
      <c r="BF348" s="5">
        <f t="shared" si="71"/>
        <v>0</v>
      </c>
      <c r="BG348" s="5">
        <f t="shared" si="72"/>
        <v>0</v>
      </c>
      <c r="BH348" s="5">
        <f t="shared" si="73"/>
        <v>0</v>
      </c>
    </row>
    <row r="349" spans="2:60" x14ac:dyDescent="0.2">
      <c r="B349" s="5" t="s">
        <v>496</v>
      </c>
      <c r="C349" s="5">
        <v>0</v>
      </c>
      <c r="D349" s="5" t="s">
        <v>499</v>
      </c>
      <c r="E349" s="5" t="s">
        <v>36</v>
      </c>
      <c r="F349" s="5" t="s">
        <v>71</v>
      </c>
      <c r="G349" s="67" t="s">
        <v>129</v>
      </c>
      <c r="H349" s="5">
        <v>42</v>
      </c>
      <c r="I349" s="5">
        <v>41</v>
      </c>
      <c r="J349" s="5">
        <v>43</v>
      </c>
      <c r="K349" s="5">
        <v>40</v>
      </c>
      <c r="L349" s="5">
        <v>40</v>
      </c>
      <c r="M349" s="5">
        <v>39</v>
      </c>
      <c r="N349" s="5">
        <v>39</v>
      </c>
      <c r="O349" s="5">
        <v>42</v>
      </c>
      <c r="P349" s="5">
        <v>43</v>
      </c>
      <c r="Q349" s="5">
        <v>47</v>
      </c>
      <c r="R349" s="5">
        <v>46</v>
      </c>
      <c r="T349" s="5" t="e">
        <f>+H349-byObjPOSEnrOnly!#REF!</f>
        <v>#REF!</v>
      </c>
      <c r="U349" s="5">
        <f>+I349-byObjPOSEnrOnly!D372</f>
        <v>0</v>
      </c>
      <c r="V349" s="5">
        <f>+J349-byObjPOSEnrOnly!E372</f>
        <v>0</v>
      </c>
      <c r="W349" s="5">
        <f>+K349-byObjPOSEnrOnly!F372</f>
        <v>0</v>
      </c>
      <c r="X349" s="5">
        <f>+L349-byObjPOSEnrOnly!G372</f>
        <v>0</v>
      </c>
      <c r="Y349" s="5">
        <f>+M349-byObjPOSEnrOnly!H372</f>
        <v>0</v>
      </c>
      <c r="Z349" s="5">
        <f>+N349-byObjPOSEnrOnly!I372</f>
        <v>0</v>
      </c>
      <c r="AA349" s="5">
        <f>+O349-byObjPOSEnrOnly!J372</f>
        <v>0</v>
      </c>
      <c r="AB349" s="5">
        <f>+P349-byObjPOSEnrOnly!K372</f>
        <v>0</v>
      </c>
      <c r="AC349" s="5">
        <f>+Q349-byObjPOSEnrOnly!L372</f>
        <v>0</v>
      </c>
      <c r="AD349" s="5">
        <f>+R349-byObjPOSEnrOnly!M372</f>
        <v>0</v>
      </c>
      <c r="AF349" s="5" t="str">
        <f t="shared" si="62"/>
        <v/>
      </c>
      <c r="AG349" s="5">
        <v>0</v>
      </c>
      <c r="AH349" s="5" t="s">
        <v>452</v>
      </c>
      <c r="AI349" s="5" t="s">
        <v>36</v>
      </c>
      <c r="AJ349" s="5" t="s">
        <v>71</v>
      </c>
      <c r="AK349" s="5" t="s">
        <v>129</v>
      </c>
      <c r="AL349" s="5">
        <v>42</v>
      </c>
      <c r="AM349" s="5">
        <v>41</v>
      </c>
      <c r="AN349" s="5">
        <v>43</v>
      </c>
      <c r="AO349" s="5">
        <v>40</v>
      </c>
      <c r="AP349" s="5">
        <v>40</v>
      </c>
      <c r="AQ349" s="5">
        <v>39</v>
      </c>
      <c r="AR349" s="5">
        <v>39</v>
      </c>
      <c r="AS349" s="5">
        <v>42</v>
      </c>
      <c r="AT349" s="5">
        <v>43</v>
      </c>
      <c r="AU349" s="5">
        <v>47</v>
      </c>
      <c r="AV349" s="5">
        <v>46</v>
      </c>
      <c r="AX349" s="5">
        <f t="shared" si="63"/>
        <v>0</v>
      </c>
      <c r="AY349" s="5">
        <f t="shared" si="64"/>
        <v>0</v>
      </c>
      <c r="AZ349" s="5">
        <f t="shared" si="65"/>
        <v>0</v>
      </c>
      <c r="BA349" s="5">
        <f t="shared" si="66"/>
        <v>0</v>
      </c>
      <c r="BB349" s="5">
        <f t="shared" si="67"/>
        <v>0</v>
      </c>
      <c r="BC349" s="5">
        <f t="shared" si="68"/>
        <v>0</v>
      </c>
      <c r="BD349" s="5">
        <f t="shared" si="69"/>
        <v>0</v>
      </c>
      <c r="BE349" s="5">
        <f t="shared" si="70"/>
        <v>0</v>
      </c>
      <c r="BF349" s="5">
        <f t="shared" si="71"/>
        <v>0</v>
      </c>
      <c r="BG349" s="5">
        <f t="shared" si="72"/>
        <v>0</v>
      </c>
      <c r="BH349" s="5">
        <f t="shared" si="73"/>
        <v>0</v>
      </c>
    </row>
    <row r="350" spans="2:60" x14ac:dyDescent="0.2">
      <c r="B350" s="5" t="s">
        <v>496</v>
      </c>
      <c r="C350" s="5">
        <v>0</v>
      </c>
      <c r="D350" s="5" t="s">
        <v>499</v>
      </c>
      <c r="E350" s="5" t="s">
        <v>36</v>
      </c>
      <c r="F350" s="5" t="s">
        <v>71</v>
      </c>
      <c r="G350" s="67" t="s">
        <v>119</v>
      </c>
      <c r="H350" s="5">
        <v>16</v>
      </c>
      <c r="I350" s="5">
        <v>15</v>
      </c>
      <c r="J350" s="5">
        <v>13</v>
      </c>
      <c r="K350" s="5">
        <v>15</v>
      </c>
      <c r="L350" s="5">
        <v>12</v>
      </c>
      <c r="M350" s="5">
        <v>14</v>
      </c>
      <c r="N350" s="5">
        <v>12</v>
      </c>
      <c r="O350" s="5">
        <v>14</v>
      </c>
      <c r="P350" s="5">
        <v>18</v>
      </c>
      <c r="Q350" s="5">
        <v>16</v>
      </c>
      <c r="R350" s="5">
        <v>13</v>
      </c>
      <c r="T350" s="5" t="e">
        <f>+H350-byObjPOSEnrOnly!#REF!</f>
        <v>#REF!</v>
      </c>
      <c r="U350" s="5">
        <f>+I350-byObjPOSEnrOnly!D373</f>
        <v>0</v>
      </c>
      <c r="V350" s="5">
        <f>+J350-byObjPOSEnrOnly!E373</f>
        <v>0</v>
      </c>
      <c r="W350" s="5">
        <f>+K350-byObjPOSEnrOnly!F373</f>
        <v>0</v>
      </c>
      <c r="X350" s="5">
        <f>+L350-byObjPOSEnrOnly!G373</f>
        <v>0</v>
      </c>
      <c r="Y350" s="5">
        <f>+M350-byObjPOSEnrOnly!H373</f>
        <v>0</v>
      </c>
      <c r="Z350" s="5">
        <f>+N350-byObjPOSEnrOnly!I373</f>
        <v>0</v>
      </c>
      <c r="AA350" s="5">
        <f>+O350-byObjPOSEnrOnly!J373</f>
        <v>0</v>
      </c>
      <c r="AB350" s="5">
        <f>+P350-byObjPOSEnrOnly!K373</f>
        <v>0</v>
      </c>
      <c r="AC350" s="5">
        <f>+Q350-byObjPOSEnrOnly!L373</f>
        <v>0</v>
      </c>
      <c r="AD350" s="5">
        <f>+R350-byObjPOSEnrOnly!M373</f>
        <v>0</v>
      </c>
      <c r="AF350" s="5" t="str">
        <f t="shared" si="62"/>
        <v/>
      </c>
      <c r="AG350" s="5">
        <v>0</v>
      </c>
      <c r="AH350" s="5" t="s">
        <v>452</v>
      </c>
      <c r="AI350" s="5" t="s">
        <v>36</v>
      </c>
      <c r="AJ350" s="5" t="s">
        <v>71</v>
      </c>
      <c r="AK350" s="5" t="s">
        <v>119</v>
      </c>
      <c r="AL350" s="5">
        <v>16</v>
      </c>
      <c r="AM350" s="5">
        <v>15</v>
      </c>
      <c r="AN350" s="5">
        <v>13</v>
      </c>
      <c r="AO350" s="5">
        <v>15</v>
      </c>
      <c r="AP350" s="5">
        <v>12</v>
      </c>
      <c r="AQ350" s="5">
        <v>14</v>
      </c>
      <c r="AR350" s="5">
        <v>12</v>
      </c>
      <c r="AS350" s="5">
        <v>14</v>
      </c>
      <c r="AT350" s="5">
        <v>18</v>
      </c>
      <c r="AU350" s="5">
        <v>16</v>
      </c>
      <c r="AV350" s="5">
        <v>13</v>
      </c>
      <c r="AX350" s="5">
        <f t="shared" si="63"/>
        <v>0</v>
      </c>
      <c r="AY350" s="5">
        <f t="shared" si="64"/>
        <v>0</v>
      </c>
      <c r="AZ350" s="5">
        <f t="shared" si="65"/>
        <v>0</v>
      </c>
      <c r="BA350" s="5">
        <f t="shared" si="66"/>
        <v>0</v>
      </c>
      <c r="BB350" s="5">
        <f t="shared" si="67"/>
        <v>0</v>
      </c>
      <c r="BC350" s="5">
        <f t="shared" si="68"/>
        <v>0</v>
      </c>
      <c r="BD350" s="5">
        <f t="shared" si="69"/>
        <v>0</v>
      </c>
      <c r="BE350" s="5">
        <f t="shared" si="70"/>
        <v>0</v>
      </c>
      <c r="BF350" s="5">
        <f t="shared" si="71"/>
        <v>0</v>
      </c>
      <c r="BG350" s="5">
        <f t="shared" si="72"/>
        <v>0</v>
      </c>
      <c r="BH350" s="5">
        <f t="shared" si="73"/>
        <v>0</v>
      </c>
    </row>
    <row r="351" spans="2:60" x14ac:dyDescent="0.2">
      <c r="B351" s="5" t="s">
        <v>496</v>
      </c>
      <c r="C351" s="5">
        <v>0</v>
      </c>
      <c r="D351" s="5" t="s">
        <v>499</v>
      </c>
      <c r="E351" s="5" t="s">
        <v>36</v>
      </c>
      <c r="F351" s="5" t="s">
        <v>71</v>
      </c>
      <c r="G351" s="67" t="s">
        <v>154</v>
      </c>
      <c r="H351" s="5">
        <v>26</v>
      </c>
      <c r="I351" s="5">
        <v>20</v>
      </c>
      <c r="J351" s="5">
        <v>19</v>
      </c>
      <c r="K351" s="5">
        <v>17</v>
      </c>
      <c r="L351" s="5">
        <v>13</v>
      </c>
      <c r="M351" s="5">
        <v>14</v>
      </c>
      <c r="N351" s="5">
        <v>14</v>
      </c>
      <c r="O351" s="5">
        <v>13</v>
      </c>
      <c r="P351" s="5">
        <v>14</v>
      </c>
      <c r="Q351" s="5">
        <v>14</v>
      </c>
      <c r="R351" s="5">
        <v>17</v>
      </c>
      <c r="T351" s="5" t="e">
        <f>+H351-byObjPOSEnrOnly!#REF!</f>
        <v>#REF!</v>
      </c>
      <c r="U351" s="5">
        <f>+I351-byObjPOSEnrOnly!D374</f>
        <v>0</v>
      </c>
      <c r="V351" s="5">
        <f>+J351-byObjPOSEnrOnly!E374</f>
        <v>0</v>
      </c>
      <c r="W351" s="5">
        <f>+K351-byObjPOSEnrOnly!F374</f>
        <v>0</v>
      </c>
      <c r="X351" s="5">
        <f>+L351-byObjPOSEnrOnly!G374</f>
        <v>0</v>
      </c>
      <c r="Y351" s="5">
        <f>+M351-byObjPOSEnrOnly!H374</f>
        <v>0</v>
      </c>
      <c r="Z351" s="5">
        <f>+N351-byObjPOSEnrOnly!I374</f>
        <v>0</v>
      </c>
      <c r="AA351" s="5">
        <f>+O351-byObjPOSEnrOnly!J374</f>
        <v>0</v>
      </c>
      <c r="AB351" s="5">
        <f>+P351-byObjPOSEnrOnly!K374</f>
        <v>0</v>
      </c>
      <c r="AC351" s="5">
        <f>+Q351-byObjPOSEnrOnly!L374</f>
        <v>0</v>
      </c>
      <c r="AD351" s="5">
        <f>+R351-byObjPOSEnrOnly!M374</f>
        <v>0</v>
      </c>
      <c r="AF351" s="5" t="str">
        <f t="shared" si="62"/>
        <v/>
      </c>
      <c r="AG351" s="5">
        <v>0</v>
      </c>
      <c r="AH351" s="5" t="s">
        <v>452</v>
      </c>
      <c r="AI351" s="5" t="s">
        <v>36</v>
      </c>
      <c r="AJ351" s="5" t="s">
        <v>71</v>
      </c>
      <c r="AK351" s="5" t="s">
        <v>154</v>
      </c>
      <c r="AL351" s="5">
        <v>26</v>
      </c>
      <c r="AM351" s="5">
        <v>20</v>
      </c>
      <c r="AN351" s="5">
        <v>19</v>
      </c>
      <c r="AO351" s="5">
        <v>17</v>
      </c>
      <c r="AP351" s="5">
        <v>13</v>
      </c>
      <c r="AQ351" s="5">
        <v>14</v>
      </c>
      <c r="AR351" s="5">
        <v>14</v>
      </c>
      <c r="AS351" s="5">
        <v>13</v>
      </c>
      <c r="AT351" s="5">
        <v>14</v>
      </c>
      <c r="AU351" s="5">
        <v>14</v>
      </c>
      <c r="AV351" s="5">
        <v>17</v>
      </c>
      <c r="AX351" s="5">
        <f t="shared" si="63"/>
        <v>0</v>
      </c>
      <c r="AY351" s="5">
        <f t="shared" si="64"/>
        <v>0</v>
      </c>
      <c r="AZ351" s="5">
        <f t="shared" si="65"/>
        <v>0</v>
      </c>
      <c r="BA351" s="5">
        <f t="shared" si="66"/>
        <v>0</v>
      </c>
      <c r="BB351" s="5">
        <f t="shared" si="67"/>
        <v>0</v>
      </c>
      <c r="BC351" s="5">
        <f t="shared" si="68"/>
        <v>0</v>
      </c>
      <c r="BD351" s="5">
        <f t="shared" si="69"/>
        <v>0</v>
      </c>
      <c r="BE351" s="5">
        <f t="shared" si="70"/>
        <v>0</v>
      </c>
      <c r="BF351" s="5">
        <f t="shared" si="71"/>
        <v>0</v>
      </c>
      <c r="BG351" s="5">
        <f t="shared" si="72"/>
        <v>0</v>
      </c>
      <c r="BH351" s="5">
        <f t="shared" si="73"/>
        <v>0</v>
      </c>
    </row>
    <row r="352" spans="2:60" x14ac:dyDescent="0.2">
      <c r="B352" s="5" t="s">
        <v>496</v>
      </c>
      <c r="C352" s="5">
        <v>0</v>
      </c>
      <c r="D352" s="5" t="s">
        <v>499</v>
      </c>
      <c r="E352" s="5" t="s">
        <v>36</v>
      </c>
      <c r="F352" s="5" t="s">
        <v>71</v>
      </c>
      <c r="G352" s="67" t="s">
        <v>15</v>
      </c>
      <c r="H352" s="5">
        <v>2</v>
      </c>
      <c r="I352" s="5">
        <v>3</v>
      </c>
      <c r="J352" s="5">
        <v>6</v>
      </c>
      <c r="K352" s="5">
        <v>9</v>
      </c>
      <c r="L352" s="5">
        <v>14</v>
      </c>
      <c r="M352" s="5">
        <v>12</v>
      </c>
      <c r="N352" s="5">
        <v>16</v>
      </c>
      <c r="O352" s="5">
        <v>13</v>
      </c>
      <c r="P352" s="5">
        <v>15</v>
      </c>
      <c r="Q352" s="5">
        <v>16</v>
      </c>
      <c r="R352" s="5">
        <v>15</v>
      </c>
      <c r="T352" s="5" t="e">
        <f>+H352-byObjPOSEnrOnly!#REF!</f>
        <v>#REF!</v>
      </c>
      <c r="U352" s="5">
        <f>+I352-byObjPOSEnrOnly!D375</f>
        <v>0</v>
      </c>
      <c r="V352" s="5">
        <f>+J352-byObjPOSEnrOnly!E375</f>
        <v>0</v>
      </c>
      <c r="W352" s="5">
        <f>+K352-byObjPOSEnrOnly!F375</f>
        <v>0</v>
      </c>
      <c r="X352" s="5">
        <f>+L352-byObjPOSEnrOnly!G375</f>
        <v>0</v>
      </c>
      <c r="Y352" s="5">
        <f>+M352-byObjPOSEnrOnly!H375</f>
        <v>0</v>
      </c>
      <c r="Z352" s="5">
        <f>+N352-byObjPOSEnrOnly!I375</f>
        <v>0</v>
      </c>
      <c r="AA352" s="5">
        <f>+O352-byObjPOSEnrOnly!J375</f>
        <v>0</v>
      </c>
      <c r="AB352" s="5">
        <f>+P352-byObjPOSEnrOnly!K375</f>
        <v>0</v>
      </c>
      <c r="AC352" s="5">
        <f>+Q352-byObjPOSEnrOnly!L375</f>
        <v>0</v>
      </c>
      <c r="AD352" s="5">
        <f>+R352-byObjPOSEnrOnly!M375</f>
        <v>0</v>
      </c>
      <c r="AF352" s="5" t="str">
        <f t="shared" si="62"/>
        <v/>
      </c>
      <c r="AG352" s="5">
        <v>0</v>
      </c>
      <c r="AH352" s="5" t="s">
        <v>452</v>
      </c>
      <c r="AI352" s="5" t="s">
        <v>36</v>
      </c>
      <c r="AJ352" s="5" t="s">
        <v>71</v>
      </c>
      <c r="AK352" s="5" t="s">
        <v>15</v>
      </c>
      <c r="AL352" s="5">
        <v>2</v>
      </c>
      <c r="AM352" s="5">
        <v>3</v>
      </c>
      <c r="AN352" s="5">
        <v>6</v>
      </c>
      <c r="AO352" s="5">
        <v>9</v>
      </c>
      <c r="AP352" s="5">
        <v>14</v>
      </c>
      <c r="AQ352" s="5">
        <v>12</v>
      </c>
      <c r="AR352" s="5">
        <v>16</v>
      </c>
      <c r="AS352" s="5">
        <v>13</v>
      </c>
      <c r="AT352" s="5">
        <v>15</v>
      </c>
      <c r="AU352" s="5">
        <v>16</v>
      </c>
      <c r="AV352" s="5">
        <v>15</v>
      </c>
      <c r="AX352" s="5">
        <f t="shared" si="63"/>
        <v>0</v>
      </c>
      <c r="AY352" s="5">
        <f t="shared" si="64"/>
        <v>0</v>
      </c>
      <c r="AZ352" s="5">
        <f t="shared" si="65"/>
        <v>0</v>
      </c>
      <c r="BA352" s="5">
        <f t="shared" si="66"/>
        <v>0</v>
      </c>
      <c r="BB352" s="5">
        <f t="shared" si="67"/>
        <v>0</v>
      </c>
      <c r="BC352" s="5">
        <f t="shared" si="68"/>
        <v>0</v>
      </c>
      <c r="BD352" s="5">
        <f t="shared" si="69"/>
        <v>0</v>
      </c>
      <c r="BE352" s="5">
        <f t="shared" si="70"/>
        <v>0</v>
      </c>
      <c r="BF352" s="5">
        <f t="shared" si="71"/>
        <v>0</v>
      </c>
      <c r="BG352" s="5">
        <f t="shared" si="72"/>
        <v>0</v>
      </c>
      <c r="BH352" s="5">
        <f t="shared" si="73"/>
        <v>0</v>
      </c>
    </row>
    <row r="353" spans="2:60" x14ac:dyDescent="0.2">
      <c r="B353" s="5" t="s">
        <v>496</v>
      </c>
      <c r="C353" s="5">
        <v>0</v>
      </c>
      <c r="D353" s="5" t="s">
        <v>499</v>
      </c>
      <c r="E353" s="5" t="s">
        <v>36</v>
      </c>
      <c r="F353" s="5" t="s">
        <v>71</v>
      </c>
      <c r="G353" s="67" t="s">
        <v>206</v>
      </c>
      <c r="H353" s="5">
        <v>9</v>
      </c>
      <c r="I353" s="5">
        <v>8</v>
      </c>
      <c r="J353" s="5">
        <v>6</v>
      </c>
      <c r="K353" s="5">
        <v>2</v>
      </c>
      <c r="L353" s="5">
        <v>2</v>
      </c>
      <c r="M353" s="5">
        <v>2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T353" s="5" t="e">
        <f>+H353-byObjPOSEnrOnly!#REF!</f>
        <v>#REF!</v>
      </c>
      <c r="U353" s="5">
        <f>+I353-byObjPOSEnrOnly!D376</f>
        <v>0</v>
      </c>
      <c r="V353" s="5">
        <f>+J353-byObjPOSEnrOnly!E376</f>
        <v>0</v>
      </c>
      <c r="W353" s="5">
        <f>+K353-byObjPOSEnrOnly!F376</f>
        <v>0</v>
      </c>
      <c r="X353" s="5">
        <f>+L353-byObjPOSEnrOnly!G376</f>
        <v>0</v>
      </c>
      <c r="Y353" s="5">
        <f>+M353-byObjPOSEnrOnly!H376</f>
        <v>0</v>
      </c>
      <c r="Z353" s="5">
        <f>+N353-byObjPOSEnrOnly!I376</f>
        <v>0</v>
      </c>
      <c r="AA353" s="5">
        <f>+O353-byObjPOSEnrOnly!J376</f>
        <v>0</v>
      </c>
      <c r="AB353" s="5">
        <f>+P353-byObjPOSEnrOnly!K376</f>
        <v>0</v>
      </c>
      <c r="AC353" s="5">
        <f>+Q353-byObjPOSEnrOnly!L376</f>
        <v>0</v>
      </c>
      <c r="AD353" s="5">
        <f>+R353-byObjPOSEnrOnly!M376</f>
        <v>0</v>
      </c>
      <c r="AF353" s="5" t="str">
        <f t="shared" si="62"/>
        <v/>
      </c>
      <c r="AG353" s="5">
        <v>0</v>
      </c>
      <c r="AH353" s="5" t="s">
        <v>452</v>
      </c>
      <c r="AI353" s="5" t="s">
        <v>36</v>
      </c>
      <c r="AJ353" s="5" t="s">
        <v>71</v>
      </c>
      <c r="AK353" s="5" t="s">
        <v>206</v>
      </c>
      <c r="AL353" s="5">
        <v>9</v>
      </c>
      <c r="AM353" s="5">
        <v>8</v>
      </c>
      <c r="AN353" s="5">
        <v>6</v>
      </c>
      <c r="AO353" s="5">
        <v>2</v>
      </c>
      <c r="AP353" s="5">
        <v>2</v>
      </c>
      <c r="AQ353" s="5">
        <v>2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X353" s="5">
        <f t="shared" si="63"/>
        <v>0</v>
      </c>
      <c r="AY353" s="5">
        <f t="shared" si="64"/>
        <v>0</v>
      </c>
      <c r="AZ353" s="5">
        <f t="shared" si="65"/>
        <v>0</v>
      </c>
      <c r="BA353" s="5">
        <f t="shared" si="66"/>
        <v>0</v>
      </c>
      <c r="BB353" s="5">
        <f t="shared" si="67"/>
        <v>0</v>
      </c>
      <c r="BC353" s="5">
        <f t="shared" si="68"/>
        <v>0</v>
      </c>
      <c r="BD353" s="5">
        <f t="shared" si="69"/>
        <v>0</v>
      </c>
      <c r="BE353" s="5">
        <f t="shared" si="70"/>
        <v>0</v>
      </c>
      <c r="BF353" s="5">
        <f t="shared" si="71"/>
        <v>0</v>
      </c>
      <c r="BG353" s="5">
        <f t="shared" si="72"/>
        <v>0</v>
      </c>
      <c r="BH353" s="5">
        <f t="shared" si="73"/>
        <v>0</v>
      </c>
    </row>
    <row r="354" spans="2:60" x14ac:dyDescent="0.2">
      <c r="B354" s="5" t="s">
        <v>496</v>
      </c>
      <c r="C354" s="5">
        <v>0</v>
      </c>
      <c r="D354" s="5" t="s">
        <v>499</v>
      </c>
      <c r="E354" s="5" t="s">
        <v>36</v>
      </c>
      <c r="F354" s="5" t="s">
        <v>71</v>
      </c>
      <c r="G354" s="67" t="s">
        <v>165</v>
      </c>
      <c r="H354" s="5">
        <v>9</v>
      </c>
      <c r="I354" s="5">
        <v>9</v>
      </c>
      <c r="J354" s="5">
        <v>12</v>
      </c>
      <c r="K354" s="5">
        <v>14</v>
      </c>
      <c r="L354" s="5">
        <v>13</v>
      </c>
      <c r="M354" s="5">
        <v>16</v>
      </c>
      <c r="N354" s="5">
        <v>15</v>
      </c>
      <c r="O354" s="5">
        <v>17</v>
      </c>
      <c r="P354" s="5">
        <v>21</v>
      </c>
      <c r="Q354" s="5">
        <v>18</v>
      </c>
      <c r="R354" s="5">
        <v>14</v>
      </c>
      <c r="T354" s="5" t="e">
        <f>+H354-byObjPOSEnrOnly!#REF!</f>
        <v>#REF!</v>
      </c>
      <c r="U354" s="5">
        <f>+I354-byObjPOSEnrOnly!D377</f>
        <v>0</v>
      </c>
      <c r="V354" s="5">
        <f>+J354-byObjPOSEnrOnly!E377</f>
        <v>0</v>
      </c>
      <c r="W354" s="5">
        <f>+K354-byObjPOSEnrOnly!F377</f>
        <v>0</v>
      </c>
      <c r="X354" s="5">
        <f>+L354-byObjPOSEnrOnly!G377</f>
        <v>0</v>
      </c>
      <c r="Y354" s="5">
        <f>+M354-byObjPOSEnrOnly!H377</f>
        <v>0</v>
      </c>
      <c r="Z354" s="5">
        <f>+N354-byObjPOSEnrOnly!I377</f>
        <v>0</v>
      </c>
      <c r="AA354" s="5">
        <f>+O354-byObjPOSEnrOnly!J377</f>
        <v>0</v>
      </c>
      <c r="AB354" s="5">
        <f>+P354-byObjPOSEnrOnly!K377</f>
        <v>0</v>
      </c>
      <c r="AC354" s="5">
        <f>+Q354-byObjPOSEnrOnly!L377</f>
        <v>0</v>
      </c>
      <c r="AD354" s="5">
        <f>+R354-byObjPOSEnrOnly!M377</f>
        <v>0</v>
      </c>
      <c r="AF354" s="5" t="str">
        <f t="shared" si="62"/>
        <v/>
      </c>
      <c r="AG354" s="5">
        <v>0</v>
      </c>
      <c r="AH354" s="5" t="s">
        <v>452</v>
      </c>
      <c r="AI354" s="5" t="s">
        <v>36</v>
      </c>
      <c r="AJ354" s="5" t="s">
        <v>71</v>
      </c>
      <c r="AK354" s="5" t="s">
        <v>165</v>
      </c>
      <c r="AL354" s="5">
        <v>9</v>
      </c>
      <c r="AM354" s="5">
        <v>9</v>
      </c>
      <c r="AN354" s="5">
        <v>12</v>
      </c>
      <c r="AO354" s="5">
        <v>14</v>
      </c>
      <c r="AP354" s="5">
        <v>13</v>
      </c>
      <c r="AQ354" s="5">
        <v>16</v>
      </c>
      <c r="AR354" s="5">
        <v>15</v>
      </c>
      <c r="AS354" s="5">
        <v>17</v>
      </c>
      <c r="AT354" s="5">
        <v>21</v>
      </c>
      <c r="AU354" s="5">
        <v>18</v>
      </c>
      <c r="AV354" s="5">
        <v>14</v>
      </c>
      <c r="AX354" s="5">
        <f t="shared" si="63"/>
        <v>0</v>
      </c>
      <c r="AY354" s="5">
        <f t="shared" si="64"/>
        <v>0</v>
      </c>
      <c r="AZ354" s="5">
        <f t="shared" si="65"/>
        <v>0</v>
      </c>
      <c r="BA354" s="5">
        <f t="shared" si="66"/>
        <v>0</v>
      </c>
      <c r="BB354" s="5">
        <f t="shared" si="67"/>
        <v>0</v>
      </c>
      <c r="BC354" s="5">
        <f t="shared" si="68"/>
        <v>0</v>
      </c>
      <c r="BD354" s="5">
        <f t="shared" si="69"/>
        <v>0</v>
      </c>
      <c r="BE354" s="5">
        <f t="shared" si="70"/>
        <v>0</v>
      </c>
      <c r="BF354" s="5">
        <f t="shared" si="71"/>
        <v>0</v>
      </c>
      <c r="BG354" s="5">
        <f t="shared" si="72"/>
        <v>0</v>
      </c>
      <c r="BH354" s="5">
        <f t="shared" si="73"/>
        <v>0</v>
      </c>
    </row>
    <row r="355" spans="2:60" x14ac:dyDescent="0.2">
      <c r="B355" s="5" t="s">
        <v>496</v>
      </c>
      <c r="C355" s="5">
        <v>0</v>
      </c>
      <c r="D355" s="5" t="s">
        <v>499</v>
      </c>
      <c r="E355" s="5" t="s">
        <v>36</v>
      </c>
      <c r="F355" s="5" t="s">
        <v>71</v>
      </c>
      <c r="G355" s="67" t="s">
        <v>86</v>
      </c>
      <c r="H355" s="5">
        <v>54</v>
      </c>
      <c r="I355" s="5">
        <v>49</v>
      </c>
      <c r="J355" s="5">
        <v>47</v>
      </c>
      <c r="K355" s="5">
        <v>35</v>
      </c>
      <c r="L355" s="5">
        <v>33</v>
      </c>
      <c r="M355" s="5">
        <v>37</v>
      </c>
      <c r="N355" s="5">
        <v>35</v>
      </c>
      <c r="O355" s="5">
        <v>32</v>
      </c>
      <c r="P355" s="5">
        <v>30</v>
      </c>
      <c r="Q355" s="5">
        <v>26</v>
      </c>
      <c r="R355" s="5">
        <v>29</v>
      </c>
      <c r="T355" s="5" t="e">
        <f>+H355-byObjPOSEnrOnly!#REF!</f>
        <v>#REF!</v>
      </c>
      <c r="U355" s="5">
        <f>+I355-byObjPOSEnrOnly!D378</f>
        <v>0</v>
      </c>
      <c r="V355" s="5">
        <f>+J355-byObjPOSEnrOnly!E378</f>
        <v>0</v>
      </c>
      <c r="W355" s="5">
        <f>+K355-byObjPOSEnrOnly!F378</f>
        <v>0</v>
      </c>
      <c r="X355" s="5">
        <f>+L355-byObjPOSEnrOnly!G378</f>
        <v>0</v>
      </c>
      <c r="Y355" s="5">
        <f>+M355-byObjPOSEnrOnly!H378</f>
        <v>0</v>
      </c>
      <c r="Z355" s="5">
        <f>+N355-byObjPOSEnrOnly!I378</f>
        <v>0</v>
      </c>
      <c r="AA355" s="5">
        <f>+O355-byObjPOSEnrOnly!J378</f>
        <v>0</v>
      </c>
      <c r="AB355" s="5">
        <f>+P355-byObjPOSEnrOnly!K378</f>
        <v>0</v>
      </c>
      <c r="AC355" s="5">
        <f>+Q355-byObjPOSEnrOnly!L378</f>
        <v>0</v>
      </c>
      <c r="AD355" s="5">
        <f>+R355-byObjPOSEnrOnly!M378</f>
        <v>0</v>
      </c>
      <c r="AF355" s="5" t="str">
        <f t="shared" si="62"/>
        <v/>
      </c>
      <c r="AG355" s="5">
        <v>0</v>
      </c>
      <c r="AH355" s="5" t="s">
        <v>452</v>
      </c>
      <c r="AI355" s="5" t="s">
        <v>36</v>
      </c>
      <c r="AJ355" s="5" t="s">
        <v>71</v>
      </c>
      <c r="AK355" s="5" t="s">
        <v>86</v>
      </c>
      <c r="AL355" s="5">
        <v>54</v>
      </c>
      <c r="AM355" s="5">
        <v>49</v>
      </c>
      <c r="AN355" s="5">
        <v>47</v>
      </c>
      <c r="AO355" s="5">
        <v>35</v>
      </c>
      <c r="AP355" s="5">
        <v>33</v>
      </c>
      <c r="AQ355" s="5">
        <v>37</v>
      </c>
      <c r="AR355" s="5">
        <v>35</v>
      </c>
      <c r="AS355" s="5">
        <v>32</v>
      </c>
      <c r="AT355" s="5">
        <v>30</v>
      </c>
      <c r="AU355" s="5">
        <v>26</v>
      </c>
      <c r="AV355" s="5">
        <v>29</v>
      </c>
      <c r="AX355" s="5">
        <f t="shared" si="63"/>
        <v>0</v>
      </c>
      <c r="AY355" s="5">
        <f t="shared" si="64"/>
        <v>0</v>
      </c>
      <c r="AZ355" s="5">
        <f t="shared" si="65"/>
        <v>0</v>
      </c>
      <c r="BA355" s="5">
        <f t="shared" si="66"/>
        <v>0</v>
      </c>
      <c r="BB355" s="5">
        <f t="shared" si="67"/>
        <v>0</v>
      </c>
      <c r="BC355" s="5">
        <f t="shared" si="68"/>
        <v>0</v>
      </c>
      <c r="BD355" s="5">
        <f t="shared" si="69"/>
        <v>0</v>
      </c>
      <c r="BE355" s="5">
        <f t="shared" si="70"/>
        <v>0</v>
      </c>
      <c r="BF355" s="5">
        <f t="shared" si="71"/>
        <v>0</v>
      </c>
      <c r="BG355" s="5">
        <f t="shared" si="72"/>
        <v>0</v>
      </c>
      <c r="BH355" s="5">
        <f t="shared" si="73"/>
        <v>0</v>
      </c>
    </row>
    <row r="356" spans="2:60" x14ac:dyDescent="0.2">
      <c r="B356" s="5" t="s">
        <v>496</v>
      </c>
      <c r="C356" s="5">
        <v>0</v>
      </c>
      <c r="D356" s="5" t="s">
        <v>499</v>
      </c>
      <c r="E356" s="5" t="s">
        <v>36</v>
      </c>
      <c r="F356" s="5" t="s">
        <v>71</v>
      </c>
      <c r="G356" s="67" t="s">
        <v>143</v>
      </c>
      <c r="H356" s="5">
        <v>22</v>
      </c>
      <c r="I356" s="5">
        <v>19</v>
      </c>
      <c r="J356" s="5">
        <v>21</v>
      </c>
      <c r="K356" s="5">
        <v>17</v>
      </c>
      <c r="L356" s="5">
        <v>18</v>
      </c>
      <c r="M356" s="5">
        <v>21</v>
      </c>
      <c r="N356" s="5">
        <v>26</v>
      </c>
      <c r="O356" s="5">
        <v>24</v>
      </c>
      <c r="P356" s="5">
        <v>26</v>
      </c>
      <c r="Q356" s="5">
        <v>25</v>
      </c>
      <c r="R356" s="5">
        <v>26</v>
      </c>
      <c r="T356" s="5" t="e">
        <f>+H356-byObjPOSEnrOnly!#REF!</f>
        <v>#REF!</v>
      </c>
      <c r="U356" s="5">
        <f>+I356-byObjPOSEnrOnly!D379</f>
        <v>0</v>
      </c>
      <c r="V356" s="5">
        <f>+J356-byObjPOSEnrOnly!E379</f>
        <v>0</v>
      </c>
      <c r="W356" s="5">
        <f>+K356-byObjPOSEnrOnly!F379</f>
        <v>0</v>
      </c>
      <c r="X356" s="5">
        <f>+L356-byObjPOSEnrOnly!G379</f>
        <v>0</v>
      </c>
      <c r="Y356" s="5">
        <f>+M356-byObjPOSEnrOnly!H379</f>
        <v>0</v>
      </c>
      <c r="Z356" s="5">
        <f>+N356-byObjPOSEnrOnly!I379</f>
        <v>0</v>
      </c>
      <c r="AA356" s="5">
        <f>+O356-byObjPOSEnrOnly!J379</f>
        <v>0</v>
      </c>
      <c r="AB356" s="5">
        <f>+P356-byObjPOSEnrOnly!K379</f>
        <v>0</v>
      </c>
      <c r="AC356" s="5">
        <f>+Q356-byObjPOSEnrOnly!L379</f>
        <v>0</v>
      </c>
      <c r="AD356" s="5">
        <f>+R356-byObjPOSEnrOnly!M379</f>
        <v>0</v>
      </c>
      <c r="AF356" s="5" t="str">
        <f t="shared" si="62"/>
        <v/>
      </c>
      <c r="AG356" s="5">
        <v>0</v>
      </c>
      <c r="AH356" s="5" t="s">
        <v>452</v>
      </c>
      <c r="AI356" s="5" t="s">
        <v>36</v>
      </c>
      <c r="AJ356" s="5" t="s">
        <v>71</v>
      </c>
      <c r="AK356" s="5" t="s">
        <v>143</v>
      </c>
      <c r="AL356" s="5">
        <v>22</v>
      </c>
      <c r="AM356" s="5">
        <v>19</v>
      </c>
      <c r="AN356" s="5">
        <v>21</v>
      </c>
      <c r="AO356" s="5">
        <v>17</v>
      </c>
      <c r="AP356" s="5">
        <v>18</v>
      </c>
      <c r="AQ356" s="5">
        <v>21</v>
      </c>
      <c r="AR356" s="5">
        <v>26</v>
      </c>
      <c r="AS356" s="5">
        <v>24</v>
      </c>
      <c r="AT356" s="5">
        <v>26</v>
      </c>
      <c r="AU356" s="5">
        <v>25</v>
      </c>
      <c r="AV356" s="5">
        <v>26</v>
      </c>
      <c r="AX356" s="5">
        <f t="shared" si="63"/>
        <v>0</v>
      </c>
      <c r="AY356" s="5">
        <f t="shared" si="64"/>
        <v>0</v>
      </c>
      <c r="AZ356" s="5">
        <f t="shared" si="65"/>
        <v>0</v>
      </c>
      <c r="BA356" s="5">
        <f t="shared" si="66"/>
        <v>0</v>
      </c>
      <c r="BB356" s="5">
        <f t="shared" si="67"/>
        <v>0</v>
      </c>
      <c r="BC356" s="5">
        <f t="shared" si="68"/>
        <v>0</v>
      </c>
      <c r="BD356" s="5">
        <f t="shared" si="69"/>
        <v>0</v>
      </c>
      <c r="BE356" s="5">
        <f t="shared" si="70"/>
        <v>0</v>
      </c>
      <c r="BF356" s="5">
        <f t="shared" si="71"/>
        <v>0</v>
      </c>
      <c r="BG356" s="5">
        <f t="shared" si="72"/>
        <v>0</v>
      </c>
      <c r="BH356" s="5">
        <f t="shared" si="73"/>
        <v>0</v>
      </c>
    </row>
    <row r="357" spans="2:60" x14ac:dyDescent="0.2">
      <c r="B357" s="5" t="s">
        <v>496</v>
      </c>
      <c r="C357" s="5">
        <v>0</v>
      </c>
      <c r="D357" s="5" t="s">
        <v>499</v>
      </c>
      <c r="E357" s="5" t="s">
        <v>36</v>
      </c>
      <c r="F357" s="5" t="s">
        <v>71</v>
      </c>
      <c r="G357" s="67" t="s">
        <v>157</v>
      </c>
      <c r="H357" s="5">
        <v>34</v>
      </c>
      <c r="I357" s="5">
        <v>30</v>
      </c>
      <c r="J357" s="5">
        <v>24</v>
      </c>
      <c r="K357" s="5">
        <v>24</v>
      </c>
      <c r="L357" s="5">
        <v>17</v>
      </c>
      <c r="M357" s="5">
        <v>14</v>
      </c>
      <c r="N357" s="5">
        <v>10</v>
      </c>
      <c r="O357" s="5">
        <v>10</v>
      </c>
      <c r="P357" s="5">
        <v>14</v>
      </c>
      <c r="Q357" s="5">
        <v>22</v>
      </c>
      <c r="R357" s="5">
        <v>34</v>
      </c>
      <c r="T357" s="5" t="e">
        <f>+H357-byObjPOSEnrOnly!#REF!</f>
        <v>#REF!</v>
      </c>
      <c r="U357" s="5">
        <f>+I357-byObjPOSEnrOnly!D380</f>
        <v>0</v>
      </c>
      <c r="V357" s="5">
        <f>+J357-byObjPOSEnrOnly!E380</f>
        <v>0</v>
      </c>
      <c r="W357" s="5">
        <f>+K357-byObjPOSEnrOnly!F380</f>
        <v>0</v>
      </c>
      <c r="X357" s="5">
        <f>+L357-byObjPOSEnrOnly!G380</f>
        <v>0</v>
      </c>
      <c r="Y357" s="5">
        <f>+M357-byObjPOSEnrOnly!H380</f>
        <v>0</v>
      </c>
      <c r="Z357" s="5">
        <f>+N357-byObjPOSEnrOnly!I380</f>
        <v>0</v>
      </c>
      <c r="AA357" s="5">
        <f>+O357-byObjPOSEnrOnly!J380</f>
        <v>0</v>
      </c>
      <c r="AB357" s="5">
        <f>+P357-byObjPOSEnrOnly!K380</f>
        <v>0</v>
      </c>
      <c r="AC357" s="5">
        <f>+Q357-byObjPOSEnrOnly!L380</f>
        <v>0</v>
      </c>
      <c r="AD357" s="5">
        <f>+R357-byObjPOSEnrOnly!M380</f>
        <v>0</v>
      </c>
      <c r="AF357" s="5" t="str">
        <f t="shared" si="62"/>
        <v/>
      </c>
      <c r="AG357" s="5">
        <v>0</v>
      </c>
      <c r="AH357" s="5" t="s">
        <v>452</v>
      </c>
      <c r="AI357" s="5" t="s">
        <v>36</v>
      </c>
      <c r="AJ357" s="5" t="s">
        <v>71</v>
      </c>
      <c r="AK357" s="5" t="s">
        <v>157</v>
      </c>
      <c r="AL357" s="5">
        <v>34</v>
      </c>
      <c r="AM357" s="5">
        <v>30</v>
      </c>
      <c r="AN357" s="5">
        <v>24</v>
      </c>
      <c r="AO357" s="5">
        <v>24</v>
      </c>
      <c r="AP357" s="5">
        <v>17</v>
      </c>
      <c r="AQ357" s="5">
        <v>14</v>
      </c>
      <c r="AR357" s="5">
        <v>10</v>
      </c>
      <c r="AS357" s="5">
        <v>10</v>
      </c>
      <c r="AT357" s="5">
        <v>14</v>
      </c>
      <c r="AU357" s="5">
        <v>22</v>
      </c>
      <c r="AV357" s="5">
        <v>34</v>
      </c>
      <c r="AX357" s="5">
        <f t="shared" si="63"/>
        <v>0</v>
      </c>
      <c r="AY357" s="5">
        <f t="shared" si="64"/>
        <v>0</v>
      </c>
      <c r="AZ357" s="5">
        <f t="shared" si="65"/>
        <v>0</v>
      </c>
      <c r="BA357" s="5">
        <f t="shared" si="66"/>
        <v>0</v>
      </c>
      <c r="BB357" s="5">
        <f t="shared" si="67"/>
        <v>0</v>
      </c>
      <c r="BC357" s="5">
        <f t="shared" si="68"/>
        <v>0</v>
      </c>
      <c r="BD357" s="5">
        <f t="shared" si="69"/>
        <v>0</v>
      </c>
      <c r="BE357" s="5">
        <f t="shared" si="70"/>
        <v>0</v>
      </c>
      <c r="BF357" s="5">
        <f t="shared" si="71"/>
        <v>0</v>
      </c>
      <c r="BG357" s="5">
        <f t="shared" si="72"/>
        <v>0</v>
      </c>
      <c r="BH357" s="5">
        <f t="shared" si="73"/>
        <v>0</v>
      </c>
    </row>
    <row r="358" spans="2:60" x14ac:dyDescent="0.2">
      <c r="B358" s="5" t="s">
        <v>496</v>
      </c>
      <c r="C358" s="5">
        <v>0</v>
      </c>
      <c r="D358" s="5" t="s">
        <v>499</v>
      </c>
      <c r="E358" s="5" t="s">
        <v>36</v>
      </c>
      <c r="F358" s="5" t="s">
        <v>71</v>
      </c>
      <c r="G358" s="67" t="s">
        <v>173</v>
      </c>
      <c r="H358" s="5">
        <v>15</v>
      </c>
      <c r="I358" s="5">
        <v>15</v>
      </c>
      <c r="J358" s="5">
        <v>16</v>
      </c>
      <c r="K358" s="5">
        <v>16</v>
      </c>
      <c r="L358" s="5">
        <v>14</v>
      </c>
      <c r="M358" s="5">
        <v>17</v>
      </c>
      <c r="N358" s="5">
        <v>20</v>
      </c>
      <c r="O358" s="5">
        <v>20</v>
      </c>
      <c r="P358" s="5">
        <v>18</v>
      </c>
      <c r="Q358" s="5">
        <v>16</v>
      </c>
      <c r="R358" s="5">
        <v>14</v>
      </c>
      <c r="T358" s="5" t="e">
        <f>+H358-byObjPOSEnrOnly!#REF!</f>
        <v>#REF!</v>
      </c>
      <c r="U358" s="5">
        <f>+I358-byObjPOSEnrOnly!D381</f>
        <v>0</v>
      </c>
      <c r="V358" s="5">
        <f>+J358-byObjPOSEnrOnly!E381</f>
        <v>0</v>
      </c>
      <c r="W358" s="5">
        <f>+K358-byObjPOSEnrOnly!F381</f>
        <v>0</v>
      </c>
      <c r="X358" s="5">
        <f>+L358-byObjPOSEnrOnly!G381</f>
        <v>0</v>
      </c>
      <c r="Y358" s="5">
        <f>+M358-byObjPOSEnrOnly!H381</f>
        <v>0</v>
      </c>
      <c r="Z358" s="5">
        <f>+N358-byObjPOSEnrOnly!I381</f>
        <v>0</v>
      </c>
      <c r="AA358" s="5">
        <f>+O358-byObjPOSEnrOnly!J381</f>
        <v>0</v>
      </c>
      <c r="AB358" s="5">
        <f>+P358-byObjPOSEnrOnly!K381</f>
        <v>0</v>
      </c>
      <c r="AC358" s="5">
        <f>+Q358-byObjPOSEnrOnly!L381</f>
        <v>0</v>
      </c>
      <c r="AD358" s="5">
        <f>+R358-byObjPOSEnrOnly!M381</f>
        <v>0</v>
      </c>
      <c r="AF358" s="5" t="str">
        <f t="shared" si="62"/>
        <v/>
      </c>
      <c r="AG358" s="5">
        <v>0</v>
      </c>
      <c r="AH358" s="5" t="s">
        <v>452</v>
      </c>
      <c r="AI358" s="5" t="s">
        <v>36</v>
      </c>
      <c r="AJ358" s="5" t="s">
        <v>71</v>
      </c>
      <c r="AK358" s="5" t="s">
        <v>173</v>
      </c>
      <c r="AL358" s="5">
        <v>15</v>
      </c>
      <c r="AM358" s="5">
        <v>15</v>
      </c>
      <c r="AN358" s="5">
        <v>16</v>
      </c>
      <c r="AO358" s="5">
        <v>16</v>
      </c>
      <c r="AP358" s="5">
        <v>14</v>
      </c>
      <c r="AQ358" s="5">
        <v>17</v>
      </c>
      <c r="AR358" s="5">
        <v>20</v>
      </c>
      <c r="AS358" s="5">
        <v>20</v>
      </c>
      <c r="AT358" s="5">
        <v>18</v>
      </c>
      <c r="AU358" s="5">
        <v>16</v>
      </c>
      <c r="AV358" s="5">
        <v>14</v>
      </c>
      <c r="AX358" s="5">
        <f t="shared" si="63"/>
        <v>0</v>
      </c>
      <c r="AY358" s="5">
        <f t="shared" si="64"/>
        <v>0</v>
      </c>
      <c r="AZ358" s="5">
        <f t="shared" si="65"/>
        <v>0</v>
      </c>
      <c r="BA358" s="5">
        <f t="shared" si="66"/>
        <v>0</v>
      </c>
      <c r="BB358" s="5">
        <f t="shared" si="67"/>
        <v>0</v>
      </c>
      <c r="BC358" s="5">
        <f t="shared" si="68"/>
        <v>0</v>
      </c>
      <c r="BD358" s="5">
        <f t="shared" si="69"/>
        <v>0</v>
      </c>
      <c r="BE358" s="5">
        <f t="shared" si="70"/>
        <v>0</v>
      </c>
      <c r="BF358" s="5">
        <f t="shared" si="71"/>
        <v>0</v>
      </c>
      <c r="BG358" s="5">
        <f t="shared" si="72"/>
        <v>0</v>
      </c>
      <c r="BH358" s="5">
        <f t="shared" si="73"/>
        <v>0</v>
      </c>
    </row>
    <row r="359" spans="2:60" x14ac:dyDescent="0.2">
      <c r="B359" s="5" t="s">
        <v>496</v>
      </c>
      <c r="C359" s="5">
        <v>0</v>
      </c>
      <c r="D359" s="5" t="s">
        <v>499</v>
      </c>
      <c r="E359" s="5" t="s">
        <v>36</v>
      </c>
      <c r="F359" s="5" t="s">
        <v>71</v>
      </c>
      <c r="G359" s="67" t="s">
        <v>114</v>
      </c>
      <c r="H359" s="5">
        <v>10</v>
      </c>
      <c r="I359" s="5">
        <v>9</v>
      </c>
      <c r="J359" s="5">
        <v>13</v>
      </c>
      <c r="K359" s="5">
        <v>13</v>
      </c>
      <c r="L359" s="5">
        <v>15</v>
      </c>
      <c r="M359" s="5">
        <v>15</v>
      </c>
      <c r="N359" s="5">
        <v>16</v>
      </c>
      <c r="O359" s="5">
        <v>17</v>
      </c>
      <c r="P359" s="5">
        <v>21</v>
      </c>
      <c r="Q359" s="5">
        <v>19</v>
      </c>
      <c r="R359" s="5">
        <v>19</v>
      </c>
      <c r="T359" s="5" t="e">
        <f>+H359-byObjPOSEnrOnly!#REF!</f>
        <v>#REF!</v>
      </c>
      <c r="U359" s="5">
        <f>+I359-byObjPOSEnrOnly!D382</f>
        <v>0</v>
      </c>
      <c r="V359" s="5">
        <f>+J359-byObjPOSEnrOnly!E382</f>
        <v>0</v>
      </c>
      <c r="W359" s="5">
        <f>+K359-byObjPOSEnrOnly!F382</f>
        <v>0</v>
      </c>
      <c r="X359" s="5">
        <f>+L359-byObjPOSEnrOnly!G382</f>
        <v>0</v>
      </c>
      <c r="Y359" s="5">
        <f>+M359-byObjPOSEnrOnly!H382</f>
        <v>0</v>
      </c>
      <c r="Z359" s="5">
        <f>+N359-byObjPOSEnrOnly!I382</f>
        <v>0</v>
      </c>
      <c r="AA359" s="5">
        <f>+O359-byObjPOSEnrOnly!J382</f>
        <v>0</v>
      </c>
      <c r="AB359" s="5">
        <f>+P359-byObjPOSEnrOnly!K382</f>
        <v>0</v>
      </c>
      <c r="AC359" s="5">
        <f>+Q359-byObjPOSEnrOnly!L382</f>
        <v>0</v>
      </c>
      <c r="AD359" s="5">
        <f>+R359-byObjPOSEnrOnly!M382</f>
        <v>0</v>
      </c>
      <c r="AF359" s="5" t="str">
        <f t="shared" si="62"/>
        <v/>
      </c>
      <c r="AG359" s="5">
        <v>0</v>
      </c>
      <c r="AH359" s="5" t="s">
        <v>452</v>
      </c>
      <c r="AI359" s="5" t="s">
        <v>36</v>
      </c>
      <c r="AJ359" s="5" t="s">
        <v>71</v>
      </c>
      <c r="AK359" s="5" t="s">
        <v>114</v>
      </c>
      <c r="AL359" s="5">
        <v>10</v>
      </c>
      <c r="AM359" s="5">
        <v>9</v>
      </c>
      <c r="AN359" s="5">
        <v>13</v>
      </c>
      <c r="AO359" s="5">
        <v>13</v>
      </c>
      <c r="AP359" s="5">
        <v>15</v>
      </c>
      <c r="AQ359" s="5">
        <v>15</v>
      </c>
      <c r="AR359" s="5">
        <v>16</v>
      </c>
      <c r="AS359" s="5">
        <v>17</v>
      </c>
      <c r="AT359" s="5">
        <v>21</v>
      </c>
      <c r="AU359" s="5">
        <v>19</v>
      </c>
      <c r="AV359" s="5">
        <v>19</v>
      </c>
      <c r="AX359" s="5">
        <f t="shared" si="63"/>
        <v>0</v>
      </c>
      <c r="AY359" s="5">
        <f t="shared" si="64"/>
        <v>0</v>
      </c>
      <c r="AZ359" s="5">
        <f t="shared" si="65"/>
        <v>0</v>
      </c>
      <c r="BA359" s="5">
        <f t="shared" si="66"/>
        <v>0</v>
      </c>
      <c r="BB359" s="5">
        <f t="shared" si="67"/>
        <v>0</v>
      </c>
      <c r="BC359" s="5">
        <f t="shared" si="68"/>
        <v>0</v>
      </c>
      <c r="BD359" s="5">
        <f t="shared" si="69"/>
        <v>0</v>
      </c>
      <c r="BE359" s="5">
        <f t="shared" si="70"/>
        <v>0</v>
      </c>
      <c r="BF359" s="5">
        <f t="shared" si="71"/>
        <v>0</v>
      </c>
      <c r="BG359" s="5">
        <f t="shared" si="72"/>
        <v>0</v>
      </c>
      <c r="BH359" s="5">
        <f t="shared" si="73"/>
        <v>0</v>
      </c>
    </row>
    <row r="360" spans="2:60" x14ac:dyDescent="0.2">
      <c r="B360" s="5" t="s">
        <v>496</v>
      </c>
      <c r="C360" s="5">
        <v>0</v>
      </c>
      <c r="D360" s="5" t="s">
        <v>499</v>
      </c>
      <c r="E360" s="5" t="s">
        <v>36</v>
      </c>
      <c r="F360" s="5" t="s">
        <v>71</v>
      </c>
      <c r="G360" s="67" t="s">
        <v>134</v>
      </c>
      <c r="H360" s="5">
        <v>33</v>
      </c>
      <c r="I360" s="5">
        <v>32</v>
      </c>
      <c r="J360" s="5">
        <v>30</v>
      </c>
      <c r="K360" s="5">
        <v>30</v>
      </c>
      <c r="L360" s="5">
        <v>30</v>
      </c>
      <c r="M360" s="5">
        <v>30</v>
      </c>
      <c r="N360" s="5">
        <v>32</v>
      </c>
      <c r="O360" s="5">
        <v>32</v>
      </c>
      <c r="P360" s="5">
        <v>32</v>
      </c>
      <c r="Q360" s="5">
        <v>30</v>
      </c>
      <c r="R360" s="5">
        <v>31</v>
      </c>
      <c r="T360" s="5" t="e">
        <f>+H360-byObjPOSEnrOnly!#REF!</f>
        <v>#REF!</v>
      </c>
      <c r="U360" s="5">
        <f>+I360-byObjPOSEnrOnly!D383</f>
        <v>0</v>
      </c>
      <c r="V360" s="5">
        <f>+J360-byObjPOSEnrOnly!E383</f>
        <v>0</v>
      </c>
      <c r="W360" s="5">
        <f>+K360-byObjPOSEnrOnly!F383</f>
        <v>0</v>
      </c>
      <c r="X360" s="5">
        <f>+L360-byObjPOSEnrOnly!G383</f>
        <v>0</v>
      </c>
      <c r="Y360" s="5">
        <f>+M360-byObjPOSEnrOnly!H383</f>
        <v>0</v>
      </c>
      <c r="Z360" s="5">
        <f>+N360-byObjPOSEnrOnly!I383</f>
        <v>0</v>
      </c>
      <c r="AA360" s="5">
        <f>+O360-byObjPOSEnrOnly!J383</f>
        <v>0</v>
      </c>
      <c r="AB360" s="5">
        <f>+P360-byObjPOSEnrOnly!K383</f>
        <v>0</v>
      </c>
      <c r="AC360" s="5">
        <f>+Q360-byObjPOSEnrOnly!L383</f>
        <v>0</v>
      </c>
      <c r="AD360" s="5">
        <f>+R360-byObjPOSEnrOnly!M383</f>
        <v>0</v>
      </c>
      <c r="AF360" s="5" t="str">
        <f t="shared" si="62"/>
        <v/>
      </c>
      <c r="AG360" s="5">
        <v>0</v>
      </c>
      <c r="AH360" s="5" t="s">
        <v>452</v>
      </c>
      <c r="AI360" s="5" t="s">
        <v>36</v>
      </c>
      <c r="AJ360" s="5" t="s">
        <v>71</v>
      </c>
      <c r="AK360" s="5" t="s">
        <v>134</v>
      </c>
      <c r="AL360" s="5">
        <v>33</v>
      </c>
      <c r="AM360" s="5">
        <v>32</v>
      </c>
      <c r="AN360" s="5">
        <v>30</v>
      </c>
      <c r="AO360" s="5">
        <v>30</v>
      </c>
      <c r="AP360" s="5">
        <v>30</v>
      </c>
      <c r="AQ360" s="5">
        <v>30</v>
      </c>
      <c r="AR360" s="5">
        <v>32</v>
      </c>
      <c r="AS360" s="5">
        <v>32</v>
      </c>
      <c r="AT360" s="5">
        <v>32</v>
      </c>
      <c r="AU360" s="5">
        <v>30</v>
      </c>
      <c r="AV360" s="5">
        <v>31</v>
      </c>
      <c r="AX360" s="5">
        <f t="shared" si="63"/>
        <v>0</v>
      </c>
      <c r="AY360" s="5">
        <f t="shared" si="64"/>
        <v>0</v>
      </c>
      <c r="AZ360" s="5">
        <f t="shared" si="65"/>
        <v>0</v>
      </c>
      <c r="BA360" s="5">
        <f t="shared" si="66"/>
        <v>0</v>
      </c>
      <c r="BB360" s="5">
        <f t="shared" si="67"/>
        <v>0</v>
      </c>
      <c r="BC360" s="5">
        <f t="shared" si="68"/>
        <v>0</v>
      </c>
      <c r="BD360" s="5">
        <f t="shared" si="69"/>
        <v>0</v>
      </c>
      <c r="BE360" s="5">
        <f t="shared" si="70"/>
        <v>0</v>
      </c>
      <c r="BF360" s="5">
        <f t="shared" si="71"/>
        <v>0</v>
      </c>
      <c r="BG360" s="5">
        <f t="shared" si="72"/>
        <v>0</v>
      </c>
      <c r="BH360" s="5">
        <f t="shared" si="73"/>
        <v>0</v>
      </c>
    </row>
    <row r="361" spans="2:60" x14ac:dyDescent="0.2">
      <c r="B361" s="5" t="s">
        <v>496</v>
      </c>
      <c r="C361" s="5">
        <v>0</v>
      </c>
      <c r="D361" s="5" t="s">
        <v>499</v>
      </c>
      <c r="E361" s="5" t="s">
        <v>36</v>
      </c>
      <c r="F361" s="5" t="s">
        <v>71</v>
      </c>
      <c r="G361" s="67" t="s">
        <v>208</v>
      </c>
      <c r="H361" s="5">
        <v>3</v>
      </c>
      <c r="I361" s="5">
        <v>0</v>
      </c>
      <c r="J361" s="5">
        <v>1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T361" s="5" t="e">
        <f>+H361-byObjPOSEnrOnly!#REF!</f>
        <v>#REF!</v>
      </c>
      <c r="U361" s="5">
        <f>+I361-byObjPOSEnrOnly!D384</f>
        <v>0</v>
      </c>
      <c r="V361" s="5">
        <f>+J361-byObjPOSEnrOnly!E384</f>
        <v>0</v>
      </c>
      <c r="W361" s="5">
        <f>+K361-byObjPOSEnrOnly!F384</f>
        <v>0</v>
      </c>
      <c r="X361" s="5">
        <f>+L361-byObjPOSEnrOnly!G384</f>
        <v>0</v>
      </c>
      <c r="Y361" s="5">
        <f>+M361-byObjPOSEnrOnly!H384</f>
        <v>0</v>
      </c>
      <c r="Z361" s="5">
        <f>+N361-byObjPOSEnrOnly!I384</f>
        <v>0</v>
      </c>
      <c r="AA361" s="5">
        <f>+O361-byObjPOSEnrOnly!J384</f>
        <v>0</v>
      </c>
      <c r="AB361" s="5">
        <f>+P361-byObjPOSEnrOnly!K384</f>
        <v>0</v>
      </c>
      <c r="AC361" s="5">
        <f>+Q361-byObjPOSEnrOnly!L384</f>
        <v>0</v>
      </c>
      <c r="AD361" s="5">
        <f>+R361-byObjPOSEnrOnly!M384</f>
        <v>0</v>
      </c>
      <c r="AF361" s="5" t="str">
        <f t="shared" si="62"/>
        <v/>
      </c>
      <c r="AG361" s="5">
        <v>0</v>
      </c>
      <c r="AH361" s="5" t="s">
        <v>452</v>
      </c>
      <c r="AI361" s="5" t="s">
        <v>36</v>
      </c>
      <c r="AJ361" s="5" t="s">
        <v>71</v>
      </c>
      <c r="AK361" s="5" t="s">
        <v>208</v>
      </c>
      <c r="AL361" s="5">
        <v>3</v>
      </c>
      <c r="AM361" s="5">
        <v>0</v>
      </c>
      <c r="AN361" s="5">
        <v>1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0</v>
      </c>
      <c r="AV361" s="5">
        <v>0</v>
      </c>
      <c r="AX361" s="5">
        <f t="shared" si="63"/>
        <v>0</v>
      </c>
      <c r="AY361" s="5">
        <f t="shared" si="64"/>
        <v>0</v>
      </c>
      <c r="AZ361" s="5">
        <f t="shared" si="65"/>
        <v>0</v>
      </c>
      <c r="BA361" s="5">
        <f t="shared" si="66"/>
        <v>0</v>
      </c>
      <c r="BB361" s="5">
        <f t="shared" si="67"/>
        <v>0</v>
      </c>
      <c r="BC361" s="5">
        <f t="shared" si="68"/>
        <v>0</v>
      </c>
      <c r="BD361" s="5">
        <f t="shared" si="69"/>
        <v>0</v>
      </c>
      <c r="BE361" s="5">
        <f t="shared" si="70"/>
        <v>0</v>
      </c>
      <c r="BF361" s="5">
        <f t="shared" si="71"/>
        <v>0</v>
      </c>
      <c r="BG361" s="5">
        <f t="shared" si="72"/>
        <v>0</v>
      </c>
      <c r="BH361" s="5">
        <f t="shared" si="73"/>
        <v>0</v>
      </c>
    </row>
    <row r="362" spans="2:60" x14ac:dyDescent="0.2">
      <c r="B362" s="5" t="s">
        <v>496</v>
      </c>
      <c r="C362" s="5">
        <v>0</v>
      </c>
      <c r="D362" s="5" t="s">
        <v>499</v>
      </c>
      <c r="E362" s="5" t="s">
        <v>36</v>
      </c>
      <c r="F362" s="5" t="s">
        <v>71</v>
      </c>
      <c r="G362" s="67" t="s">
        <v>99</v>
      </c>
      <c r="H362" s="5">
        <v>9</v>
      </c>
      <c r="I362" s="5">
        <v>9</v>
      </c>
      <c r="J362" s="5">
        <v>9</v>
      </c>
      <c r="K362" s="5">
        <v>4</v>
      </c>
      <c r="L362" s="5">
        <v>5</v>
      </c>
      <c r="M362" s="5">
        <v>4</v>
      </c>
      <c r="N362" s="5">
        <v>4</v>
      </c>
      <c r="O362" s="5">
        <v>3</v>
      </c>
      <c r="P362" s="5">
        <v>4</v>
      </c>
      <c r="Q362" s="5">
        <v>5</v>
      </c>
      <c r="R362" s="5">
        <v>4</v>
      </c>
      <c r="T362" s="5" t="e">
        <f>+H362-byObjPOSEnrOnly!#REF!</f>
        <v>#REF!</v>
      </c>
      <c r="U362" s="5">
        <f>+I362-byObjPOSEnrOnly!D385</f>
        <v>0</v>
      </c>
      <c r="V362" s="5">
        <f>+J362-byObjPOSEnrOnly!E385</f>
        <v>0</v>
      </c>
      <c r="W362" s="5">
        <f>+K362-byObjPOSEnrOnly!F385</f>
        <v>0</v>
      </c>
      <c r="X362" s="5">
        <f>+L362-byObjPOSEnrOnly!G385</f>
        <v>0</v>
      </c>
      <c r="Y362" s="5">
        <f>+M362-byObjPOSEnrOnly!H385</f>
        <v>0</v>
      </c>
      <c r="Z362" s="5">
        <f>+N362-byObjPOSEnrOnly!I385</f>
        <v>0</v>
      </c>
      <c r="AA362" s="5">
        <f>+O362-byObjPOSEnrOnly!J385</f>
        <v>0</v>
      </c>
      <c r="AB362" s="5">
        <f>+P362-byObjPOSEnrOnly!K385</f>
        <v>0</v>
      </c>
      <c r="AC362" s="5">
        <f>+Q362-byObjPOSEnrOnly!L385</f>
        <v>0</v>
      </c>
      <c r="AD362" s="5">
        <f>+R362-byObjPOSEnrOnly!M385</f>
        <v>0</v>
      </c>
      <c r="AF362" s="5" t="str">
        <f t="shared" si="62"/>
        <v/>
      </c>
      <c r="AG362" s="5">
        <v>0</v>
      </c>
      <c r="AH362" s="5" t="s">
        <v>452</v>
      </c>
      <c r="AI362" s="5" t="s">
        <v>36</v>
      </c>
      <c r="AJ362" s="5" t="s">
        <v>71</v>
      </c>
      <c r="AK362" s="5" t="s">
        <v>99</v>
      </c>
      <c r="AL362" s="5">
        <v>9</v>
      </c>
      <c r="AM362" s="5">
        <v>9</v>
      </c>
      <c r="AN362" s="5">
        <v>9</v>
      </c>
      <c r="AO362" s="5">
        <v>4</v>
      </c>
      <c r="AP362" s="5">
        <v>5</v>
      </c>
      <c r="AQ362" s="5">
        <v>4</v>
      </c>
      <c r="AR362" s="5">
        <v>4</v>
      </c>
      <c r="AS362" s="5">
        <v>3</v>
      </c>
      <c r="AT362" s="5">
        <v>4</v>
      </c>
      <c r="AU362" s="5">
        <v>5</v>
      </c>
      <c r="AV362" s="5">
        <v>4</v>
      </c>
      <c r="AX362" s="5">
        <f t="shared" si="63"/>
        <v>0</v>
      </c>
      <c r="AY362" s="5">
        <f t="shared" si="64"/>
        <v>0</v>
      </c>
      <c r="AZ362" s="5">
        <f t="shared" si="65"/>
        <v>0</v>
      </c>
      <c r="BA362" s="5">
        <f t="shared" si="66"/>
        <v>0</v>
      </c>
      <c r="BB362" s="5">
        <f t="shared" si="67"/>
        <v>0</v>
      </c>
      <c r="BC362" s="5">
        <f t="shared" si="68"/>
        <v>0</v>
      </c>
      <c r="BD362" s="5">
        <f t="shared" si="69"/>
        <v>0</v>
      </c>
      <c r="BE362" s="5">
        <f t="shared" si="70"/>
        <v>0</v>
      </c>
      <c r="BF362" s="5">
        <f t="shared" si="71"/>
        <v>0</v>
      </c>
      <c r="BG362" s="5">
        <f t="shared" si="72"/>
        <v>0</v>
      </c>
      <c r="BH362" s="5">
        <f t="shared" si="73"/>
        <v>0</v>
      </c>
    </row>
    <row r="363" spans="2:60" x14ac:dyDescent="0.2">
      <c r="B363" s="5" t="s">
        <v>496</v>
      </c>
      <c r="C363" s="5">
        <v>0</v>
      </c>
      <c r="D363" s="5" t="s">
        <v>499</v>
      </c>
      <c r="E363" s="5" t="s">
        <v>36</v>
      </c>
      <c r="F363" s="5" t="s">
        <v>71</v>
      </c>
      <c r="G363" s="67" t="s">
        <v>161</v>
      </c>
      <c r="H363" s="5">
        <v>10</v>
      </c>
      <c r="I363" s="5">
        <v>10</v>
      </c>
      <c r="J363" s="5">
        <v>8</v>
      </c>
      <c r="K363" s="5">
        <v>6</v>
      </c>
      <c r="L363" s="5">
        <v>4</v>
      </c>
      <c r="M363" s="5">
        <v>2</v>
      </c>
      <c r="N363" s="5">
        <v>4</v>
      </c>
      <c r="O363" s="5">
        <v>4</v>
      </c>
      <c r="P363" s="5">
        <v>5</v>
      </c>
      <c r="Q363" s="5">
        <v>3</v>
      </c>
      <c r="R363" s="5">
        <v>3</v>
      </c>
      <c r="T363" s="5" t="e">
        <f>+H363-byObjPOSEnrOnly!#REF!</f>
        <v>#REF!</v>
      </c>
      <c r="U363" s="5">
        <f>+I363-byObjPOSEnrOnly!D386</f>
        <v>0</v>
      </c>
      <c r="V363" s="5">
        <f>+J363-byObjPOSEnrOnly!E386</f>
        <v>0</v>
      </c>
      <c r="W363" s="5">
        <f>+K363-byObjPOSEnrOnly!F386</f>
        <v>0</v>
      </c>
      <c r="X363" s="5">
        <f>+L363-byObjPOSEnrOnly!G386</f>
        <v>0</v>
      </c>
      <c r="Y363" s="5">
        <f>+M363-byObjPOSEnrOnly!H386</f>
        <v>0</v>
      </c>
      <c r="Z363" s="5">
        <f>+N363-byObjPOSEnrOnly!I386</f>
        <v>0</v>
      </c>
      <c r="AA363" s="5">
        <f>+O363-byObjPOSEnrOnly!J386</f>
        <v>0</v>
      </c>
      <c r="AB363" s="5">
        <f>+P363-byObjPOSEnrOnly!K386</f>
        <v>0</v>
      </c>
      <c r="AC363" s="5">
        <f>+Q363-byObjPOSEnrOnly!L386</f>
        <v>0</v>
      </c>
      <c r="AD363" s="5">
        <f>+R363-byObjPOSEnrOnly!M386</f>
        <v>0</v>
      </c>
      <c r="AF363" s="5" t="str">
        <f t="shared" si="62"/>
        <v/>
      </c>
      <c r="AG363" s="5">
        <v>0</v>
      </c>
      <c r="AH363" s="5" t="s">
        <v>452</v>
      </c>
      <c r="AI363" s="5" t="s">
        <v>36</v>
      </c>
      <c r="AJ363" s="5" t="s">
        <v>71</v>
      </c>
      <c r="AK363" s="5" t="s">
        <v>161</v>
      </c>
      <c r="AL363" s="5">
        <v>10</v>
      </c>
      <c r="AM363" s="5">
        <v>10</v>
      </c>
      <c r="AN363" s="5">
        <v>8</v>
      </c>
      <c r="AO363" s="5">
        <v>6</v>
      </c>
      <c r="AP363" s="5">
        <v>4</v>
      </c>
      <c r="AQ363" s="5">
        <v>2</v>
      </c>
      <c r="AR363" s="5">
        <v>4</v>
      </c>
      <c r="AS363" s="5">
        <v>4</v>
      </c>
      <c r="AT363" s="5">
        <v>5</v>
      </c>
      <c r="AU363" s="5">
        <v>3</v>
      </c>
      <c r="AV363" s="5">
        <v>3</v>
      </c>
      <c r="AX363" s="5">
        <f t="shared" si="63"/>
        <v>0</v>
      </c>
      <c r="AY363" s="5">
        <f t="shared" si="64"/>
        <v>0</v>
      </c>
      <c r="AZ363" s="5">
        <f t="shared" si="65"/>
        <v>0</v>
      </c>
      <c r="BA363" s="5">
        <f t="shared" si="66"/>
        <v>0</v>
      </c>
      <c r="BB363" s="5">
        <f t="shared" si="67"/>
        <v>0</v>
      </c>
      <c r="BC363" s="5">
        <f t="shared" si="68"/>
        <v>0</v>
      </c>
      <c r="BD363" s="5">
        <f t="shared" si="69"/>
        <v>0</v>
      </c>
      <c r="BE363" s="5">
        <f t="shared" si="70"/>
        <v>0</v>
      </c>
      <c r="BF363" s="5">
        <f t="shared" si="71"/>
        <v>0</v>
      </c>
      <c r="BG363" s="5">
        <f t="shared" si="72"/>
        <v>0</v>
      </c>
      <c r="BH363" s="5">
        <f t="shared" si="73"/>
        <v>0</v>
      </c>
    </row>
    <row r="364" spans="2:60" x14ac:dyDescent="0.2">
      <c r="B364" s="5" t="s">
        <v>496</v>
      </c>
      <c r="C364" s="5">
        <v>0</v>
      </c>
      <c r="D364" s="5" t="s">
        <v>499</v>
      </c>
      <c r="E364" s="5" t="s">
        <v>36</v>
      </c>
      <c r="F364" s="5" t="s">
        <v>71</v>
      </c>
      <c r="G364" s="67" t="s">
        <v>402</v>
      </c>
      <c r="H364" s="5">
        <v>28</v>
      </c>
      <c r="I364" s="5">
        <v>23</v>
      </c>
      <c r="J364" s="5">
        <v>24</v>
      </c>
      <c r="K364" s="5">
        <v>18</v>
      </c>
      <c r="L364" s="5">
        <v>16</v>
      </c>
      <c r="M364" s="5">
        <v>16</v>
      </c>
      <c r="N364" s="5">
        <v>17</v>
      </c>
      <c r="O364" s="5">
        <v>13</v>
      </c>
      <c r="P364" s="5">
        <v>16</v>
      </c>
      <c r="Q364" s="5">
        <v>14</v>
      </c>
      <c r="R364" s="5">
        <v>19</v>
      </c>
      <c r="T364" s="5" t="e">
        <f>+H364-byObjPOSEnrOnly!#REF!</f>
        <v>#REF!</v>
      </c>
      <c r="U364" s="5">
        <f>+I364-byObjPOSEnrOnly!D387</f>
        <v>0</v>
      </c>
      <c r="V364" s="5">
        <f>+J364-byObjPOSEnrOnly!E387</f>
        <v>0</v>
      </c>
      <c r="W364" s="5">
        <f>+K364-byObjPOSEnrOnly!F387</f>
        <v>0</v>
      </c>
      <c r="X364" s="5">
        <f>+L364-byObjPOSEnrOnly!G387</f>
        <v>0</v>
      </c>
      <c r="Y364" s="5">
        <f>+M364-byObjPOSEnrOnly!H387</f>
        <v>0</v>
      </c>
      <c r="Z364" s="5">
        <f>+N364-byObjPOSEnrOnly!I387</f>
        <v>0</v>
      </c>
      <c r="AA364" s="5">
        <f>+O364-byObjPOSEnrOnly!J387</f>
        <v>0</v>
      </c>
      <c r="AB364" s="5">
        <f>+P364-byObjPOSEnrOnly!K387</f>
        <v>0</v>
      </c>
      <c r="AC364" s="5">
        <f>+Q364-byObjPOSEnrOnly!L387</f>
        <v>0</v>
      </c>
      <c r="AD364" s="5">
        <f>+R364-byObjPOSEnrOnly!M387</f>
        <v>0</v>
      </c>
      <c r="AF364" s="5" t="str">
        <f t="shared" si="62"/>
        <v/>
      </c>
      <c r="AG364" s="5">
        <v>0</v>
      </c>
      <c r="AH364" s="5" t="s">
        <v>452</v>
      </c>
      <c r="AI364" s="5" t="s">
        <v>36</v>
      </c>
      <c r="AJ364" s="5" t="s">
        <v>71</v>
      </c>
      <c r="AK364" s="5" t="s">
        <v>402</v>
      </c>
      <c r="AL364" s="5">
        <v>28</v>
      </c>
      <c r="AM364" s="5">
        <v>23</v>
      </c>
      <c r="AN364" s="5">
        <v>24</v>
      </c>
      <c r="AO364" s="5">
        <v>18</v>
      </c>
      <c r="AP364" s="5">
        <v>16</v>
      </c>
      <c r="AQ364" s="5">
        <v>16</v>
      </c>
      <c r="AR364" s="5">
        <v>17</v>
      </c>
      <c r="AS364" s="5">
        <v>13</v>
      </c>
      <c r="AT364" s="5">
        <v>16</v>
      </c>
      <c r="AU364" s="5">
        <v>14</v>
      </c>
      <c r="AV364" s="5">
        <v>19</v>
      </c>
      <c r="AX364" s="5">
        <f t="shared" si="63"/>
        <v>0</v>
      </c>
      <c r="AY364" s="5">
        <f t="shared" si="64"/>
        <v>0</v>
      </c>
      <c r="AZ364" s="5">
        <f t="shared" si="65"/>
        <v>0</v>
      </c>
      <c r="BA364" s="5">
        <f t="shared" si="66"/>
        <v>0</v>
      </c>
      <c r="BB364" s="5">
        <f t="shared" si="67"/>
        <v>0</v>
      </c>
      <c r="BC364" s="5">
        <f t="shared" si="68"/>
        <v>0</v>
      </c>
      <c r="BD364" s="5">
        <f t="shared" si="69"/>
        <v>0</v>
      </c>
      <c r="BE364" s="5">
        <f t="shared" si="70"/>
        <v>0</v>
      </c>
      <c r="BF364" s="5">
        <f t="shared" si="71"/>
        <v>0</v>
      </c>
      <c r="BG364" s="5">
        <f t="shared" si="72"/>
        <v>0</v>
      </c>
      <c r="BH364" s="5">
        <f t="shared" si="73"/>
        <v>0</v>
      </c>
    </row>
    <row r="365" spans="2:60" x14ac:dyDescent="0.2">
      <c r="B365" s="5" t="s">
        <v>496</v>
      </c>
      <c r="C365" s="5">
        <v>0</v>
      </c>
      <c r="D365" s="5" t="s">
        <v>499</v>
      </c>
      <c r="E365" s="5" t="s">
        <v>36</v>
      </c>
      <c r="F365" s="5" t="s">
        <v>71</v>
      </c>
      <c r="G365" s="67" t="s">
        <v>107</v>
      </c>
      <c r="H365" s="5">
        <v>67</v>
      </c>
      <c r="I365" s="5">
        <v>66</v>
      </c>
      <c r="J365" s="5">
        <v>60</v>
      </c>
      <c r="K365" s="5">
        <v>62</v>
      </c>
      <c r="L365" s="5">
        <v>55</v>
      </c>
      <c r="M365" s="5">
        <v>54</v>
      </c>
      <c r="N365" s="5">
        <v>47</v>
      </c>
      <c r="O365" s="5">
        <v>47</v>
      </c>
      <c r="P365" s="5">
        <v>49</v>
      </c>
      <c r="Q365" s="5">
        <v>51</v>
      </c>
      <c r="R365" s="5">
        <v>53</v>
      </c>
      <c r="T365" s="5" t="e">
        <f>+H365-byObjPOSEnrOnly!#REF!</f>
        <v>#REF!</v>
      </c>
      <c r="U365" s="5">
        <f>+I365-byObjPOSEnrOnly!D388</f>
        <v>0</v>
      </c>
      <c r="V365" s="5">
        <f>+J365-byObjPOSEnrOnly!E388</f>
        <v>0</v>
      </c>
      <c r="W365" s="5">
        <f>+K365-byObjPOSEnrOnly!F388</f>
        <v>0</v>
      </c>
      <c r="X365" s="5">
        <f>+L365-byObjPOSEnrOnly!G388</f>
        <v>0</v>
      </c>
      <c r="Y365" s="5">
        <f>+M365-byObjPOSEnrOnly!H388</f>
        <v>0</v>
      </c>
      <c r="Z365" s="5">
        <f>+N365-byObjPOSEnrOnly!I388</f>
        <v>0</v>
      </c>
      <c r="AA365" s="5">
        <f>+O365-byObjPOSEnrOnly!J388</f>
        <v>0</v>
      </c>
      <c r="AB365" s="5">
        <f>+P365-byObjPOSEnrOnly!K388</f>
        <v>0</v>
      </c>
      <c r="AC365" s="5">
        <f>+Q365-byObjPOSEnrOnly!L388</f>
        <v>0</v>
      </c>
      <c r="AD365" s="5">
        <f>+R365-byObjPOSEnrOnly!M388</f>
        <v>0</v>
      </c>
      <c r="AF365" s="5" t="str">
        <f t="shared" si="62"/>
        <v/>
      </c>
      <c r="AG365" s="5">
        <v>0</v>
      </c>
      <c r="AH365" s="5" t="s">
        <v>452</v>
      </c>
      <c r="AI365" s="5" t="s">
        <v>36</v>
      </c>
      <c r="AJ365" s="5" t="s">
        <v>71</v>
      </c>
      <c r="AK365" s="5" t="s">
        <v>107</v>
      </c>
      <c r="AL365" s="5">
        <v>67</v>
      </c>
      <c r="AM365" s="5">
        <v>66</v>
      </c>
      <c r="AN365" s="5">
        <v>60</v>
      </c>
      <c r="AO365" s="5">
        <v>62</v>
      </c>
      <c r="AP365" s="5">
        <v>55</v>
      </c>
      <c r="AQ365" s="5">
        <v>54</v>
      </c>
      <c r="AR365" s="5">
        <v>47</v>
      </c>
      <c r="AS365" s="5">
        <v>47</v>
      </c>
      <c r="AT365" s="5">
        <v>49</v>
      </c>
      <c r="AU365" s="5">
        <v>51</v>
      </c>
      <c r="AV365" s="5">
        <v>53</v>
      </c>
      <c r="AX365" s="5">
        <f t="shared" si="63"/>
        <v>0</v>
      </c>
      <c r="AY365" s="5">
        <f t="shared" si="64"/>
        <v>0</v>
      </c>
      <c r="AZ365" s="5">
        <f t="shared" si="65"/>
        <v>0</v>
      </c>
      <c r="BA365" s="5">
        <f t="shared" si="66"/>
        <v>0</v>
      </c>
      <c r="BB365" s="5">
        <f t="shared" si="67"/>
        <v>0</v>
      </c>
      <c r="BC365" s="5">
        <f t="shared" si="68"/>
        <v>0</v>
      </c>
      <c r="BD365" s="5">
        <f t="shared" si="69"/>
        <v>0</v>
      </c>
      <c r="BE365" s="5">
        <f t="shared" si="70"/>
        <v>0</v>
      </c>
      <c r="BF365" s="5">
        <f t="shared" si="71"/>
        <v>0</v>
      </c>
      <c r="BG365" s="5">
        <f t="shared" si="72"/>
        <v>0</v>
      </c>
      <c r="BH365" s="5">
        <f t="shared" si="73"/>
        <v>0</v>
      </c>
    </row>
    <row r="366" spans="2:60" x14ac:dyDescent="0.2">
      <c r="B366" s="5" t="s">
        <v>496</v>
      </c>
      <c r="C366" s="5">
        <v>0</v>
      </c>
      <c r="D366" s="5" t="s">
        <v>499</v>
      </c>
      <c r="E366" s="5" t="s">
        <v>36</v>
      </c>
      <c r="F366" s="5" t="s">
        <v>71</v>
      </c>
      <c r="G366" s="67" t="s">
        <v>93</v>
      </c>
      <c r="H366" s="5">
        <v>42</v>
      </c>
      <c r="I366" s="5">
        <v>41</v>
      </c>
      <c r="J366" s="5">
        <v>39</v>
      </c>
      <c r="K366" s="5">
        <v>35</v>
      </c>
      <c r="L366" s="5">
        <v>37</v>
      </c>
      <c r="M366" s="5">
        <v>37</v>
      </c>
      <c r="N366" s="5">
        <v>37</v>
      </c>
      <c r="O366" s="5">
        <v>33</v>
      </c>
      <c r="P366" s="5">
        <v>38</v>
      </c>
      <c r="Q366" s="5">
        <v>39</v>
      </c>
      <c r="R366" s="5">
        <v>46</v>
      </c>
      <c r="T366" s="5" t="e">
        <f>+H366-byObjPOSEnrOnly!#REF!</f>
        <v>#REF!</v>
      </c>
      <c r="U366" s="5">
        <f>+I366-byObjPOSEnrOnly!D389</f>
        <v>0</v>
      </c>
      <c r="V366" s="5">
        <f>+J366-byObjPOSEnrOnly!E389</f>
        <v>0</v>
      </c>
      <c r="W366" s="5">
        <f>+K366-byObjPOSEnrOnly!F389</f>
        <v>0</v>
      </c>
      <c r="X366" s="5">
        <f>+L366-byObjPOSEnrOnly!G389</f>
        <v>0</v>
      </c>
      <c r="Y366" s="5">
        <f>+M366-byObjPOSEnrOnly!H389</f>
        <v>0</v>
      </c>
      <c r="Z366" s="5">
        <f>+N366-byObjPOSEnrOnly!I389</f>
        <v>0</v>
      </c>
      <c r="AA366" s="5">
        <f>+O366-byObjPOSEnrOnly!J389</f>
        <v>0</v>
      </c>
      <c r="AB366" s="5">
        <f>+P366-byObjPOSEnrOnly!K389</f>
        <v>0</v>
      </c>
      <c r="AC366" s="5">
        <f>+Q366-byObjPOSEnrOnly!L389</f>
        <v>0</v>
      </c>
      <c r="AD366" s="5">
        <f>+R366-byObjPOSEnrOnly!M389</f>
        <v>0</v>
      </c>
      <c r="AF366" s="5" t="str">
        <f t="shared" si="62"/>
        <v/>
      </c>
      <c r="AG366" s="5">
        <v>0</v>
      </c>
      <c r="AH366" s="5" t="s">
        <v>452</v>
      </c>
      <c r="AI366" s="5" t="s">
        <v>36</v>
      </c>
      <c r="AJ366" s="5" t="s">
        <v>71</v>
      </c>
      <c r="AK366" s="5" t="s">
        <v>93</v>
      </c>
      <c r="AL366" s="5">
        <v>42</v>
      </c>
      <c r="AM366" s="5">
        <v>41</v>
      </c>
      <c r="AN366" s="5">
        <v>39</v>
      </c>
      <c r="AO366" s="5">
        <v>35</v>
      </c>
      <c r="AP366" s="5">
        <v>37</v>
      </c>
      <c r="AQ366" s="5">
        <v>37</v>
      </c>
      <c r="AR366" s="5">
        <v>37</v>
      </c>
      <c r="AS366" s="5">
        <v>33</v>
      </c>
      <c r="AT366" s="5">
        <v>38</v>
      </c>
      <c r="AU366" s="5">
        <v>39</v>
      </c>
      <c r="AV366" s="5">
        <v>46</v>
      </c>
      <c r="AX366" s="5">
        <f t="shared" si="63"/>
        <v>0</v>
      </c>
      <c r="AY366" s="5">
        <f t="shared" si="64"/>
        <v>0</v>
      </c>
      <c r="AZ366" s="5">
        <f t="shared" si="65"/>
        <v>0</v>
      </c>
      <c r="BA366" s="5">
        <f t="shared" si="66"/>
        <v>0</v>
      </c>
      <c r="BB366" s="5">
        <f t="shared" si="67"/>
        <v>0</v>
      </c>
      <c r="BC366" s="5">
        <f t="shared" si="68"/>
        <v>0</v>
      </c>
      <c r="BD366" s="5">
        <f t="shared" si="69"/>
        <v>0</v>
      </c>
      <c r="BE366" s="5">
        <f t="shared" si="70"/>
        <v>0</v>
      </c>
      <c r="BF366" s="5">
        <f t="shared" si="71"/>
        <v>0</v>
      </c>
      <c r="BG366" s="5">
        <f t="shared" si="72"/>
        <v>0</v>
      </c>
      <c r="BH366" s="5">
        <f t="shared" si="73"/>
        <v>0</v>
      </c>
    </row>
    <row r="367" spans="2:60" x14ac:dyDescent="0.2">
      <c r="B367" s="5" t="s">
        <v>496</v>
      </c>
      <c r="C367" s="5">
        <v>0</v>
      </c>
      <c r="D367" s="5" t="s">
        <v>499</v>
      </c>
      <c r="E367" s="5" t="s">
        <v>36</v>
      </c>
      <c r="F367" s="5" t="s">
        <v>71</v>
      </c>
      <c r="G367" s="67" t="s">
        <v>334</v>
      </c>
      <c r="H367" s="5">
        <v>25</v>
      </c>
      <c r="I367" s="5">
        <v>20</v>
      </c>
      <c r="J367" s="5">
        <v>20</v>
      </c>
      <c r="K367" s="5">
        <v>19</v>
      </c>
      <c r="L367" s="5">
        <v>20</v>
      </c>
      <c r="M367" s="5">
        <v>17</v>
      </c>
      <c r="N367" s="5">
        <v>15</v>
      </c>
      <c r="O367" s="5">
        <v>14</v>
      </c>
      <c r="P367" s="5">
        <v>17</v>
      </c>
      <c r="Q367" s="5">
        <v>18</v>
      </c>
      <c r="R367" s="5">
        <v>25</v>
      </c>
      <c r="T367" s="5" t="e">
        <f>+H367-byObjPOSEnrOnly!#REF!</f>
        <v>#REF!</v>
      </c>
      <c r="U367" s="5">
        <f>+I367-byObjPOSEnrOnly!D390</f>
        <v>0</v>
      </c>
      <c r="V367" s="5">
        <f>+J367-byObjPOSEnrOnly!E390</f>
        <v>0</v>
      </c>
      <c r="W367" s="5">
        <f>+K367-byObjPOSEnrOnly!F390</f>
        <v>0</v>
      </c>
      <c r="X367" s="5">
        <f>+L367-byObjPOSEnrOnly!G390</f>
        <v>0</v>
      </c>
      <c r="Y367" s="5">
        <f>+M367-byObjPOSEnrOnly!H390</f>
        <v>0</v>
      </c>
      <c r="Z367" s="5">
        <f>+N367-byObjPOSEnrOnly!I390</f>
        <v>0</v>
      </c>
      <c r="AA367" s="5">
        <f>+O367-byObjPOSEnrOnly!J390</f>
        <v>0</v>
      </c>
      <c r="AB367" s="5">
        <f>+P367-byObjPOSEnrOnly!K390</f>
        <v>0</v>
      </c>
      <c r="AC367" s="5">
        <f>+Q367-byObjPOSEnrOnly!L390</f>
        <v>0</v>
      </c>
      <c r="AD367" s="5">
        <f>+R367-byObjPOSEnrOnly!M390</f>
        <v>0</v>
      </c>
      <c r="AF367" s="5" t="str">
        <f t="shared" si="62"/>
        <v/>
      </c>
      <c r="AG367" s="5">
        <v>0</v>
      </c>
      <c r="AH367" s="5" t="s">
        <v>452</v>
      </c>
      <c r="AI367" s="5" t="s">
        <v>36</v>
      </c>
      <c r="AJ367" s="5" t="s">
        <v>71</v>
      </c>
      <c r="AK367" s="5" t="s">
        <v>334</v>
      </c>
      <c r="AL367" s="5">
        <v>25</v>
      </c>
      <c r="AM367" s="5">
        <v>20</v>
      </c>
      <c r="AN367" s="5">
        <v>20</v>
      </c>
      <c r="AO367" s="5">
        <v>19</v>
      </c>
      <c r="AP367" s="5">
        <v>20</v>
      </c>
      <c r="AQ367" s="5">
        <v>17</v>
      </c>
      <c r="AR367" s="5">
        <v>15</v>
      </c>
      <c r="AS367" s="5">
        <v>14</v>
      </c>
      <c r="AT367" s="5">
        <v>17</v>
      </c>
      <c r="AU367" s="5">
        <v>18</v>
      </c>
      <c r="AV367" s="5">
        <v>25</v>
      </c>
      <c r="AX367" s="5">
        <f t="shared" si="63"/>
        <v>0</v>
      </c>
      <c r="AY367" s="5">
        <f t="shared" si="64"/>
        <v>0</v>
      </c>
      <c r="AZ367" s="5">
        <f t="shared" si="65"/>
        <v>0</v>
      </c>
      <c r="BA367" s="5">
        <f t="shared" si="66"/>
        <v>0</v>
      </c>
      <c r="BB367" s="5">
        <f t="shared" si="67"/>
        <v>0</v>
      </c>
      <c r="BC367" s="5">
        <f t="shared" si="68"/>
        <v>0</v>
      </c>
      <c r="BD367" s="5">
        <f t="shared" si="69"/>
        <v>0</v>
      </c>
      <c r="BE367" s="5">
        <f t="shared" si="70"/>
        <v>0</v>
      </c>
      <c r="BF367" s="5">
        <f t="shared" si="71"/>
        <v>0</v>
      </c>
      <c r="BG367" s="5">
        <f t="shared" si="72"/>
        <v>0</v>
      </c>
      <c r="BH367" s="5">
        <f t="shared" si="73"/>
        <v>0</v>
      </c>
    </row>
    <row r="368" spans="2:60" x14ac:dyDescent="0.2">
      <c r="B368" s="5" t="s">
        <v>496</v>
      </c>
      <c r="C368" s="5">
        <v>0</v>
      </c>
      <c r="D368" s="5" t="s">
        <v>499</v>
      </c>
      <c r="E368" s="5" t="s">
        <v>36</v>
      </c>
      <c r="F368" s="5" t="s">
        <v>71</v>
      </c>
      <c r="G368" s="67" t="s">
        <v>153</v>
      </c>
      <c r="H368" s="5">
        <v>37</v>
      </c>
      <c r="I368" s="5">
        <v>31</v>
      </c>
      <c r="J368" s="5">
        <v>27</v>
      </c>
      <c r="K368" s="5">
        <v>25</v>
      </c>
      <c r="L368" s="5">
        <v>18</v>
      </c>
      <c r="M368" s="5">
        <v>14</v>
      </c>
      <c r="N368" s="5">
        <v>10</v>
      </c>
      <c r="O368" s="5">
        <v>7</v>
      </c>
      <c r="P368" s="5">
        <v>6</v>
      </c>
      <c r="Q368" s="5">
        <v>12</v>
      </c>
      <c r="R368" s="5">
        <v>20</v>
      </c>
      <c r="T368" s="5" t="e">
        <f>+H368-byObjPOSEnrOnly!#REF!</f>
        <v>#REF!</v>
      </c>
      <c r="U368" s="5">
        <f>+I368-byObjPOSEnrOnly!D391</f>
        <v>0</v>
      </c>
      <c r="V368" s="5">
        <f>+J368-byObjPOSEnrOnly!E391</f>
        <v>0</v>
      </c>
      <c r="W368" s="5">
        <f>+K368-byObjPOSEnrOnly!F391</f>
        <v>0</v>
      </c>
      <c r="X368" s="5">
        <f>+L368-byObjPOSEnrOnly!G391</f>
        <v>0</v>
      </c>
      <c r="Y368" s="5">
        <f>+M368-byObjPOSEnrOnly!H391</f>
        <v>0</v>
      </c>
      <c r="Z368" s="5">
        <f>+N368-byObjPOSEnrOnly!I391</f>
        <v>0</v>
      </c>
      <c r="AA368" s="5">
        <f>+O368-byObjPOSEnrOnly!J391</f>
        <v>0</v>
      </c>
      <c r="AB368" s="5">
        <f>+P368-byObjPOSEnrOnly!K391</f>
        <v>0</v>
      </c>
      <c r="AC368" s="5">
        <f>+Q368-byObjPOSEnrOnly!L391</f>
        <v>0</v>
      </c>
      <c r="AD368" s="5">
        <f>+R368-byObjPOSEnrOnly!M391</f>
        <v>0</v>
      </c>
      <c r="AF368" s="5" t="str">
        <f t="shared" si="62"/>
        <v/>
      </c>
      <c r="AG368" s="5">
        <v>0</v>
      </c>
      <c r="AH368" s="5" t="s">
        <v>452</v>
      </c>
      <c r="AI368" s="5" t="s">
        <v>36</v>
      </c>
      <c r="AJ368" s="5" t="s">
        <v>71</v>
      </c>
      <c r="AK368" s="5" t="s">
        <v>153</v>
      </c>
      <c r="AL368" s="5">
        <v>37</v>
      </c>
      <c r="AM368" s="5">
        <v>31</v>
      </c>
      <c r="AN368" s="5">
        <v>27</v>
      </c>
      <c r="AO368" s="5">
        <v>25</v>
      </c>
      <c r="AP368" s="5">
        <v>18</v>
      </c>
      <c r="AQ368" s="5">
        <v>14</v>
      </c>
      <c r="AR368" s="5">
        <v>10</v>
      </c>
      <c r="AS368" s="5">
        <v>7</v>
      </c>
      <c r="AT368" s="5">
        <v>6</v>
      </c>
      <c r="AU368" s="5">
        <v>12</v>
      </c>
      <c r="AV368" s="5">
        <v>20</v>
      </c>
      <c r="AX368" s="5">
        <f t="shared" si="63"/>
        <v>0</v>
      </c>
      <c r="AY368" s="5">
        <f t="shared" si="64"/>
        <v>0</v>
      </c>
      <c r="AZ368" s="5">
        <f t="shared" si="65"/>
        <v>0</v>
      </c>
      <c r="BA368" s="5">
        <f t="shared" si="66"/>
        <v>0</v>
      </c>
      <c r="BB368" s="5">
        <f t="shared" si="67"/>
        <v>0</v>
      </c>
      <c r="BC368" s="5">
        <f t="shared" si="68"/>
        <v>0</v>
      </c>
      <c r="BD368" s="5">
        <f t="shared" si="69"/>
        <v>0</v>
      </c>
      <c r="BE368" s="5">
        <f t="shared" si="70"/>
        <v>0</v>
      </c>
      <c r="BF368" s="5">
        <f t="shared" si="71"/>
        <v>0</v>
      </c>
      <c r="BG368" s="5">
        <f t="shared" si="72"/>
        <v>0</v>
      </c>
      <c r="BH368" s="5">
        <f t="shared" si="73"/>
        <v>0</v>
      </c>
    </row>
    <row r="369" spans="2:60" x14ac:dyDescent="0.2">
      <c r="B369" s="5" t="s">
        <v>496</v>
      </c>
      <c r="C369" s="5">
        <v>0</v>
      </c>
      <c r="D369" s="5" t="s">
        <v>499</v>
      </c>
      <c r="E369" s="5" t="s">
        <v>36</v>
      </c>
      <c r="F369" s="5" t="s">
        <v>71</v>
      </c>
      <c r="G369" s="67" t="s">
        <v>150</v>
      </c>
      <c r="H369" s="5">
        <v>45</v>
      </c>
      <c r="I369" s="5">
        <v>42</v>
      </c>
      <c r="J369" s="5">
        <v>40</v>
      </c>
      <c r="K369" s="5">
        <v>43</v>
      </c>
      <c r="L369" s="5">
        <v>36</v>
      </c>
      <c r="M369" s="5">
        <v>26</v>
      </c>
      <c r="N369" s="5">
        <v>16</v>
      </c>
      <c r="O369" s="5">
        <v>11</v>
      </c>
      <c r="P369" s="5">
        <v>3</v>
      </c>
      <c r="Q369" s="5">
        <v>0</v>
      </c>
      <c r="R369" s="5">
        <v>0</v>
      </c>
      <c r="T369" s="5" t="e">
        <f>+H369-byObjPOSEnrOnly!#REF!</f>
        <v>#REF!</v>
      </c>
      <c r="U369" s="5">
        <f>+I369-byObjPOSEnrOnly!D392</f>
        <v>0</v>
      </c>
      <c r="V369" s="5">
        <f>+J369-byObjPOSEnrOnly!E392</f>
        <v>0</v>
      </c>
      <c r="W369" s="5">
        <f>+K369-byObjPOSEnrOnly!F392</f>
        <v>0</v>
      </c>
      <c r="X369" s="5">
        <f>+L369-byObjPOSEnrOnly!G392</f>
        <v>0</v>
      </c>
      <c r="Y369" s="5">
        <f>+M369-byObjPOSEnrOnly!H392</f>
        <v>0</v>
      </c>
      <c r="Z369" s="5">
        <f>+N369-byObjPOSEnrOnly!I392</f>
        <v>0</v>
      </c>
      <c r="AA369" s="5">
        <f>+O369-byObjPOSEnrOnly!J392</f>
        <v>0</v>
      </c>
      <c r="AB369" s="5">
        <f>+P369-byObjPOSEnrOnly!K392</f>
        <v>0</v>
      </c>
      <c r="AC369" s="5">
        <f>+Q369-byObjPOSEnrOnly!L392</f>
        <v>0</v>
      </c>
      <c r="AD369" s="5">
        <f>+R369-byObjPOSEnrOnly!M392</f>
        <v>0</v>
      </c>
      <c r="AF369" s="5" t="str">
        <f t="shared" si="62"/>
        <v/>
      </c>
      <c r="AG369" s="5">
        <v>0</v>
      </c>
      <c r="AH369" s="5" t="s">
        <v>452</v>
      </c>
      <c r="AI369" s="5" t="s">
        <v>36</v>
      </c>
      <c r="AJ369" s="5" t="s">
        <v>71</v>
      </c>
      <c r="AK369" s="5" t="s">
        <v>150</v>
      </c>
      <c r="AL369" s="5">
        <v>45</v>
      </c>
      <c r="AM369" s="5">
        <v>42</v>
      </c>
      <c r="AN369" s="5">
        <v>40</v>
      </c>
      <c r="AO369" s="5">
        <v>43</v>
      </c>
      <c r="AP369" s="5">
        <v>36</v>
      </c>
      <c r="AQ369" s="5">
        <v>26</v>
      </c>
      <c r="AR369" s="5">
        <v>16</v>
      </c>
      <c r="AS369" s="5">
        <v>11</v>
      </c>
      <c r="AT369" s="5">
        <v>3</v>
      </c>
      <c r="AU369" s="5">
        <v>0</v>
      </c>
      <c r="AV369" s="5">
        <v>0</v>
      </c>
      <c r="AX369" s="5">
        <f t="shared" si="63"/>
        <v>0</v>
      </c>
      <c r="AY369" s="5">
        <f t="shared" si="64"/>
        <v>0</v>
      </c>
      <c r="AZ369" s="5">
        <f t="shared" si="65"/>
        <v>0</v>
      </c>
      <c r="BA369" s="5">
        <f t="shared" si="66"/>
        <v>0</v>
      </c>
      <c r="BB369" s="5">
        <f t="shared" si="67"/>
        <v>0</v>
      </c>
      <c r="BC369" s="5">
        <f t="shared" si="68"/>
        <v>0</v>
      </c>
      <c r="BD369" s="5">
        <f t="shared" si="69"/>
        <v>0</v>
      </c>
      <c r="BE369" s="5">
        <f t="shared" si="70"/>
        <v>0</v>
      </c>
      <c r="BF369" s="5">
        <f t="shared" si="71"/>
        <v>0</v>
      </c>
      <c r="BG369" s="5">
        <f t="shared" si="72"/>
        <v>0</v>
      </c>
      <c r="BH369" s="5">
        <f t="shared" si="73"/>
        <v>0</v>
      </c>
    </row>
    <row r="370" spans="2:60" x14ac:dyDescent="0.2">
      <c r="B370" s="5" t="s">
        <v>496</v>
      </c>
      <c r="C370" s="5">
        <v>0</v>
      </c>
      <c r="D370" s="5" t="s">
        <v>499</v>
      </c>
      <c r="E370" s="5" t="s">
        <v>36</v>
      </c>
      <c r="F370" s="5" t="s">
        <v>71</v>
      </c>
      <c r="G370" s="67" t="s">
        <v>214</v>
      </c>
      <c r="H370" s="5">
        <v>21</v>
      </c>
      <c r="I370" s="5">
        <v>23</v>
      </c>
      <c r="J370" s="5">
        <v>19</v>
      </c>
      <c r="K370" s="5">
        <v>15</v>
      </c>
      <c r="L370" s="5">
        <v>13</v>
      </c>
      <c r="M370" s="5">
        <v>8</v>
      </c>
      <c r="N370" s="5">
        <v>8</v>
      </c>
      <c r="O370" s="5">
        <v>6</v>
      </c>
      <c r="P370" s="5">
        <v>1</v>
      </c>
      <c r="Q370" s="5">
        <v>1</v>
      </c>
      <c r="R370" s="5">
        <v>1</v>
      </c>
      <c r="T370" s="5" t="e">
        <f>+H370-byObjPOSEnrOnly!#REF!</f>
        <v>#REF!</v>
      </c>
      <c r="U370" s="5">
        <f>+I370-byObjPOSEnrOnly!D393</f>
        <v>0</v>
      </c>
      <c r="V370" s="5">
        <f>+J370-byObjPOSEnrOnly!E393</f>
        <v>0</v>
      </c>
      <c r="W370" s="5">
        <f>+K370-byObjPOSEnrOnly!F393</f>
        <v>0</v>
      </c>
      <c r="X370" s="5">
        <f>+L370-byObjPOSEnrOnly!G393</f>
        <v>0</v>
      </c>
      <c r="Y370" s="5">
        <f>+M370-byObjPOSEnrOnly!H393</f>
        <v>0</v>
      </c>
      <c r="Z370" s="5">
        <f>+N370-byObjPOSEnrOnly!I393</f>
        <v>0</v>
      </c>
      <c r="AA370" s="5">
        <f>+O370-byObjPOSEnrOnly!J393</f>
        <v>0</v>
      </c>
      <c r="AB370" s="5">
        <f>+P370-byObjPOSEnrOnly!K393</f>
        <v>0</v>
      </c>
      <c r="AC370" s="5">
        <f>+Q370-byObjPOSEnrOnly!L393</f>
        <v>0</v>
      </c>
      <c r="AD370" s="5">
        <f>+R370-byObjPOSEnrOnly!M393</f>
        <v>0</v>
      </c>
      <c r="AF370" s="5" t="str">
        <f t="shared" si="62"/>
        <v/>
      </c>
      <c r="AG370" s="5">
        <v>0</v>
      </c>
      <c r="AH370" s="5" t="s">
        <v>452</v>
      </c>
      <c r="AI370" s="5" t="s">
        <v>36</v>
      </c>
      <c r="AJ370" s="5" t="s">
        <v>71</v>
      </c>
      <c r="AK370" s="5" t="s">
        <v>214</v>
      </c>
      <c r="AL370" s="5">
        <v>21</v>
      </c>
      <c r="AM370" s="5">
        <v>23</v>
      </c>
      <c r="AN370" s="5">
        <v>19</v>
      </c>
      <c r="AO370" s="5">
        <v>15</v>
      </c>
      <c r="AP370" s="5">
        <v>13</v>
      </c>
      <c r="AQ370" s="5">
        <v>8</v>
      </c>
      <c r="AR370" s="5">
        <v>8</v>
      </c>
      <c r="AS370" s="5">
        <v>6</v>
      </c>
      <c r="AT370" s="5">
        <v>1</v>
      </c>
      <c r="AU370" s="5">
        <v>1</v>
      </c>
      <c r="AV370" s="5">
        <v>1</v>
      </c>
      <c r="AX370" s="5">
        <f t="shared" si="63"/>
        <v>0</v>
      </c>
      <c r="AY370" s="5">
        <f t="shared" si="64"/>
        <v>0</v>
      </c>
      <c r="AZ370" s="5">
        <f t="shared" si="65"/>
        <v>0</v>
      </c>
      <c r="BA370" s="5">
        <f t="shared" si="66"/>
        <v>0</v>
      </c>
      <c r="BB370" s="5">
        <f t="shared" si="67"/>
        <v>0</v>
      </c>
      <c r="BC370" s="5">
        <f t="shared" si="68"/>
        <v>0</v>
      </c>
      <c r="BD370" s="5">
        <f t="shared" si="69"/>
        <v>0</v>
      </c>
      <c r="BE370" s="5">
        <f t="shared" si="70"/>
        <v>0</v>
      </c>
      <c r="BF370" s="5">
        <f t="shared" si="71"/>
        <v>0</v>
      </c>
      <c r="BG370" s="5">
        <f t="shared" si="72"/>
        <v>0</v>
      </c>
      <c r="BH370" s="5">
        <f t="shared" si="73"/>
        <v>0</v>
      </c>
    </row>
    <row r="371" spans="2:60" x14ac:dyDescent="0.2">
      <c r="B371" s="5" t="s">
        <v>496</v>
      </c>
      <c r="C371" s="5">
        <v>0</v>
      </c>
      <c r="D371" s="5" t="s">
        <v>499</v>
      </c>
      <c r="E371" s="5" t="s">
        <v>36</v>
      </c>
      <c r="F371" s="5" t="s">
        <v>71</v>
      </c>
      <c r="G371" s="67" t="s">
        <v>7</v>
      </c>
      <c r="H371" s="5">
        <v>38</v>
      </c>
      <c r="I371" s="5">
        <v>29</v>
      </c>
      <c r="J371" s="5">
        <v>30</v>
      </c>
      <c r="K371" s="5">
        <v>32</v>
      </c>
      <c r="L371" s="5">
        <v>29</v>
      </c>
      <c r="M371" s="5">
        <v>27</v>
      </c>
      <c r="N371" s="5">
        <v>29</v>
      </c>
      <c r="O371" s="5">
        <v>26</v>
      </c>
      <c r="P371" s="5">
        <v>32</v>
      </c>
      <c r="Q371" s="5">
        <v>32</v>
      </c>
      <c r="R371" s="5">
        <v>29</v>
      </c>
      <c r="T371" s="5" t="e">
        <f>+H371-byObjPOSEnrOnly!#REF!</f>
        <v>#REF!</v>
      </c>
      <c r="U371" s="5">
        <f>+I371-byObjPOSEnrOnly!D398</f>
        <v>0</v>
      </c>
      <c r="V371" s="5">
        <f>+J371-byObjPOSEnrOnly!E398</f>
        <v>0</v>
      </c>
      <c r="W371" s="5">
        <f>+K371-byObjPOSEnrOnly!F398</f>
        <v>0</v>
      </c>
      <c r="X371" s="5">
        <f>+L371-byObjPOSEnrOnly!G398</f>
        <v>0</v>
      </c>
      <c r="Y371" s="5">
        <f>+M371-byObjPOSEnrOnly!H398</f>
        <v>0</v>
      </c>
      <c r="Z371" s="5">
        <f>+N371-byObjPOSEnrOnly!I398</f>
        <v>0</v>
      </c>
      <c r="AA371" s="5">
        <f>+O371-byObjPOSEnrOnly!J398</f>
        <v>0</v>
      </c>
      <c r="AB371" s="5">
        <f>+P371-byObjPOSEnrOnly!K398</f>
        <v>0</v>
      </c>
      <c r="AC371" s="5">
        <f>+Q371-byObjPOSEnrOnly!L398</f>
        <v>0</v>
      </c>
      <c r="AD371" s="5">
        <f>+R371-byObjPOSEnrOnly!M398</f>
        <v>0</v>
      </c>
      <c r="AF371" s="5" t="str">
        <f t="shared" si="62"/>
        <v/>
      </c>
      <c r="AG371" s="5">
        <v>0</v>
      </c>
      <c r="AH371" s="5" t="s">
        <v>452</v>
      </c>
      <c r="AI371" s="5" t="s">
        <v>36</v>
      </c>
      <c r="AJ371" s="5" t="s">
        <v>71</v>
      </c>
      <c r="AK371" s="5" t="s">
        <v>7</v>
      </c>
      <c r="AL371" s="5">
        <v>38</v>
      </c>
      <c r="AM371" s="5">
        <v>29</v>
      </c>
      <c r="AN371" s="5">
        <v>30</v>
      </c>
      <c r="AO371" s="5">
        <v>32</v>
      </c>
      <c r="AP371" s="5">
        <v>29</v>
      </c>
      <c r="AQ371" s="5">
        <v>27</v>
      </c>
      <c r="AR371" s="5">
        <v>29</v>
      </c>
      <c r="AS371" s="5">
        <v>26</v>
      </c>
      <c r="AT371" s="5">
        <v>32</v>
      </c>
      <c r="AU371" s="5">
        <v>32</v>
      </c>
      <c r="AV371" s="5">
        <v>29</v>
      </c>
      <c r="AX371" s="5">
        <f t="shared" si="63"/>
        <v>0</v>
      </c>
      <c r="AY371" s="5">
        <f t="shared" si="64"/>
        <v>0</v>
      </c>
      <c r="AZ371" s="5">
        <f t="shared" si="65"/>
        <v>0</v>
      </c>
      <c r="BA371" s="5">
        <f t="shared" si="66"/>
        <v>0</v>
      </c>
      <c r="BB371" s="5">
        <f t="shared" si="67"/>
        <v>0</v>
      </c>
      <c r="BC371" s="5">
        <f t="shared" si="68"/>
        <v>0</v>
      </c>
      <c r="BD371" s="5">
        <f t="shared" si="69"/>
        <v>0</v>
      </c>
      <c r="BE371" s="5">
        <f t="shared" si="70"/>
        <v>0</v>
      </c>
      <c r="BF371" s="5">
        <f t="shared" si="71"/>
        <v>0</v>
      </c>
      <c r="BG371" s="5">
        <f t="shared" si="72"/>
        <v>0</v>
      </c>
      <c r="BH371" s="5">
        <f t="shared" si="73"/>
        <v>0</v>
      </c>
    </row>
    <row r="372" spans="2:60" x14ac:dyDescent="0.2">
      <c r="B372" s="5" t="s">
        <v>496</v>
      </c>
      <c r="C372" s="5">
        <v>0</v>
      </c>
      <c r="D372" s="5" t="s">
        <v>499</v>
      </c>
      <c r="E372" s="5" t="s">
        <v>36</v>
      </c>
      <c r="F372" s="5" t="s">
        <v>71</v>
      </c>
      <c r="G372" s="67" t="s">
        <v>137</v>
      </c>
      <c r="H372" s="5">
        <v>44</v>
      </c>
      <c r="I372" s="5">
        <v>45</v>
      </c>
      <c r="J372" s="5">
        <v>43</v>
      </c>
      <c r="K372" s="5">
        <v>40</v>
      </c>
      <c r="L372" s="5">
        <v>49</v>
      </c>
      <c r="M372" s="5">
        <v>53</v>
      </c>
      <c r="N372" s="5">
        <v>58</v>
      </c>
      <c r="O372" s="5">
        <v>63</v>
      </c>
      <c r="P372" s="5">
        <v>62</v>
      </c>
      <c r="Q372" s="5">
        <v>68</v>
      </c>
      <c r="R372" s="5">
        <v>64</v>
      </c>
      <c r="T372" s="5" t="e">
        <f>+H372-byObjPOSEnrOnly!#REF!</f>
        <v>#REF!</v>
      </c>
      <c r="U372" s="5">
        <f>+I372-byObjPOSEnrOnly!D399</f>
        <v>0</v>
      </c>
      <c r="V372" s="5">
        <f>+J372-byObjPOSEnrOnly!E399</f>
        <v>0</v>
      </c>
      <c r="W372" s="5">
        <f>+K372-byObjPOSEnrOnly!F399</f>
        <v>0</v>
      </c>
      <c r="X372" s="5">
        <f>+L372-byObjPOSEnrOnly!G399</f>
        <v>0</v>
      </c>
      <c r="Y372" s="5">
        <f>+M372-byObjPOSEnrOnly!H399</f>
        <v>0</v>
      </c>
      <c r="Z372" s="5">
        <f>+N372-byObjPOSEnrOnly!I399</f>
        <v>0</v>
      </c>
      <c r="AA372" s="5">
        <f>+O372-byObjPOSEnrOnly!J399</f>
        <v>0</v>
      </c>
      <c r="AB372" s="5">
        <f>+P372-byObjPOSEnrOnly!K399</f>
        <v>0</v>
      </c>
      <c r="AC372" s="5">
        <f>+Q372-byObjPOSEnrOnly!L399</f>
        <v>0</v>
      </c>
      <c r="AD372" s="5">
        <f>+R372-byObjPOSEnrOnly!M399</f>
        <v>0</v>
      </c>
      <c r="AF372" s="5" t="str">
        <f t="shared" si="62"/>
        <v/>
      </c>
      <c r="AG372" s="5">
        <v>0</v>
      </c>
      <c r="AH372" s="5" t="s">
        <v>452</v>
      </c>
      <c r="AI372" s="5" t="s">
        <v>36</v>
      </c>
      <c r="AJ372" s="5" t="s">
        <v>71</v>
      </c>
      <c r="AK372" s="5" t="s">
        <v>137</v>
      </c>
      <c r="AL372" s="5">
        <v>44</v>
      </c>
      <c r="AM372" s="5">
        <v>45</v>
      </c>
      <c r="AN372" s="5">
        <v>43</v>
      </c>
      <c r="AO372" s="5">
        <v>40</v>
      </c>
      <c r="AP372" s="5">
        <v>49</v>
      </c>
      <c r="AQ372" s="5">
        <v>53</v>
      </c>
      <c r="AR372" s="5">
        <v>58</v>
      </c>
      <c r="AS372" s="5">
        <v>63</v>
      </c>
      <c r="AT372" s="5">
        <v>62</v>
      </c>
      <c r="AU372" s="5">
        <v>68</v>
      </c>
      <c r="AV372" s="5">
        <v>64</v>
      </c>
      <c r="AX372" s="5">
        <f t="shared" si="63"/>
        <v>0</v>
      </c>
      <c r="AY372" s="5">
        <f t="shared" si="64"/>
        <v>0</v>
      </c>
      <c r="AZ372" s="5">
        <f t="shared" si="65"/>
        <v>0</v>
      </c>
      <c r="BA372" s="5">
        <f t="shared" si="66"/>
        <v>0</v>
      </c>
      <c r="BB372" s="5">
        <f t="shared" si="67"/>
        <v>0</v>
      </c>
      <c r="BC372" s="5">
        <f t="shared" si="68"/>
        <v>0</v>
      </c>
      <c r="BD372" s="5">
        <f t="shared" si="69"/>
        <v>0</v>
      </c>
      <c r="BE372" s="5">
        <f t="shared" si="70"/>
        <v>0</v>
      </c>
      <c r="BF372" s="5">
        <f t="shared" si="71"/>
        <v>0</v>
      </c>
      <c r="BG372" s="5">
        <f t="shared" si="72"/>
        <v>0</v>
      </c>
      <c r="BH372" s="5">
        <f t="shared" si="73"/>
        <v>0</v>
      </c>
    </row>
    <row r="373" spans="2:60" x14ac:dyDescent="0.2">
      <c r="B373" s="5" t="s">
        <v>496</v>
      </c>
      <c r="C373" s="5">
        <v>0</v>
      </c>
      <c r="D373" s="5" t="s">
        <v>499</v>
      </c>
      <c r="E373" s="5" t="s">
        <v>36</v>
      </c>
      <c r="F373" s="5" t="s">
        <v>71</v>
      </c>
      <c r="G373" s="67" t="s">
        <v>8</v>
      </c>
      <c r="H373" s="5">
        <v>33</v>
      </c>
      <c r="I373" s="5">
        <v>27</v>
      </c>
      <c r="J373" s="5">
        <v>30</v>
      </c>
      <c r="K373" s="5">
        <v>23</v>
      </c>
      <c r="L373" s="5">
        <v>22</v>
      </c>
      <c r="M373" s="5">
        <v>23</v>
      </c>
      <c r="N373" s="5">
        <v>26</v>
      </c>
      <c r="O373" s="5">
        <v>26</v>
      </c>
      <c r="P373" s="5">
        <v>26</v>
      </c>
      <c r="Q373" s="5">
        <v>24</v>
      </c>
      <c r="R373" s="5">
        <v>27</v>
      </c>
      <c r="T373" s="5" t="e">
        <f>+H373-byObjPOSEnrOnly!#REF!</f>
        <v>#REF!</v>
      </c>
      <c r="U373" s="5">
        <f>+I373-byObjPOSEnrOnly!D400</f>
        <v>0</v>
      </c>
      <c r="V373" s="5">
        <f>+J373-byObjPOSEnrOnly!E400</f>
        <v>0</v>
      </c>
      <c r="W373" s="5">
        <f>+K373-byObjPOSEnrOnly!F400</f>
        <v>0</v>
      </c>
      <c r="X373" s="5">
        <f>+L373-byObjPOSEnrOnly!G400</f>
        <v>0</v>
      </c>
      <c r="Y373" s="5">
        <f>+M373-byObjPOSEnrOnly!H400</f>
        <v>0</v>
      </c>
      <c r="Z373" s="5">
        <f>+N373-byObjPOSEnrOnly!I400</f>
        <v>0</v>
      </c>
      <c r="AA373" s="5">
        <f>+O373-byObjPOSEnrOnly!J400</f>
        <v>0</v>
      </c>
      <c r="AB373" s="5">
        <f>+P373-byObjPOSEnrOnly!K400</f>
        <v>0</v>
      </c>
      <c r="AC373" s="5">
        <f>+Q373-byObjPOSEnrOnly!L400</f>
        <v>0</v>
      </c>
      <c r="AD373" s="5">
        <f>+R373-byObjPOSEnrOnly!M400</f>
        <v>0</v>
      </c>
      <c r="AF373" s="5" t="str">
        <f t="shared" si="62"/>
        <v/>
      </c>
      <c r="AG373" s="5">
        <v>0</v>
      </c>
      <c r="AH373" s="5" t="s">
        <v>452</v>
      </c>
      <c r="AI373" s="5" t="s">
        <v>36</v>
      </c>
      <c r="AJ373" s="5" t="s">
        <v>71</v>
      </c>
      <c r="AK373" s="5" t="s">
        <v>8</v>
      </c>
      <c r="AL373" s="5">
        <v>33</v>
      </c>
      <c r="AM373" s="5">
        <v>27</v>
      </c>
      <c r="AN373" s="5">
        <v>30</v>
      </c>
      <c r="AO373" s="5">
        <v>23</v>
      </c>
      <c r="AP373" s="5">
        <v>22</v>
      </c>
      <c r="AQ373" s="5">
        <v>23</v>
      </c>
      <c r="AR373" s="5">
        <v>26</v>
      </c>
      <c r="AS373" s="5">
        <v>26</v>
      </c>
      <c r="AT373" s="5">
        <v>26</v>
      </c>
      <c r="AU373" s="5">
        <v>24</v>
      </c>
      <c r="AV373" s="5">
        <v>27</v>
      </c>
      <c r="AX373" s="5">
        <f t="shared" si="63"/>
        <v>0</v>
      </c>
      <c r="AY373" s="5">
        <f t="shared" si="64"/>
        <v>0</v>
      </c>
      <c r="AZ373" s="5">
        <f t="shared" si="65"/>
        <v>0</v>
      </c>
      <c r="BA373" s="5">
        <f t="shared" si="66"/>
        <v>0</v>
      </c>
      <c r="BB373" s="5">
        <f t="shared" si="67"/>
        <v>0</v>
      </c>
      <c r="BC373" s="5">
        <f t="shared" si="68"/>
        <v>0</v>
      </c>
      <c r="BD373" s="5">
        <f t="shared" si="69"/>
        <v>0</v>
      </c>
      <c r="BE373" s="5">
        <f t="shared" si="70"/>
        <v>0</v>
      </c>
      <c r="BF373" s="5">
        <f t="shared" si="71"/>
        <v>0</v>
      </c>
      <c r="BG373" s="5">
        <f t="shared" si="72"/>
        <v>0</v>
      </c>
      <c r="BH373" s="5">
        <f t="shared" si="73"/>
        <v>0</v>
      </c>
    </row>
    <row r="374" spans="2:60" x14ac:dyDescent="0.2">
      <c r="B374" s="5" t="s">
        <v>496</v>
      </c>
      <c r="C374" s="5">
        <v>0</v>
      </c>
      <c r="D374" s="5" t="s">
        <v>499</v>
      </c>
      <c r="E374" s="5" t="s">
        <v>36</v>
      </c>
      <c r="F374" s="5" t="s">
        <v>71</v>
      </c>
      <c r="G374" s="67" t="s">
        <v>102</v>
      </c>
      <c r="H374" s="5">
        <v>10</v>
      </c>
      <c r="I374" s="5">
        <v>12</v>
      </c>
      <c r="J374" s="5">
        <v>16</v>
      </c>
      <c r="K374" s="5">
        <v>16</v>
      </c>
      <c r="L374" s="5">
        <v>20</v>
      </c>
      <c r="M374" s="5">
        <v>15</v>
      </c>
      <c r="N374" s="5">
        <v>17</v>
      </c>
      <c r="O374" s="5">
        <v>16</v>
      </c>
      <c r="P374" s="5">
        <v>12</v>
      </c>
      <c r="Q374" s="5">
        <v>8</v>
      </c>
      <c r="R374" s="5">
        <v>13</v>
      </c>
      <c r="T374" s="5" t="e">
        <f>+H374-byObjPOSEnrOnly!#REF!</f>
        <v>#REF!</v>
      </c>
      <c r="U374" s="5">
        <f>+I374-byObjPOSEnrOnly!D401</f>
        <v>0</v>
      </c>
      <c r="V374" s="5">
        <f>+J374-byObjPOSEnrOnly!E401</f>
        <v>0</v>
      </c>
      <c r="W374" s="5">
        <f>+K374-byObjPOSEnrOnly!F401</f>
        <v>0</v>
      </c>
      <c r="X374" s="5">
        <f>+L374-byObjPOSEnrOnly!G401</f>
        <v>0</v>
      </c>
      <c r="Y374" s="5">
        <f>+M374-byObjPOSEnrOnly!H401</f>
        <v>0</v>
      </c>
      <c r="Z374" s="5">
        <f>+N374-byObjPOSEnrOnly!I401</f>
        <v>0</v>
      </c>
      <c r="AA374" s="5">
        <f>+O374-byObjPOSEnrOnly!J401</f>
        <v>0</v>
      </c>
      <c r="AB374" s="5">
        <f>+P374-byObjPOSEnrOnly!K401</f>
        <v>0</v>
      </c>
      <c r="AC374" s="5">
        <f>+Q374-byObjPOSEnrOnly!L401</f>
        <v>0</v>
      </c>
      <c r="AD374" s="5">
        <f>+R374-byObjPOSEnrOnly!M401</f>
        <v>0</v>
      </c>
      <c r="AF374" s="5" t="str">
        <f t="shared" si="62"/>
        <v/>
      </c>
      <c r="AG374" s="5">
        <v>0</v>
      </c>
      <c r="AH374" s="5" t="s">
        <v>452</v>
      </c>
      <c r="AI374" s="5" t="s">
        <v>36</v>
      </c>
      <c r="AJ374" s="5" t="s">
        <v>71</v>
      </c>
      <c r="AK374" s="5" t="s">
        <v>102</v>
      </c>
      <c r="AL374" s="5">
        <v>10</v>
      </c>
      <c r="AM374" s="5">
        <v>12</v>
      </c>
      <c r="AN374" s="5">
        <v>16</v>
      </c>
      <c r="AO374" s="5">
        <v>16</v>
      </c>
      <c r="AP374" s="5">
        <v>20</v>
      </c>
      <c r="AQ374" s="5">
        <v>15</v>
      </c>
      <c r="AR374" s="5">
        <v>17</v>
      </c>
      <c r="AS374" s="5">
        <v>16</v>
      </c>
      <c r="AT374" s="5">
        <v>12</v>
      </c>
      <c r="AU374" s="5">
        <v>8</v>
      </c>
      <c r="AV374" s="5">
        <v>13</v>
      </c>
      <c r="AX374" s="5">
        <f t="shared" si="63"/>
        <v>0</v>
      </c>
      <c r="AY374" s="5">
        <f t="shared" si="64"/>
        <v>0</v>
      </c>
      <c r="AZ374" s="5">
        <f t="shared" si="65"/>
        <v>0</v>
      </c>
      <c r="BA374" s="5">
        <f t="shared" si="66"/>
        <v>0</v>
      </c>
      <c r="BB374" s="5">
        <f t="shared" si="67"/>
        <v>0</v>
      </c>
      <c r="BC374" s="5">
        <f t="shared" si="68"/>
        <v>0</v>
      </c>
      <c r="BD374" s="5">
        <f t="shared" si="69"/>
        <v>0</v>
      </c>
      <c r="BE374" s="5">
        <f t="shared" si="70"/>
        <v>0</v>
      </c>
      <c r="BF374" s="5">
        <f t="shared" si="71"/>
        <v>0</v>
      </c>
      <c r="BG374" s="5">
        <f t="shared" si="72"/>
        <v>0</v>
      </c>
      <c r="BH374" s="5">
        <f t="shared" si="73"/>
        <v>0</v>
      </c>
    </row>
    <row r="375" spans="2:60" x14ac:dyDescent="0.2">
      <c r="B375" s="5" t="s">
        <v>496</v>
      </c>
      <c r="C375" s="5">
        <v>0</v>
      </c>
      <c r="D375" s="5" t="s">
        <v>499</v>
      </c>
      <c r="E375" s="5" t="s">
        <v>36</v>
      </c>
      <c r="F375" s="5" t="s">
        <v>71</v>
      </c>
      <c r="G375" s="67" t="s">
        <v>151</v>
      </c>
      <c r="H375" s="5">
        <v>3</v>
      </c>
      <c r="I375" s="5">
        <v>7</v>
      </c>
      <c r="J375" s="5">
        <v>9</v>
      </c>
      <c r="K375" s="5">
        <v>11</v>
      </c>
      <c r="L375" s="5">
        <v>14</v>
      </c>
      <c r="M375" s="5">
        <v>19</v>
      </c>
      <c r="N375" s="5">
        <v>14</v>
      </c>
      <c r="O375" s="5">
        <v>12</v>
      </c>
      <c r="P375" s="5">
        <v>12</v>
      </c>
      <c r="Q375" s="5">
        <v>8</v>
      </c>
      <c r="R375" s="5">
        <v>9</v>
      </c>
      <c r="T375" s="5" t="e">
        <f>+H375-byObjPOSEnrOnly!#REF!</f>
        <v>#REF!</v>
      </c>
      <c r="U375" s="5">
        <f>+I375-byObjPOSEnrOnly!D402</f>
        <v>0</v>
      </c>
      <c r="V375" s="5">
        <f>+J375-byObjPOSEnrOnly!E402</f>
        <v>0</v>
      </c>
      <c r="W375" s="5">
        <f>+K375-byObjPOSEnrOnly!F402</f>
        <v>0</v>
      </c>
      <c r="X375" s="5">
        <f>+L375-byObjPOSEnrOnly!G402</f>
        <v>0</v>
      </c>
      <c r="Y375" s="5">
        <f>+M375-byObjPOSEnrOnly!H402</f>
        <v>0</v>
      </c>
      <c r="Z375" s="5">
        <f>+N375-byObjPOSEnrOnly!I402</f>
        <v>0</v>
      </c>
      <c r="AA375" s="5">
        <f>+O375-byObjPOSEnrOnly!J402</f>
        <v>0</v>
      </c>
      <c r="AB375" s="5">
        <f>+P375-byObjPOSEnrOnly!K402</f>
        <v>0</v>
      </c>
      <c r="AC375" s="5">
        <f>+Q375-byObjPOSEnrOnly!L402</f>
        <v>0</v>
      </c>
      <c r="AD375" s="5">
        <f>+R375-byObjPOSEnrOnly!M402</f>
        <v>0</v>
      </c>
      <c r="AF375" s="5" t="str">
        <f t="shared" si="62"/>
        <v/>
      </c>
      <c r="AG375" s="5">
        <v>0</v>
      </c>
      <c r="AH375" s="5" t="s">
        <v>452</v>
      </c>
      <c r="AI375" s="5" t="s">
        <v>36</v>
      </c>
      <c r="AJ375" s="5" t="s">
        <v>71</v>
      </c>
      <c r="AK375" s="5" t="s">
        <v>151</v>
      </c>
      <c r="AL375" s="5">
        <v>3</v>
      </c>
      <c r="AM375" s="5">
        <v>7</v>
      </c>
      <c r="AN375" s="5">
        <v>9</v>
      </c>
      <c r="AO375" s="5">
        <v>11</v>
      </c>
      <c r="AP375" s="5">
        <v>14</v>
      </c>
      <c r="AQ375" s="5">
        <v>19</v>
      </c>
      <c r="AR375" s="5">
        <v>14</v>
      </c>
      <c r="AS375" s="5">
        <v>12</v>
      </c>
      <c r="AT375" s="5">
        <v>12</v>
      </c>
      <c r="AU375" s="5">
        <v>8</v>
      </c>
      <c r="AV375" s="5">
        <v>9</v>
      </c>
      <c r="AX375" s="5">
        <f t="shared" si="63"/>
        <v>0</v>
      </c>
      <c r="AY375" s="5">
        <f t="shared" si="64"/>
        <v>0</v>
      </c>
      <c r="AZ375" s="5">
        <f t="shared" si="65"/>
        <v>0</v>
      </c>
      <c r="BA375" s="5">
        <f t="shared" si="66"/>
        <v>0</v>
      </c>
      <c r="BB375" s="5">
        <f t="shared" si="67"/>
        <v>0</v>
      </c>
      <c r="BC375" s="5">
        <f t="shared" si="68"/>
        <v>0</v>
      </c>
      <c r="BD375" s="5">
        <f t="shared" si="69"/>
        <v>0</v>
      </c>
      <c r="BE375" s="5">
        <f t="shared" si="70"/>
        <v>0</v>
      </c>
      <c r="BF375" s="5">
        <f t="shared" si="71"/>
        <v>0</v>
      </c>
      <c r="BG375" s="5">
        <f t="shared" si="72"/>
        <v>0</v>
      </c>
      <c r="BH375" s="5">
        <f t="shared" si="73"/>
        <v>0</v>
      </c>
    </row>
    <row r="376" spans="2:60" x14ac:dyDescent="0.2">
      <c r="B376" s="5" t="s">
        <v>496</v>
      </c>
      <c r="C376" s="5">
        <v>0</v>
      </c>
      <c r="D376" s="5" t="s">
        <v>499</v>
      </c>
      <c r="E376" s="5" t="s">
        <v>36</v>
      </c>
      <c r="F376" s="5" t="s">
        <v>71</v>
      </c>
      <c r="G376" s="67" t="s">
        <v>141</v>
      </c>
      <c r="H376" s="5">
        <v>16</v>
      </c>
      <c r="I376" s="5">
        <v>16</v>
      </c>
      <c r="J376" s="5">
        <v>11</v>
      </c>
      <c r="K376" s="5">
        <v>12</v>
      </c>
      <c r="L376" s="5">
        <v>9</v>
      </c>
      <c r="M376" s="5">
        <v>8</v>
      </c>
      <c r="N376" s="5">
        <v>5</v>
      </c>
      <c r="O376" s="5">
        <v>5</v>
      </c>
      <c r="P376" s="5">
        <v>2</v>
      </c>
      <c r="Q376" s="5">
        <v>0</v>
      </c>
      <c r="R376" s="5">
        <v>0</v>
      </c>
      <c r="T376" s="5" t="e">
        <f>+H376-byObjPOSEnrOnly!#REF!</f>
        <v>#REF!</v>
      </c>
      <c r="U376" s="5">
        <f>+I376-byObjPOSEnrOnly!D403</f>
        <v>0</v>
      </c>
      <c r="V376" s="5">
        <f>+J376-byObjPOSEnrOnly!E403</f>
        <v>0</v>
      </c>
      <c r="W376" s="5">
        <f>+K376-byObjPOSEnrOnly!F403</f>
        <v>0</v>
      </c>
      <c r="X376" s="5">
        <f>+L376-byObjPOSEnrOnly!G403</f>
        <v>0</v>
      </c>
      <c r="Y376" s="5">
        <f>+M376-byObjPOSEnrOnly!H403</f>
        <v>0</v>
      </c>
      <c r="Z376" s="5">
        <f>+N376-byObjPOSEnrOnly!I403</f>
        <v>0</v>
      </c>
      <c r="AA376" s="5">
        <f>+O376-byObjPOSEnrOnly!J403</f>
        <v>0</v>
      </c>
      <c r="AB376" s="5">
        <f>+P376-byObjPOSEnrOnly!K403</f>
        <v>0</v>
      </c>
      <c r="AC376" s="5">
        <f>+Q376-byObjPOSEnrOnly!L403</f>
        <v>0</v>
      </c>
      <c r="AD376" s="5">
        <f>+R376-byObjPOSEnrOnly!M403</f>
        <v>0</v>
      </c>
      <c r="AF376" s="5" t="str">
        <f t="shared" si="62"/>
        <v/>
      </c>
      <c r="AG376" s="5">
        <v>0</v>
      </c>
      <c r="AH376" s="5" t="s">
        <v>452</v>
      </c>
      <c r="AI376" s="5" t="s">
        <v>36</v>
      </c>
      <c r="AJ376" s="5" t="s">
        <v>71</v>
      </c>
      <c r="AK376" s="5" t="s">
        <v>141</v>
      </c>
      <c r="AL376" s="5">
        <v>16</v>
      </c>
      <c r="AM376" s="5">
        <v>16</v>
      </c>
      <c r="AN376" s="5">
        <v>11</v>
      </c>
      <c r="AO376" s="5">
        <v>12</v>
      </c>
      <c r="AP376" s="5">
        <v>9</v>
      </c>
      <c r="AQ376" s="5">
        <v>8</v>
      </c>
      <c r="AR376" s="5">
        <v>5</v>
      </c>
      <c r="AS376" s="5">
        <v>5</v>
      </c>
      <c r="AT376" s="5">
        <v>2</v>
      </c>
      <c r="AU376" s="5">
        <v>0</v>
      </c>
      <c r="AV376" s="5">
        <v>0</v>
      </c>
      <c r="AX376" s="5">
        <f t="shared" si="63"/>
        <v>0</v>
      </c>
      <c r="AY376" s="5">
        <f t="shared" si="64"/>
        <v>0</v>
      </c>
      <c r="AZ376" s="5">
        <f t="shared" si="65"/>
        <v>0</v>
      </c>
      <c r="BA376" s="5">
        <f t="shared" si="66"/>
        <v>0</v>
      </c>
      <c r="BB376" s="5">
        <f t="shared" si="67"/>
        <v>0</v>
      </c>
      <c r="BC376" s="5">
        <f t="shared" si="68"/>
        <v>0</v>
      </c>
      <c r="BD376" s="5">
        <f t="shared" si="69"/>
        <v>0</v>
      </c>
      <c r="BE376" s="5">
        <f t="shared" si="70"/>
        <v>0</v>
      </c>
      <c r="BF376" s="5">
        <f t="shared" si="71"/>
        <v>0</v>
      </c>
      <c r="BG376" s="5">
        <f t="shared" si="72"/>
        <v>0</v>
      </c>
      <c r="BH376" s="5">
        <f t="shared" si="73"/>
        <v>0</v>
      </c>
    </row>
    <row r="377" spans="2:60" x14ac:dyDescent="0.2">
      <c r="B377" s="5" t="s">
        <v>496</v>
      </c>
      <c r="C377" s="5">
        <v>0</v>
      </c>
      <c r="D377" s="5" t="s">
        <v>499</v>
      </c>
      <c r="E377" s="5" t="s">
        <v>36</v>
      </c>
      <c r="F377" s="5" t="s">
        <v>71</v>
      </c>
      <c r="G377" s="67" t="s">
        <v>4</v>
      </c>
      <c r="H377" s="5">
        <v>80</v>
      </c>
      <c r="I377" s="5">
        <v>76</v>
      </c>
      <c r="J377" s="5">
        <v>62</v>
      </c>
      <c r="K377" s="5">
        <v>67</v>
      </c>
      <c r="L377" s="5">
        <v>64</v>
      </c>
      <c r="M377" s="5">
        <v>63</v>
      </c>
      <c r="N377" s="5">
        <v>54</v>
      </c>
      <c r="O377" s="5">
        <v>58</v>
      </c>
      <c r="P377" s="5">
        <v>50</v>
      </c>
      <c r="Q377" s="5">
        <v>46</v>
      </c>
      <c r="R377" s="5">
        <v>45</v>
      </c>
      <c r="T377" s="5" t="e">
        <f>+H377-byObjPOSEnrOnly!#REF!</f>
        <v>#REF!</v>
      </c>
      <c r="U377" s="5">
        <f>+I377-byObjPOSEnrOnly!D404</f>
        <v>0</v>
      </c>
      <c r="V377" s="5">
        <f>+J377-byObjPOSEnrOnly!E404</f>
        <v>0</v>
      </c>
      <c r="W377" s="5">
        <f>+K377-byObjPOSEnrOnly!F404</f>
        <v>0</v>
      </c>
      <c r="X377" s="5">
        <f>+L377-byObjPOSEnrOnly!G404</f>
        <v>0</v>
      </c>
      <c r="Y377" s="5">
        <f>+M377-byObjPOSEnrOnly!H404</f>
        <v>0</v>
      </c>
      <c r="Z377" s="5">
        <f>+N377-byObjPOSEnrOnly!I404</f>
        <v>0</v>
      </c>
      <c r="AA377" s="5">
        <f>+O377-byObjPOSEnrOnly!J404</f>
        <v>0</v>
      </c>
      <c r="AB377" s="5">
        <f>+P377-byObjPOSEnrOnly!K404</f>
        <v>0</v>
      </c>
      <c r="AC377" s="5">
        <f>+Q377-byObjPOSEnrOnly!L404</f>
        <v>0</v>
      </c>
      <c r="AD377" s="5">
        <f>+R377-byObjPOSEnrOnly!M404</f>
        <v>0</v>
      </c>
      <c r="AF377" s="5" t="str">
        <f t="shared" si="62"/>
        <v/>
      </c>
      <c r="AG377" s="5">
        <v>0</v>
      </c>
      <c r="AH377" s="5" t="s">
        <v>452</v>
      </c>
      <c r="AI377" s="5" t="s">
        <v>36</v>
      </c>
      <c r="AJ377" s="5" t="s">
        <v>71</v>
      </c>
      <c r="AK377" s="5" t="s">
        <v>4</v>
      </c>
      <c r="AL377" s="5">
        <v>80</v>
      </c>
      <c r="AM377" s="5">
        <v>76</v>
      </c>
      <c r="AN377" s="5">
        <v>62</v>
      </c>
      <c r="AO377" s="5">
        <v>67</v>
      </c>
      <c r="AP377" s="5">
        <v>64</v>
      </c>
      <c r="AQ377" s="5">
        <v>63</v>
      </c>
      <c r="AR377" s="5">
        <v>54</v>
      </c>
      <c r="AS377" s="5">
        <v>58</v>
      </c>
      <c r="AT377" s="5">
        <v>50</v>
      </c>
      <c r="AU377" s="5">
        <v>46</v>
      </c>
      <c r="AV377" s="5">
        <v>45</v>
      </c>
      <c r="AX377" s="5">
        <f t="shared" si="63"/>
        <v>0</v>
      </c>
      <c r="AY377" s="5">
        <f t="shared" si="64"/>
        <v>0</v>
      </c>
      <c r="AZ377" s="5">
        <f t="shared" si="65"/>
        <v>0</v>
      </c>
      <c r="BA377" s="5">
        <f t="shared" si="66"/>
        <v>0</v>
      </c>
      <c r="BB377" s="5">
        <f t="shared" si="67"/>
        <v>0</v>
      </c>
      <c r="BC377" s="5">
        <f t="shared" si="68"/>
        <v>0</v>
      </c>
      <c r="BD377" s="5">
        <f t="shared" si="69"/>
        <v>0</v>
      </c>
      <c r="BE377" s="5">
        <f t="shared" si="70"/>
        <v>0</v>
      </c>
      <c r="BF377" s="5">
        <f t="shared" si="71"/>
        <v>0</v>
      </c>
      <c r="BG377" s="5">
        <f t="shared" si="72"/>
        <v>0</v>
      </c>
      <c r="BH377" s="5">
        <f t="shared" si="73"/>
        <v>0</v>
      </c>
    </row>
    <row r="378" spans="2:60" x14ac:dyDescent="0.2">
      <c r="B378" s="5" t="s">
        <v>496</v>
      </c>
      <c r="C378" s="5">
        <v>0</v>
      </c>
      <c r="D378" s="5" t="s">
        <v>499</v>
      </c>
      <c r="E378" s="5" t="s">
        <v>36</v>
      </c>
      <c r="F378" s="5" t="s">
        <v>71</v>
      </c>
      <c r="G378" s="67" t="s">
        <v>97</v>
      </c>
      <c r="H378" s="5">
        <v>18</v>
      </c>
      <c r="I378" s="5">
        <v>14</v>
      </c>
      <c r="J378" s="5">
        <v>18</v>
      </c>
      <c r="K378" s="5">
        <v>17</v>
      </c>
      <c r="L378" s="5">
        <v>20</v>
      </c>
      <c r="M378" s="5">
        <v>17</v>
      </c>
      <c r="N378" s="5">
        <v>16</v>
      </c>
      <c r="O378" s="5">
        <v>19</v>
      </c>
      <c r="P378" s="5">
        <v>17</v>
      </c>
      <c r="Q378" s="5">
        <v>18</v>
      </c>
      <c r="R378" s="5">
        <v>20</v>
      </c>
      <c r="T378" s="5" t="e">
        <f>+H378-byObjPOSEnrOnly!#REF!</f>
        <v>#REF!</v>
      </c>
      <c r="U378" s="5">
        <f>+I378-byObjPOSEnrOnly!D405</f>
        <v>0</v>
      </c>
      <c r="V378" s="5">
        <f>+J378-byObjPOSEnrOnly!E405</f>
        <v>0</v>
      </c>
      <c r="W378" s="5">
        <f>+K378-byObjPOSEnrOnly!F405</f>
        <v>0</v>
      </c>
      <c r="X378" s="5">
        <f>+L378-byObjPOSEnrOnly!G405</f>
        <v>0</v>
      </c>
      <c r="Y378" s="5">
        <f>+M378-byObjPOSEnrOnly!H405</f>
        <v>0</v>
      </c>
      <c r="Z378" s="5">
        <f>+N378-byObjPOSEnrOnly!I405</f>
        <v>0</v>
      </c>
      <c r="AA378" s="5">
        <f>+O378-byObjPOSEnrOnly!J405</f>
        <v>0</v>
      </c>
      <c r="AB378" s="5">
        <f>+P378-byObjPOSEnrOnly!K405</f>
        <v>0</v>
      </c>
      <c r="AC378" s="5">
        <f>+Q378-byObjPOSEnrOnly!L405</f>
        <v>0</v>
      </c>
      <c r="AD378" s="5">
        <f>+R378-byObjPOSEnrOnly!M405</f>
        <v>0</v>
      </c>
      <c r="AF378" s="5" t="str">
        <f t="shared" si="62"/>
        <v/>
      </c>
      <c r="AG378" s="5">
        <v>0</v>
      </c>
      <c r="AH378" s="5" t="s">
        <v>452</v>
      </c>
      <c r="AI378" s="5" t="s">
        <v>36</v>
      </c>
      <c r="AJ378" s="5" t="s">
        <v>71</v>
      </c>
      <c r="AK378" s="5" t="s">
        <v>97</v>
      </c>
      <c r="AL378" s="5">
        <v>18</v>
      </c>
      <c r="AM378" s="5">
        <v>14</v>
      </c>
      <c r="AN378" s="5">
        <v>18</v>
      </c>
      <c r="AO378" s="5">
        <v>17</v>
      </c>
      <c r="AP378" s="5">
        <v>20</v>
      </c>
      <c r="AQ378" s="5">
        <v>17</v>
      </c>
      <c r="AR378" s="5">
        <v>16</v>
      </c>
      <c r="AS378" s="5">
        <v>19</v>
      </c>
      <c r="AT378" s="5">
        <v>17</v>
      </c>
      <c r="AU378" s="5">
        <v>18</v>
      </c>
      <c r="AV378" s="5">
        <v>20</v>
      </c>
      <c r="AX378" s="5">
        <f t="shared" si="63"/>
        <v>0</v>
      </c>
      <c r="AY378" s="5">
        <f t="shared" si="64"/>
        <v>0</v>
      </c>
      <c r="AZ378" s="5">
        <f t="shared" si="65"/>
        <v>0</v>
      </c>
      <c r="BA378" s="5">
        <f t="shared" si="66"/>
        <v>0</v>
      </c>
      <c r="BB378" s="5">
        <f t="shared" si="67"/>
        <v>0</v>
      </c>
      <c r="BC378" s="5">
        <f t="shared" si="68"/>
        <v>0</v>
      </c>
      <c r="BD378" s="5">
        <f t="shared" si="69"/>
        <v>0</v>
      </c>
      <c r="BE378" s="5">
        <f t="shared" si="70"/>
        <v>0</v>
      </c>
      <c r="BF378" s="5">
        <f t="shared" si="71"/>
        <v>0</v>
      </c>
      <c r="BG378" s="5">
        <f t="shared" si="72"/>
        <v>0</v>
      </c>
      <c r="BH378" s="5">
        <f t="shared" si="73"/>
        <v>0</v>
      </c>
    </row>
    <row r="379" spans="2:60" x14ac:dyDescent="0.2">
      <c r="B379" s="5" t="s">
        <v>496</v>
      </c>
      <c r="C379" s="5">
        <v>0</v>
      </c>
      <c r="D379" s="5" t="s">
        <v>499</v>
      </c>
      <c r="E379" s="5" t="s">
        <v>36</v>
      </c>
      <c r="F379" s="5" t="s">
        <v>71</v>
      </c>
      <c r="G379" s="67" t="s">
        <v>210</v>
      </c>
      <c r="H379" s="5">
        <v>11</v>
      </c>
      <c r="I379" s="5">
        <v>10</v>
      </c>
      <c r="J379" s="5">
        <v>9</v>
      </c>
      <c r="K379" s="5">
        <v>11</v>
      </c>
      <c r="L379" s="5">
        <v>7</v>
      </c>
      <c r="M379" s="5">
        <v>9</v>
      </c>
      <c r="N379" s="5">
        <v>13</v>
      </c>
      <c r="O379" s="5">
        <v>12</v>
      </c>
      <c r="P379" s="5">
        <v>11</v>
      </c>
      <c r="Q379" s="5">
        <v>11</v>
      </c>
      <c r="R379" s="5">
        <v>10</v>
      </c>
      <c r="T379" s="5" t="e">
        <f>+H379-byObjPOSEnrOnly!#REF!</f>
        <v>#REF!</v>
      </c>
      <c r="U379" s="5">
        <f>+I379-byObjPOSEnrOnly!D406</f>
        <v>0</v>
      </c>
      <c r="V379" s="5">
        <f>+J379-byObjPOSEnrOnly!E406</f>
        <v>0</v>
      </c>
      <c r="W379" s="5">
        <f>+K379-byObjPOSEnrOnly!F406</f>
        <v>0</v>
      </c>
      <c r="X379" s="5">
        <f>+L379-byObjPOSEnrOnly!G406</f>
        <v>0</v>
      </c>
      <c r="Y379" s="5">
        <f>+M379-byObjPOSEnrOnly!H406</f>
        <v>0</v>
      </c>
      <c r="Z379" s="5">
        <f>+N379-byObjPOSEnrOnly!I406</f>
        <v>0</v>
      </c>
      <c r="AA379" s="5">
        <f>+O379-byObjPOSEnrOnly!J406</f>
        <v>0</v>
      </c>
      <c r="AB379" s="5">
        <f>+P379-byObjPOSEnrOnly!K406</f>
        <v>0</v>
      </c>
      <c r="AC379" s="5">
        <f>+Q379-byObjPOSEnrOnly!L406</f>
        <v>0</v>
      </c>
      <c r="AD379" s="5">
        <f>+R379-byObjPOSEnrOnly!M406</f>
        <v>0</v>
      </c>
      <c r="AF379" s="5" t="str">
        <f t="shared" si="62"/>
        <v/>
      </c>
      <c r="AG379" s="5">
        <v>0</v>
      </c>
      <c r="AH379" s="5" t="s">
        <v>452</v>
      </c>
      <c r="AI379" s="5" t="s">
        <v>36</v>
      </c>
      <c r="AJ379" s="5" t="s">
        <v>71</v>
      </c>
      <c r="AK379" s="5" t="s">
        <v>210</v>
      </c>
      <c r="AL379" s="5">
        <v>11</v>
      </c>
      <c r="AM379" s="5">
        <v>10</v>
      </c>
      <c r="AN379" s="5">
        <v>9</v>
      </c>
      <c r="AO379" s="5">
        <v>11</v>
      </c>
      <c r="AP379" s="5">
        <v>7</v>
      </c>
      <c r="AQ379" s="5">
        <v>9</v>
      </c>
      <c r="AR379" s="5">
        <v>13</v>
      </c>
      <c r="AS379" s="5">
        <v>12</v>
      </c>
      <c r="AT379" s="5">
        <v>11</v>
      </c>
      <c r="AU379" s="5">
        <v>11</v>
      </c>
      <c r="AV379" s="5">
        <v>10</v>
      </c>
      <c r="AX379" s="5">
        <f t="shared" si="63"/>
        <v>0</v>
      </c>
      <c r="AY379" s="5">
        <f t="shared" si="64"/>
        <v>0</v>
      </c>
      <c r="AZ379" s="5">
        <f t="shared" si="65"/>
        <v>0</v>
      </c>
      <c r="BA379" s="5">
        <f t="shared" si="66"/>
        <v>0</v>
      </c>
      <c r="BB379" s="5">
        <f t="shared" si="67"/>
        <v>0</v>
      </c>
      <c r="BC379" s="5">
        <f t="shared" si="68"/>
        <v>0</v>
      </c>
      <c r="BD379" s="5">
        <f t="shared" si="69"/>
        <v>0</v>
      </c>
      <c r="BE379" s="5">
        <f t="shared" si="70"/>
        <v>0</v>
      </c>
      <c r="BF379" s="5">
        <f t="shared" si="71"/>
        <v>0</v>
      </c>
      <c r="BG379" s="5">
        <f t="shared" si="72"/>
        <v>0</v>
      </c>
      <c r="BH379" s="5">
        <f t="shared" si="73"/>
        <v>0</v>
      </c>
    </row>
    <row r="380" spans="2:60" x14ac:dyDescent="0.2">
      <c r="B380" s="5" t="s">
        <v>496</v>
      </c>
      <c r="C380" s="5">
        <v>0</v>
      </c>
      <c r="D380" s="5" t="s">
        <v>499</v>
      </c>
      <c r="E380" s="5" t="s">
        <v>36</v>
      </c>
      <c r="F380" s="5" t="s">
        <v>71</v>
      </c>
      <c r="G380" s="67" t="s">
        <v>142</v>
      </c>
      <c r="H380" s="5">
        <v>70</v>
      </c>
      <c r="I380" s="5">
        <v>71</v>
      </c>
      <c r="J380" s="5">
        <v>66</v>
      </c>
      <c r="K380" s="5">
        <v>64</v>
      </c>
      <c r="L380" s="5">
        <v>60</v>
      </c>
      <c r="M380" s="5">
        <v>60</v>
      </c>
      <c r="N380" s="5">
        <v>69</v>
      </c>
      <c r="O380" s="5">
        <v>66</v>
      </c>
      <c r="P380" s="5">
        <v>68</v>
      </c>
      <c r="Q380" s="5">
        <v>62</v>
      </c>
      <c r="R380" s="5">
        <v>74</v>
      </c>
      <c r="T380" s="5" t="e">
        <f>+H380-byObjPOSEnrOnly!#REF!</f>
        <v>#REF!</v>
      </c>
      <c r="U380" s="5">
        <f>+I380-byObjPOSEnrOnly!D407</f>
        <v>0</v>
      </c>
      <c r="V380" s="5">
        <f>+J380-byObjPOSEnrOnly!E407</f>
        <v>0</v>
      </c>
      <c r="W380" s="5">
        <f>+K380-byObjPOSEnrOnly!F407</f>
        <v>0</v>
      </c>
      <c r="X380" s="5">
        <f>+L380-byObjPOSEnrOnly!G407</f>
        <v>0</v>
      </c>
      <c r="Y380" s="5">
        <f>+M380-byObjPOSEnrOnly!H407</f>
        <v>0</v>
      </c>
      <c r="Z380" s="5">
        <f>+N380-byObjPOSEnrOnly!I407</f>
        <v>0</v>
      </c>
      <c r="AA380" s="5">
        <f>+O380-byObjPOSEnrOnly!J407</f>
        <v>0</v>
      </c>
      <c r="AB380" s="5">
        <f>+P380-byObjPOSEnrOnly!K407</f>
        <v>0</v>
      </c>
      <c r="AC380" s="5">
        <f>+Q380-byObjPOSEnrOnly!L407</f>
        <v>0</v>
      </c>
      <c r="AD380" s="5">
        <f>+R380-byObjPOSEnrOnly!M407</f>
        <v>0</v>
      </c>
      <c r="AF380" s="5" t="str">
        <f t="shared" si="62"/>
        <v/>
      </c>
      <c r="AG380" s="5">
        <v>0</v>
      </c>
      <c r="AH380" s="5" t="s">
        <v>452</v>
      </c>
      <c r="AI380" s="5" t="s">
        <v>36</v>
      </c>
      <c r="AJ380" s="5" t="s">
        <v>71</v>
      </c>
      <c r="AK380" s="5" t="s">
        <v>142</v>
      </c>
      <c r="AL380" s="5">
        <v>70</v>
      </c>
      <c r="AM380" s="5">
        <v>71</v>
      </c>
      <c r="AN380" s="5">
        <v>66</v>
      </c>
      <c r="AO380" s="5">
        <v>64</v>
      </c>
      <c r="AP380" s="5">
        <v>60</v>
      </c>
      <c r="AQ380" s="5">
        <v>60</v>
      </c>
      <c r="AR380" s="5">
        <v>69</v>
      </c>
      <c r="AS380" s="5">
        <v>66</v>
      </c>
      <c r="AT380" s="5">
        <v>68</v>
      </c>
      <c r="AU380" s="5">
        <v>62</v>
      </c>
      <c r="AV380" s="5">
        <v>74</v>
      </c>
      <c r="AX380" s="5">
        <f t="shared" si="63"/>
        <v>0</v>
      </c>
      <c r="AY380" s="5">
        <f t="shared" si="64"/>
        <v>0</v>
      </c>
      <c r="AZ380" s="5">
        <f t="shared" si="65"/>
        <v>0</v>
      </c>
      <c r="BA380" s="5">
        <f t="shared" si="66"/>
        <v>0</v>
      </c>
      <c r="BB380" s="5">
        <f t="shared" si="67"/>
        <v>0</v>
      </c>
      <c r="BC380" s="5">
        <f t="shared" si="68"/>
        <v>0</v>
      </c>
      <c r="BD380" s="5">
        <f t="shared" si="69"/>
        <v>0</v>
      </c>
      <c r="BE380" s="5">
        <f t="shared" si="70"/>
        <v>0</v>
      </c>
      <c r="BF380" s="5">
        <f t="shared" si="71"/>
        <v>0</v>
      </c>
      <c r="BG380" s="5">
        <f t="shared" si="72"/>
        <v>0</v>
      </c>
      <c r="BH380" s="5">
        <f t="shared" si="73"/>
        <v>0</v>
      </c>
    </row>
    <row r="381" spans="2:60" x14ac:dyDescent="0.2">
      <c r="B381" s="5" t="s">
        <v>496</v>
      </c>
      <c r="C381" s="5">
        <v>0</v>
      </c>
      <c r="D381" s="5" t="s">
        <v>499</v>
      </c>
      <c r="E381" s="5" t="s">
        <v>36</v>
      </c>
      <c r="F381" s="5" t="s">
        <v>71</v>
      </c>
      <c r="G381" s="67" t="s">
        <v>111</v>
      </c>
      <c r="H381" s="5">
        <v>22</v>
      </c>
      <c r="I381" s="5">
        <v>29</v>
      </c>
      <c r="J381" s="5">
        <v>28</v>
      </c>
      <c r="K381" s="5">
        <v>30</v>
      </c>
      <c r="L381" s="5">
        <v>29</v>
      </c>
      <c r="M381" s="5">
        <v>32</v>
      </c>
      <c r="N381" s="5">
        <v>32</v>
      </c>
      <c r="O381" s="5">
        <v>26</v>
      </c>
      <c r="P381" s="5">
        <v>26</v>
      </c>
      <c r="Q381" s="5">
        <v>25</v>
      </c>
      <c r="R381" s="5">
        <v>27</v>
      </c>
      <c r="T381" s="5" t="e">
        <f>+H381-byObjPOSEnrOnly!#REF!</f>
        <v>#REF!</v>
      </c>
      <c r="U381" s="5">
        <f>+I381-byObjPOSEnrOnly!D408</f>
        <v>0</v>
      </c>
      <c r="V381" s="5">
        <f>+J381-byObjPOSEnrOnly!E408</f>
        <v>0</v>
      </c>
      <c r="W381" s="5">
        <f>+K381-byObjPOSEnrOnly!F408</f>
        <v>0</v>
      </c>
      <c r="X381" s="5">
        <f>+L381-byObjPOSEnrOnly!G408</f>
        <v>0</v>
      </c>
      <c r="Y381" s="5">
        <f>+M381-byObjPOSEnrOnly!H408</f>
        <v>0</v>
      </c>
      <c r="Z381" s="5">
        <f>+N381-byObjPOSEnrOnly!I408</f>
        <v>0</v>
      </c>
      <c r="AA381" s="5">
        <f>+O381-byObjPOSEnrOnly!J408</f>
        <v>0</v>
      </c>
      <c r="AB381" s="5">
        <f>+P381-byObjPOSEnrOnly!K408</f>
        <v>0</v>
      </c>
      <c r="AC381" s="5">
        <f>+Q381-byObjPOSEnrOnly!L408</f>
        <v>0</v>
      </c>
      <c r="AD381" s="5">
        <f>+R381-byObjPOSEnrOnly!M408</f>
        <v>0</v>
      </c>
      <c r="AF381" s="5" t="str">
        <f t="shared" si="62"/>
        <v/>
      </c>
      <c r="AG381" s="5">
        <v>0</v>
      </c>
      <c r="AH381" s="5" t="s">
        <v>452</v>
      </c>
      <c r="AI381" s="5" t="s">
        <v>36</v>
      </c>
      <c r="AJ381" s="5" t="s">
        <v>71</v>
      </c>
      <c r="AK381" s="5" t="s">
        <v>111</v>
      </c>
      <c r="AL381" s="5">
        <v>22</v>
      </c>
      <c r="AM381" s="5">
        <v>29</v>
      </c>
      <c r="AN381" s="5">
        <v>28</v>
      </c>
      <c r="AO381" s="5">
        <v>30</v>
      </c>
      <c r="AP381" s="5">
        <v>29</v>
      </c>
      <c r="AQ381" s="5">
        <v>32</v>
      </c>
      <c r="AR381" s="5">
        <v>32</v>
      </c>
      <c r="AS381" s="5">
        <v>26</v>
      </c>
      <c r="AT381" s="5">
        <v>26</v>
      </c>
      <c r="AU381" s="5">
        <v>25</v>
      </c>
      <c r="AV381" s="5">
        <v>27</v>
      </c>
      <c r="AX381" s="5">
        <f t="shared" si="63"/>
        <v>0</v>
      </c>
      <c r="AY381" s="5">
        <f t="shared" si="64"/>
        <v>0</v>
      </c>
      <c r="AZ381" s="5">
        <f t="shared" si="65"/>
        <v>0</v>
      </c>
      <c r="BA381" s="5">
        <f t="shared" si="66"/>
        <v>0</v>
      </c>
      <c r="BB381" s="5">
        <f t="shared" si="67"/>
        <v>0</v>
      </c>
      <c r="BC381" s="5">
        <f t="shared" si="68"/>
        <v>0</v>
      </c>
      <c r="BD381" s="5">
        <f t="shared" si="69"/>
        <v>0</v>
      </c>
      <c r="BE381" s="5">
        <f t="shared" si="70"/>
        <v>0</v>
      </c>
      <c r="BF381" s="5">
        <f t="shared" si="71"/>
        <v>0</v>
      </c>
      <c r="BG381" s="5">
        <f t="shared" si="72"/>
        <v>0</v>
      </c>
      <c r="BH381" s="5">
        <f t="shared" si="73"/>
        <v>0</v>
      </c>
    </row>
    <row r="382" spans="2:60" x14ac:dyDescent="0.2">
      <c r="B382" s="5" t="s">
        <v>496</v>
      </c>
      <c r="C382" s="5">
        <v>0</v>
      </c>
      <c r="D382" s="5" t="s">
        <v>499</v>
      </c>
      <c r="E382" s="5" t="s">
        <v>36</v>
      </c>
      <c r="F382" s="5" t="s">
        <v>71</v>
      </c>
      <c r="G382" s="67" t="s">
        <v>6</v>
      </c>
      <c r="H382" s="5">
        <v>155</v>
      </c>
      <c r="I382" s="5">
        <v>163</v>
      </c>
      <c r="J382" s="5">
        <v>151</v>
      </c>
      <c r="K382" s="5">
        <v>141</v>
      </c>
      <c r="L382" s="5">
        <v>131</v>
      </c>
      <c r="M382" s="5">
        <v>126</v>
      </c>
      <c r="N382" s="5">
        <v>116</v>
      </c>
      <c r="O382" s="5">
        <v>111</v>
      </c>
      <c r="P382" s="5">
        <v>123</v>
      </c>
      <c r="Q382" s="5">
        <v>121</v>
      </c>
      <c r="R382" s="5">
        <v>134</v>
      </c>
      <c r="T382" s="5" t="e">
        <f>+H382-byObjPOSEnrOnly!#REF!</f>
        <v>#REF!</v>
      </c>
      <c r="U382" s="5">
        <f>+I382-byObjPOSEnrOnly!D409</f>
        <v>0</v>
      </c>
      <c r="V382" s="5">
        <f>+J382-byObjPOSEnrOnly!E409</f>
        <v>0</v>
      </c>
      <c r="W382" s="5">
        <f>+K382-byObjPOSEnrOnly!F409</f>
        <v>0</v>
      </c>
      <c r="X382" s="5">
        <f>+L382-byObjPOSEnrOnly!G409</f>
        <v>0</v>
      </c>
      <c r="Y382" s="5">
        <f>+M382-byObjPOSEnrOnly!H409</f>
        <v>0</v>
      </c>
      <c r="Z382" s="5">
        <f>+N382-byObjPOSEnrOnly!I409</f>
        <v>0</v>
      </c>
      <c r="AA382" s="5">
        <f>+O382-byObjPOSEnrOnly!J409</f>
        <v>0</v>
      </c>
      <c r="AB382" s="5">
        <f>+P382-byObjPOSEnrOnly!K409</f>
        <v>0</v>
      </c>
      <c r="AC382" s="5">
        <f>+Q382-byObjPOSEnrOnly!L409</f>
        <v>0</v>
      </c>
      <c r="AD382" s="5">
        <f>+R382-byObjPOSEnrOnly!M409</f>
        <v>0</v>
      </c>
      <c r="AF382" s="5" t="str">
        <f t="shared" si="62"/>
        <v/>
      </c>
      <c r="AG382" s="5">
        <v>0</v>
      </c>
      <c r="AH382" s="5" t="s">
        <v>452</v>
      </c>
      <c r="AI382" s="5" t="s">
        <v>36</v>
      </c>
      <c r="AJ382" s="5" t="s">
        <v>71</v>
      </c>
      <c r="AK382" s="5" t="s">
        <v>6</v>
      </c>
      <c r="AL382" s="5">
        <v>155</v>
      </c>
      <c r="AM382" s="5">
        <v>163</v>
      </c>
      <c r="AN382" s="5">
        <v>151</v>
      </c>
      <c r="AO382" s="5">
        <v>141</v>
      </c>
      <c r="AP382" s="5">
        <v>131</v>
      </c>
      <c r="AQ382" s="5">
        <v>126</v>
      </c>
      <c r="AR382" s="5">
        <v>116</v>
      </c>
      <c r="AS382" s="5">
        <v>111</v>
      </c>
      <c r="AT382" s="5">
        <v>123</v>
      </c>
      <c r="AU382" s="5">
        <v>121</v>
      </c>
      <c r="AV382" s="5">
        <v>134</v>
      </c>
      <c r="AX382" s="5">
        <f t="shared" si="63"/>
        <v>0</v>
      </c>
      <c r="AY382" s="5">
        <f t="shared" si="64"/>
        <v>0</v>
      </c>
      <c r="AZ382" s="5">
        <f t="shared" si="65"/>
        <v>0</v>
      </c>
      <c r="BA382" s="5">
        <f t="shared" si="66"/>
        <v>0</v>
      </c>
      <c r="BB382" s="5">
        <f t="shared" si="67"/>
        <v>0</v>
      </c>
      <c r="BC382" s="5">
        <f t="shared" si="68"/>
        <v>0</v>
      </c>
      <c r="BD382" s="5">
        <f t="shared" si="69"/>
        <v>0</v>
      </c>
      <c r="BE382" s="5">
        <f t="shared" si="70"/>
        <v>0</v>
      </c>
      <c r="BF382" s="5">
        <f t="shared" si="71"/>
        <v>0</v>
      </c>
      <c r="BG382" s="5">
        <f t="shared" si="72"/>
        <v>0</v>
      </c>
      <c r="BH382" s="5">
        <f t="shared" si="73"/>
        <v>0</v>
      </c>
    </row>
    <row r="383" spans="2:60" x14ac:dyDescent="0.2">
      <c r="B383" s="5" t="s">
        <v>496</v>
      </c>
      <c r="C383" s="5">
        <v>0</v>
      </c>
      <c r="D383" s="5" t="s">
        <v>499</v>
      </c>
      <c r="E383" s="5" t="s">
        <v>36</v>
      </c>
      <c r="F383" s="5" t="s">
        <v>71</v>
      </c>
      <c r="G383" s="67" t="s">
        <v>18</v>
      </c>
      <c r="H383" s="5">
        <v>78</v>
      </c>
      <c r="I383" s="5">
        <v>72</v>
      </c>
      <c r="J383" s="5">
        <v>71</v>
      </c>
      <c r="K383" s="5">
        <v>59</v>
      </c>
      <c r="L383" s="5">
        <v>58</v>
      </c>
      <c r="M383" s="5">
        <v>57</v>
      </c>
      <c r="N383" s="5">
        <v>59</v>
      </c>
      <c r="O383" s="5">
        <v>65</v>
      </c>
      <c r="P383" s="5">
        <v>65</v>
      </c>
      <c r="Q383" s="5">
        <v>63</v>
      </c>
      <c r="R383" s="5">
        <v>67</v>
      </c>
      <c r="T383" s="5" t="e">
        <f>+H383-byObjPOSEnrOnly!#REF!</f>
        <v>#REF!</v>
      </c>
      <c r="U383" s="5">
        <f>+I383-byObjPOSEnrOnly!D410</f>
        <v>0</v>
      </c>
      <c r="V383" s="5">
        <f>+J383-byObjPOSEnrOnly!E410</f>
        <v>0</v>
      </c>
      <c r="W383" s="5">
        <f>+K383-byObjPOSEnrOnly!F410</f>
        <v>0</v>
      </c>
      <c r="X383" s="5">
        <f>+L383-byObjPOSEnrOnly!G410</f>
        <v>0</v>
      </c>
      <c r="Y383" s="5">
        <f>+M383-byObjPOSEnrOnly!H410</f>
        <v>0</v>
      </c>
      <c r="Z383" s="5">
        <f>+N383-byObjPOSEnrOnly!I410</f>
        <v>0</v>
      </c>
      <c r="AA383" s="5">
        <f>+O383-byObjPOSEnrOnly!J410</f>
        <v>0</v>
      </c>
      <c r="AB383" s="5">
        <f>+P383-byObjPOSEnrOnly!K410</f>
        <v>0</v>
      </c>
      <c r="AC383" s="5">
        <f>+Q383-byObjPOSEnrOnly!L410</f>
        <v>0</v>
      </c>
      <c r="AD383" s="5">
        <f>+R383-byObjPOSEnrOnly!M410</f>
        <v>0</v>
      </c>
      <c r="AF383" s="5" t="str">
        <f t="shared" si="62"/>
        <v/>
      </c>
      <c r="AG383" s="5">
        <v>0</v>
      </c>
      <c r="AH383" s="5" t="s">
        <v>452</v>
      </c>
      <c r="AI383" s="5" t="s">
        <v>36</v>
      </c>
      <c r="AJ383" s="5" t="s">
        <v>71</v>
      </c>
      <c r="AK383" s="5" t="s">
        <v>18</v>
      </c>
      <c r="AL383" s="5">
        <v>78</v>
      </c>
      <c r="AM383" s="5">
        <v>72</v>
      </c>
      <c r="AN383" s="5">
        <v>71</v>
      </c>
      <c r="AO383" s="5">
        <v>59</v>
      </c>
      <c r="AP383" s="5">
        <v>58</v>
      </c>
      <c r="AQ383" s="5">
        <v>57</v>
      </c>
      <c r="AR383" s="5">
        <v>59</v>
      </c>
      <c r="AS383" s="5">
        <v>65</v>
      </c>
      <c r="AT383" s="5">
        <v>65</v>
      </c>
      <c r="AU383" s="5">
        <v>63</v>
      </c>
      <c r="AV383" s="5">
        <v>67</v>
      </c>
      <c r="AX383" s="5">
        <f t="shared" si="63"/>
        <v>0</v>
      </c>
      <c r="AY383" s="5">
        <f t="shared" si="64"/>
        <v>0</v>
      </c>
      <c r="AZ383" s="5">
        <f t="shared" si="65"/>
        <v>0</v>
      </c>
      <c r="BA383" s="5">
        <f t="shared" si="66"/>
        <v>0</v>
      </c>
      <c r="BB383" s="5">
        <f t="shared" si="67"/>
        <v>0</v>
      </c>
      <c r="BC383" s="5">
        <f t="shared" si="68"/>
        <v>0</v>
      </c>
      <c r="BD383" s="5">
        <f t="shared" si="69"/>
        <v>0</v>
      </c>
      <c r="BE383" s="5">
        <f t="shared" si="70"/>
        <v>0</v>
      </c>
      <c r="BF383" s="5">
        <f t="shared" si="71"/>
        <v>0</v>
      </c>
      <c r="BG383" s="5">
        <f t="shared" si="72"/>
        <v>0</v>
      </c>
      <c r="BH383" s="5">
        <f t="shared" si="73"/>
        <v>0</v>
      </c>
    </row>
    <row r="384" spans="2:60" x14ac:dyDescent="0.2">
      <c r="B384" s="5" t="s">
        <v>496</v>
      </c>
      <c r="C384" s="5">
        <v>0</v>
      </c>
      <c r="D384" s="5" t="s">
        <v>499</v>
      </c>
      <c r="E384" s="5" t="s">
        <v>36</v>
      </c>
      <c r="F384" s="5" t="s">
        <v>71</v>
      </c>
      <c r="G384" s="67" t="s">
        <v>135</v>
      </c>
      <c r="H384" s="5">
        <v>19</v>
      </c>
      <c r="I384" s="5">
        <v>18</v>
      </c>
      <c r="J384" s="5">
        <v>17</v>
      </c>
      <c r="K384" s="5">
        <v>17</v>
      </c>
      <c r="L384" s="5">
        <v>15</v>
      </c>
      <c r="M384" s="5">
        <v>14</v>
      </c>
      <c r="N384" s="5">
        <v>18</v>
      </c>
      <c r="O384" s="5">
        <v>13</v>
      </c>
      <c r="P384" s="5">
        <v>13</v>
      </c>
      <c r="Q384" s="5">
        <v>12</v>
      </c>
      <c r="R384" s="5">
        <v>10</v>
      </c>
      <c r="T384" s="5" t="e">
        <f>+H384-byObjPOSEnrOnly!#REF!</f>
        <v>#REF!</v>
      </c>
      <c r="U384" s="5">
        <f>+I384-byObjPOSEnrOnly!D411</f>
        <v>0</v>
      </c>
      <c r="V384" s="5">
        <f>+J384-byObjPOSEnrOnly!E411</f>
        <v>0</v>
      </c>
      <c r="W384" s="5">
        <f>+K384-byObjPOSEnrOnly!F411</f>
        <v>0</v>
      </c>
      <c r="X384" s="5">
        <f>+L384-byObjPOSEnrOnly!G411</f>
        <v>0</v>
      </c>
      <c r="Y384" s="5">
        <f>+M384-byObjPOSEnrOnly!H411</f>
        <v>0</v>
      </c>
      <c r="Z384" s="5">
        <f>+N384-byObjPOSEnrOnly!I411</f>
        <v>0</v>
      </c>
      <c r="AA384" s="5">
        <f>+O384-byObjPOSEnrOnly!J411</f>
        <v>0</v>
      </c>
      <c r="AB384" s="5">
        <f>+P384-byObjPOSEnrOnly!K411</f>
        <v>0</v>
      </c>
      <c r="AC384" s="5">
        <f>+Q384-byObjPOSEnrOnly!L411</f>
        <v>0</v>
      </c>
      <c r="AD384" s="5">
        <f>+R384-byObjPOSEnrOnly!M411</f>
        <v>0</v>
      </c>
      <c r="AF384" s="5" t="str">
        <f t="shared" si="62"/>
        <v/>
      </c>
      <c r="AG384" s="5">
        <v>0</v>
      </c>
      <c r="AH384" s="5" t="s">
        <v>452</v>
      </c>
      <c r="AI384" s="5" t="s">
        <v>36</v>
      </c>
      <c r="AJ384" s="5" t="s">
        <v>71</v>
      </c>
      <c r="AK384" s="5" t="s">
        <v>135</v>
      </c>
      <c r="AL384" s="5">
        <v>19</v>
      </c>
      <c r="AM384" s="5">
        <v>18</v>
      </c>
      <c r="AN384" s="5">
        <v>17</v>
      </c>
      <c r="AO384" s="5">
        <v>17</v>
      </c>
      <c r="AP384" s="5">
        <v>15</v>
      </c>
      <c r="AQ384" s="5">
        <v>14</v>
      </c>
      <c r="AR384" s="5">
        <v>18</v>
      </c>
      <c r="AS384" s="5">
        <v>13</v>
      </c>
      <c r="AT384" s="5">
        <v>13</v>
      </c>
      <c r="AU384" s="5">
        <v>12</v>
      </c>
      <c r="AV384" s="5">
        <v>10</v>
      </c>
      <c r="AX384" s="5">
        <f t="shared" si="63"/>
        <v>0</v>
      </c>
      <c r="AY384" s="5">
        <f t="shared" si="64"/>
        <v>0</v>
      </c>
      <c r="AZ384" s="5">
        <f t="shared" si="65"/>
        <v>0</v>
      </c>
      <c r="BA384" s="5">
        <f t="shared" si="66"/>
        <v>0</v>
      </c>
      <c r="BB384" s="5">
        <f t="shared" si="67"/>
        <v>0</v>
      </c>
      <c r="BC384" s="5">
        <f t="shared" si="68"/>
        <v>0</v>
      </c>
      <c r="BD384" s="5">
        <f t="shared" si="69"/>
        <v>0</v>
      </c>
      <c r="BE384" s="5">
        <f t="shared" si="70"/>
        <v>0</v>
      </c>
      <c r="BF384" s="5">
        <f t="shared" si="71"/>
        <v>0</v>
      </c>
      <c r="BG384" s="5">
        <f t="shared" si="72"/>
        <v>0</v>
      </c>
      <c r="BH384" s="5">
        <f t="shared" si="73"/>
        <v>0</v>
      </c>
    </row>
    <row r="385" spans="2:60" x14ac:dyDescent="0.2">
      <c r="B385" s="5" t="s">
        <v>496</v>
      </c>
      <c r="C385" s="5">
        <v>0</v>
      </c>
      <c r="D385" s="5" t="s">
        <v>499</v>
      </c>
      <c r="E385" s="5" t="s">
        <v>36</v>
      </c>
      <c r="F385" s="5" t="s">
        <v>71</v>
      </c>
      <c r="G385" s="67" t="s">
        <v>186</v>
      </c>
      <c r="H385" s="5">
        <v>10</v>
      </c>
      <c r="I385" s="5">
        <v>5</v>
      </c>
      <c r="J385" s="5">
        <v>3</v>
      </c>
      <c r="K385" s="5">
        <v>1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T385" s="5" t="e">
        <f>+H385-byObjPOSEnrOnly!#REF!</f>
        <v>#REF!</v>
      </c>
      <c r="U385" s="5">
        <f>+I385-byObjPOSEnrOnly!D412</f>
        <v>0</v>
      </c>
      <c r="V385" s="5">
        <f>+J385-byObjPOSEnrOnly!E412</f>
        <v>0</v>
      </c>
      <c r="W385" s="5">
        <f>+K385-byObjPOSEnrOnly!F412</f>
        <v>0</v>
      </c>
      <c r="X385" s="5">
        <f>+L385-byObjPOSEnrOnly!G412</f>
        <v>0</v>
      </c>
      <c r="Y385" s="5">
        <f>+M385-byObjPOSEnrOnly!H412</f>
        <v>0</v>
      </c>
      <c r="Z385" s="5">
        <f>+N385-byObjPOSEnrOnly!I412</f>
        <v>0</v>
      </c>
      <c r="AA385" s="5">
        <f>+O385-byObjPOSEnrOnly!J412</f>
        <v>0</v>
      </c>
      <c r="AB385" s="5">
        <f>+P385-byObjPOSEnrOnly!K412</f>
        <v>0</v>
      </c>
      <c r="AC385" s="5">
        <f>+Q385-byObjPOSEnrOnly!L412</f>
        <v>0</v>
      </c>
      <c r="AD385" s="5">
        <f>+R385-byObjPOSEnrOnly!M412</f>
        <v>0</v>
      </c>
      <c r="AF385" s="5" t="str">
        <f t="shared" si="62"/>
        <v/>
      </c>
      <c r="AG385" s="5">
        <v>0</v>
      </c>
      <c r="AH385" s="5" t="s">
        <v>452</v>
      </c>
      <c r="AI385" s="5" t="s">
        <v>36</v>
      </c>
      <c r="AJ385" s="5" t="s">
        <v>71</v>
      </c>
      <c r="AK385" s="5" t="s">
        <v>186</v>
      </c>
      <c r="AL385" s="5">
        <v>10</v>
      </c>
      <c r="AM385" s="5">
        <v>5</v>
      </c>
      <c r="AN385" s="5">
        <v>3</v>
      </c>
      <c r="AO385" s="5">
        <v>1</v>
      </c>
      <c r="AP385" s="5">
        <v>0</v>
      </c>
      <c r="AQ385" s="5">
        <v>0</v>
      </c>
      <c r="AR385" s="5">
        <v>0</v>
      </c>
      <c r="AS385" s="5">
        <v>0</v>
      </c>
      <c r="AT385" s="5">
        <v>0</v>
      </c>
      <c r="AU385" s="5">
        <v>0</v>
      </c>
      <c r="AV385" s="5">
        <v>0</v>
      </c>
      <c r="AX385" s="5">
        <f t="shared" si="63"/>
        <v>0</v>
      </c>
      <c r="AY385" s="5">
        <f t="shared" si="64"/>
        <v>0</v>
      </c>
      <c r="AZ385" s="5">
        <f t="shared" si="65"/>
        <v>0</v>
      </c>
      <c r="BA385" s="5">
        <f t="shared" si="66"/>
        <v>0</v>
      </c>
      <c r="BB385" s="5">
        <f t="shared" si="67"/>
        <v>0</v>
      </c>
      <c r="BC385" s="5">
        <f t="shared" si="68"/>
        <v>0</v>
      </c>
      <c r="BD385" s="5">
        <f t="shared" si="69"/>
        <v>0</v>
      </c>
      <c r="BE385" s="5">
        <f t="shared" si="70"/>
        <v>0</v>
      </c>
      <c r="BF385" s="5">
        <f t="shared" si="71"/>
        <v>0</v>
      </c>
      <c r="BG385" s="5">
        <f t="shared" si="72"/>
        <v>0</v>
      </c>
      <c r="BH385" s="5">
        <f t="shared" si="73"/>
        <v>0</v>
      </c>
    </row>
    <row r="386" spans="2:60" x14ac:dyDescent="0.2">
      <c r="B386" s="5" t="s">
        <v>496</v>
      </c>
      <c r="C386" s="5">
        <v>0</v>
      </c>
      <c r="D386" s="5" t="s">
        <v>499</v>
      </c>
      <c r="E386" s="5" t="s">
        <v>36</v>
      </c>
      <c r="F386" s="5" t="s">
        <v>71</v>
      </c>
      <c r="G386" s="67" t="s">
        <v>144</v>
      </c>
      <c r="H386" s="5">
        <v>26</v>
      </c>
      <c r="I386" s="5">
        <v>24</v>
      </c>
      <c r="J386" s="5">
        <v>21</v>
      </c>
      <c r="K386" s="5">
        <v>18</v>
      </c>
      <c r="L386" s="5">
        <v>16</v>
      </c>
      <c r="M386" s="5">
        <v>12</v>
      </c>
      <c r="N386" s="5">
        <v>8</v>
      </c>
      <c r="O386" s="5">
        <v>6</v>
      </c>
      <c r="P386" s="5">
        <v>5</v>
      </c>
      <c r="Q386" s="5">
        <v>3</v>
      </c>
      <c r="R386" s="5">
        <v>1</v>
      </c>
      <c r="T386" s="5" t="e">
        <f>+H386-byObjPOSEnrOnly!#REF!</f>
        <v>#REF!</v>
      </c>
      <c r="U386" s="5">
        <f>+I386-byObjPOSEnrOnly!D413</f>
        <v>0</v>
      </c>
      <c r="V386" s="5">
        <f>+J386-byObjPOSEnrOnly!E413</f>
        <v>0</v>
      </c>
      <c r="W386" s="5">
        <f>+K386-byObjPOSEnrOnly!F413</f>
        <v>0</v>
      </c>
      <c r="X386" s="5">
        <f>+L386-byObjPOSEnrOnly!G413</f>
        <v>0</v>
      </c>
      <c r="Y386" s="5">
        <f>+M386-byObjPOSEnrOnly!H413</f>
        <v>0</v>
      </c>
      <c r="Z386" s="5">
        <f>+N386-byObjPOSEnrOnly!I413</f>
        <v>0</v>
      </c>
      <c r="AA386" s="5">
        <f>+O386-byObjPOSEnrOnly!J413</f>
        <v>0</v>
      </c>
      <c r="AB386" s="5">
        <f>+P386-byObjPOSEnrOnly!K413</f>
        <v>0</v>
      </c>
      <c r="AC386" s="5">
        <f>+Q386-byObjPOSEnrOnly!L413</f>
        <v>0</v>
      </c>
      <c r="AD386" s="5">
        <f>+R386-byObjPOSEnrOnly!M413</f>
        <v>0</v>
      </c>
      <c r="AF386" s="5" t="str">
        <f t="shared" si="62"/>
        <v/>
      </c>
      <c r="AG386" s="5">
        <v>0</v>
      </c>
      <c r="AH386" s="5" t="s">
        <v>452</v>
      </c>
      <c r="AI386" s="5" t="s">
        <v>36</v>
      </c>
      <c r="AJ386" s="5" t="s">
        <v>71</v>
      </c>
      <c r="AK386" s="5" t="s">
        <v>144</v>
      </c>
      <c r="AL386" s="5">
        <v>26</v>
      </c>
      <c r="AM386" s="5">
        <v>24</v>
      </c>
      <c r="AN386" s="5">
        <v>21</v>
      </c>
      <c r="AO386" s="5">
        <v>18</v>
      </c>
      <c r="AP386" s="5">
        <v>16</v>
      </c>
      <c r="AQ386" s="5">
        <v>12</v>
      </c>
      <c r="AR386" s="5">
        <v>8</v>
      </c>
      <c r="AS386" s="5">
        <v>6</v>
      </c>
      <c r="AT386" s="5">
        <v>5</v>
      </c>
      <c r="AU386" s="5">
        <v>3</v>
      </c>
      <c r="AV386" s="5">
        <v>1</v>
      </c>
      <c r="AX386" s="5">
        <f t="shared" si="63"/>
        <v>0</v>
      </c>
      <c r="AY386" s="5">
        <f t="shared" si="64"/>
        <v>0</v>
      </c>
      <c r="AZ386" s="5">
        <f t="shared" si="65"/>
        <v>0</v>
      </c>
      <c r="BA386" s="5">
        <f t="shared" si="66"/>
        <v>0</v>
      </c>
      <c r="BB386" s="5">
        <f t="shared" si="67"/>
        <v>0</v>
      </c>
      <c r="BC386" s="5">
        <f t="shared" si="68"/>
        <v>0</v>
      </c>
      <c r="BD386" s="5">
        <f t="shared" si="69"/>
        <v>0</v>
      </c>
      <c r="BE386" s="5">
        <f t="shared" si="70"/>
        <v>0</v>
      </c>
      <c r="BF386" s="5">
        <f t="shared" si="71"/>
        <v>0</v>
      </c>
      <c r="BG386" s="5">
        <f t="shared" si="72"/>
        <v>0</v>
      </c>
      <c r="BH386" s="5">
        <f t="shared" si="73"/>
        <v>0</v>
      </c>
    </row>
    <row r="387" spans="2:60" x14ac:dyDescent="0.2">
      <c r="B387" s="5" t="s">
        <v>496</v>
      </c>
      <c r="C387" s="5">
        <v>0</v>
      </c>
      <c r="D387" s="5" t="s">
        <v>499</v>
      </c>
      <c r="E387" s="5" t="s">
        <v>36</v>
      </c>
      <c r="F387" s="5" t="s">
        <v>71</v>
      </c>
      <c r="G387" s="67" t="s">
        <v>13</v>
      </c>
      <c r="H387" s="5">
        <v>10</v>
      </c>
      <c r="I387" s="5">
        <v>8</v>
      </c>
      <c r="J387" s="5">
        <v>8</v>
      </c>
      <c r="K387" s="5">
        <v>7</v>
      </c>
      <c r="L387" s="5">
        <v>7</v>
      </c>
      <c r="M387" s="5">
        <v>8</v>
      </c>
      <c r="N387" s="5">
        <v>7</v>
      </c>
      <c r="O387" s="5">
        <v>6</v>
      </c>
      <c r="P387" s="5">
        <v>9</v>
      </c>
      <c r="Q387" s="5">
        <v>11</v>
      </c>
      <c r="R387" s="5">
        <v>11</v>
      </c>
      <c r="T387" s="5" t="e">
        <f>+H387-byObjPOSEnrOnly!#REF!</f>
        <v>#REF!</v>
      </c>
      <c r="U387" s="5">
        <f>+I387-byObjPOSEnrOnly!D414</f>
        <v>0</v>
      </c>
      <c r="V387" s="5">
        <f>+J387-byObjPOSEnrOnly!E414</f>
        <v>0</v>
      </c>
      <c r="W387" s="5">
        <f>+K387-byObjPOSEnrOnly!F414</f>
        <v>0</v>
      </c>
      <c r="X387" s="5">
        <f>+L387-byObjPOSEnrOnly!G414</f>
        <v>0</v>
      </c>
      <c r="Y387" s="5">
        <f>+M387-byObjPOSEnrOnly!H414</f>
        <v>0</v>
      </c>
      <c r="Z387" s="5">
        <f>+N387-byObjPOSEnrOnly!I414</f>
        <v>0</v>
      </c>
      <c r="AA387" s="5">
        <f>+O387-byObjPOSEnrOnly!J414</f>
        <v>0</v>
      </c>
      <c r="AB387" s="5">
        <f>+P387-byObjPOSEnrOnly!K414</f>
        <v>0</v>
      </c>
      <c r="AC387" s="5">
        <f>+Q387-byObjPOSEnrOnly!L414</f>
        <v>0</v>
      </c>
      <c r="AD387" s="5">
        <f>+R387-byObjPOSEnrOnly!M414</f>
        <v>0</v>
      </c>
      <c r="AF387" s="5" t="str">
        <f t="shared" si="62"/>
        <v/>
      </c>
      <c r="AG387" s="5">
        <v>0</v>
      </c>
      <c r="AH387" s="5" t="s">
        <v>452</v>
      </c>
      <c r="AI387" s="5" t="s">
        <v>36</v>
      </c>
      <c r="AJ387" s="5" t="s">
        <v>71</v>
      </c>
      <c r="AK387" s="5" t="s">
        <v>13</v>
      </c>
      <c r="AL387" s="5">
        <v>10</v>
      </c>
      <c r="AM387" s="5">
        <v>8</v>
      </c>
      <c r="AN387" s="5">
        <v>8</v>
      </c>
      <c r="AO387" s="5">
        <v>7</v>
      </c>
      <c r="AP387" s="5">
        <v>7</v>
      </c>
      <c r="AQ387" s="5">
        <v>8</v>
      </c>
      <c r="AR387" s="5">
        <v>7</v>
      </c>
      <c r="AS387" s="5">
        <v>6</v>
      </c>
      <c r="AT387" s="5">
        <v>9</v>
      </c>
      <c r="AU387" s="5">
        <v>11</v>
      </c>
      <c r="AV387" s="5">
        <v>11</v>
      </c>
      <c r="AX387" s="5">
        <f t="shared" si="63"/>
        <v>0</v>
      </c>
      <c r="AY387" s="5">
        <f t="shared" si="64"/>
        <v>0</v>
      </c>
      <c r="AZ387" s="5">
        <f t="shared" si="65"/>
        <v>0</v>
      </c>
      <c r="BA387" s="5">
        <f t="shared" si="66"/>
        <v>0</v>
      </c>
      <c r="BB387" s="5">
        <f t="shared" si="67"/>
        <v>0</v>
      </c>
      <c r="BC387" s="5">
        <f t="shared" si="68"/>
        <v>0</v>
      </c>
      <c r="BD387" s="5">
        <f t="shared" si="69"/>
        <v>0</v>
      </c>
      <c r="BE387" s="5">
        <f t="shared" si="70"/>
        <v>0</v>
      </c>
      <c r="BF387" s="5">
        <f t="shared" si="71"/>
        <v>0</v>
      </c>
      <c r="BG387" s="5">
        <f t="shared" si="72"/>
        <v>0</v>
      </c>
      <c r="BH387" s="5">
        <f t="shared" si="73"/>
        <v>0</v>
      </c>
    </row>
    <row r="388" spans="2:60" x14ac:dyDescent="0.2">
      <c r="B388" s="5" t="s">
        <v>496</v>
      </c>
      <c r="C388" s="5">
        <v>0</v>
      </c>
      <c r="D388" s="5" t="s">
        <v>499</v>
      </c>
      <c r="E388" s="5" t="s">
        <v>36</v>
      </c>
      <c r="F388" s="5" t="s">
        <v>71</v>
      </c>
      <c r="G388" s="67" t="s">
        <v>118</v>
      </c>
      <c r="H388" s="5">
        <v>24</v>
      </c>
      <c r="I388" s="5">
        <v>19</v>
      </c>
      <c r="J388" s="5">
        <v>17</v>
      </c>
      <c r="K388" s="5">
        <v>15</v>
      </c>
      <c r="L388" s="5">
        <v>17</v>
      </c>
      <c r="M388" s="5">
        <v>17</v>
      </c>
      <c r="N388" s="5">
        <v>27</v>
      </c>
      <c r="O388" s="5">
        <v>37</v>
      </c>
      <c r="P388" s="5">
        <v>34</v>
      </c>
      <c r="Q388" s="5">
        <v>26</v>
      </c>
      <c r="R388" s="5">
        <v>29</v>
      </c>
      <c r="T388" s="5" t="e">
        <f>+H388-byObjPOSEnrOnly!#REF!</f>
        <v>#REF!</v>
      </c>
      <c r="U388" s="5">
        <f>+I388-byObjPOSEnrOnly!D415</f>
        <v>0</v>
      </c>
      <c r="V388" s="5">
        <f>+J388-byObjPOSEnrOnly!E415</f>
        <v>0</v>
      </c>
      <c r="W388" s="5">
        <f>+K388-byObjPOSEnrOnly!F415</f>
        <v>0</v>
      </c>
      <c r="X388" s="5">
        <f>+L388-byObjPOSEnrOnly!G415</f>
        <v>0</v>
      </c>
      <c r="Y388" s="5">
        <f>+M388-byObjPOSEnrOnly!H415</f>
        <v>0</v>
      </c>
      <c r="Z388" s="5">
        <f>+N388-byObjPOSEnrOnly!I415</f>
        <v>0</v>
      </c>
      <c r="AA388" s="5">
        <f>+O388-byObjPOSEnrOnly!J415</f>
        <v>0</v>
      </c>
      <c r="AB388" s="5">
        <f>+P388-byObjPOSEnrOnly!K415</f>
        <v>0</v>
      </c>
      <c r="AC388" s="5">
        <f>+Q388-byObjPOSEnrOnly!L415</f>
        <v>0</v>
      </c>
      <c r="AD388" s="5">
        <f>+R388-byObjPOSEnrOnly!M415</f>
        <v>0</v>
      </c>
      <c r="AF388" s="5" t="str">
        <f t="shared" si="62"/>
        <v/>
      </c>
      <c r="AG388" s="5">
        <v>0</v>
      </c>
      <c r="AH388" s="5" t="s">
        <v>452</v>
      </c>
      <c r="AI388" s="5" t="s">
        <v>36</v>
      </c>
      <c r="AJ388" s="5" t="s">
        <v>71</v>
      </c>
      <c r="AK388" s="5" t="s">
        <v>118</v>
      </c>
      <c r="AL388" s="5">
        <v>24</v>
      </c>
      <c r="AM388" s="5">
        <v>19</v>
      </c>
      <c r="AN388" s="5">
        <v>17</v>
      </c>
      <c r="AO388" s="5">
        <v>15</v>
      </c>
      <c r="AP388" s="5">
        <v>17</v>
      </c>
      <c r="AQ388" s="5">
        <v>17</v>
      </c>
      <c r="AR388" s="5">
        <v>27</v>
      </c>
      <c r="AS388" s="5">
        <v>37</v>
      </c>
      <c r="AT388" s="5">
        <v>34</v>
      </c>
      <c r="AU388" s="5">
        <v>26</v>
      </c>
      <c r="AV388" s="5">
        <v>29</v>
      </c>
      <c r="AX388" s="5">
        <f t="shared" si="63"/>
        <v>0</v>
      </c>
      <c r="AY388" s="5">
        <f t="shared" si="64"/>
        <v>0</v>
      </c>
      <c r="AZ388" s="5">
        <f t="shared" si="65"/>
        <v>0</v>
      </c>
      <c r="BA388" s="5">
        <f t="shared" si="66"/>
        <v>0</v>
      </c>
      <c r="BB388" s="5">
        <f t="shared" si="67"/>
        <v>0</v>
      </c>
      <c r="BC388" s="5">
        <f t="shared" si="68"/>
        <v>0</v>
      </c>
      <c r="BD388" s="5">
        <f t="shared" si="69"/>
        <v>0</v>
      </c>
      <c r="BE388" s="5">
        <f t="shared" si="70"/>
        <v>0</v>
      </c>
      <c r="BF388" s="5">
        <f t="shared" si="71"/>
        <v>0</v>
      </c>
      <c r="BG388" s="5">
        <f t="shared" si="72"/>
        <v>0</v>
      </c>
      <c r="BH388" s="5">
        <f t="shared" si="73"/>
        <v>0</v>
      </c>
    </row>
    <row r="389" spans="2:60" x14ac:dyDescent="0.2">
      <c r="B389" s="5" t="s">
        <v>496</v>
      </c>
      <c r="C389" s="5">
        <v>0</v>
      </c>
      <c r="D389" s="5" t="s">
        <v>499</v>
      </c>
      <c r="E389" s="5" t="s">
        <v>36</v>
      </c>
      <c r="F389" s="5" t="s">
        <v>71</v>
      </c>
      <c r="G389" s="67" t="s">
        <v>113</v>
      </c>
      <c r="H389" s="5">
        <v>17</v>
      </c>
      <c r="I389" s="5">
        <v>12</v>
      </c>
      <c r="J389" s="5">
        <v>12</v>
      </c>
      <c r="K389" s="5">
        <v>11</v>
      </c>
      <c r="L389" s="5">
        <v>7</v>
      </c>
      <c r="M389" s="5">
        <v>7</v>
      </c>
      <c r="N389" s="5">
        <v>8</v>
      </c>
      <c r="O389" s="5">
        <v>10</v>
      </c>
      <c r="P389" s="5">
        <v>13</v>
      </c>
      <c r="Q389" s="5">
        <v>13</v>
      </c>
      <c r="R389" s="5">
        <v>12</v>
      </c>
      <c r="T389" s="5" t="e">
        <f>+H389-byObjPOSEnrOnly!#REF!</f>
        <v>#REF!</v>
      </c>
      <c r="U389" s="5">
        <f>+I389-byObjPOSEnrOnly!D416</f>
        <v>0</v>
      </c>
      <c r="V389" s="5">
        <f>+J389-byObjPOSEnrOnly!E416</f>
        <v>0</v>
      </c>
      <c r="W389" s="5">
        <f>+K389-byObjPOSEnrOnly!F416</f>
        <v>0</v>
      </c>
      <c r="X389" s="5">
        <f>+L389-byObjPOSEnrOnly!G416</f>
        <v>0</v>
      </c>
      <c r="Y389" s="5">
        <f>+M389-byObjPOSEnrOnly!H416</f>
        <v>0</v>
      </c>
      <c r="Z389" s="5">
        <f>+N389-byObjPOSEnrOnly!I416</f>
        <v>0</v>
      </c>
      <c r="AA389" s="5">
        <f>+O389-byObjPOSEnrOnly!J416</f>
        <v>0</v>
      </c>
      <c r="AB389" s="5">
        <f>+P389-byObjPOSEnrOnly!K416</f>
        <v>0</v>
      </c>
      <c r="AC389" s="5">
        <f>+Q389-byObjPOSEnrOnly!L416</f>
        <v>0</v>
      </c>
      <c r="AD389" s="5">
        <f>+R389-byObjPOSEnrOnly!M416</f>
        <v>0</v>
      </c>
      <c r="AF389" s="5" t="str">
        <f t="shared" si="62"/>
        <v/>
      </c>
      <c r="AG389" s="5">
        <v>0</v>
      </c>
      <c r="AH389" s="5" t="s">
        <v>452</v>
      </c>
      <c r="AI389" s="5" t="s">
        <v>36</v>
      </c>
      <c r="AJ389" s="5" t="s">
        <v>71</v>
      </c>
      <c r="AK389" s="5" t="s">
        <v>113</v>
      </c>
      <c r="AL389" s="5">
        <v>17</v>
      </c>
      <c r="AM389" s="5">
        <v>12</v>
      </c>
      <c r="AN389" s="5">
        <v>12</v>
      </c>
      <c r="AO389" s="5">
        <v>11</v>
      </c>
      <c r="AP389" s="5">
        <v>7</v>
      </c>
      <c r="AQ389" s="5">
        <v>7</v>
      </c>
      <c r="AR389" s="5">
        <v>8</v>
      </c>
      <c r="AS389" s="5">
        <v>10</v>
      </c>
      <c r="AT389" s="5">
        <v>13</v>
      </c>
      <c r="AU389" s="5">
        <v>13</v>
      </c>
      <c r="AV389" s="5">
        <v>12</v>
      </c>
      <c r="AX389" s="5">
        <f t="shared" si="63"/>
        <v>0</v>
      </c>
      <c r="AY389" s="5">
        <f t="shared" si="64"/>
        <v>0</v>
      </c>
      <c r="AZ389" s="5">
        <f t="shared" si="65"/>
        <v>0</v>
      </c>
      <c r="BA389" s="5">
        <f t="shared" si="66"/>
        <v>0</v>
      </c>
      <c r="BB389" s="5">
        <f t="shared" si="67"/>
        <v>0</v>
      </c>
      <c r="BC389" s="5">
        <f t="shared" si="68"/>
        <v>0</v>
      </c>
      <c r="BD389" s="5">
        <f t="shared" si="69"/>
        <v>0</v>
      </c>
      <c r="BE389" s="5">
        <f t="shared" si="70"/>
        <v>0</v>
      </c>
      <c r="BF389" s="5">
        <f t="shared" si="71"/>
        <v>0</v>
      </c>
      <c r="BG389" s="5">
        <f t="shared" si="72"/>
        <v>0</v>
      </c>
      <c r="BH389" s="5">
        <f t="shared" si="73"/>
        <v>0</v>
      </c>
    </row>
    <row r="390" spans="2:60" x14ac:dyDescent="0.2">
      <c r="B390" s="5" t="s">
        <v>496</v>
      </c>
      <c r="C390" s="5">
        <v>0</v>
      </c>
      <c r="D390" s="5" t="s">
        <v>499</v>
      </c>
      <c r="E390" s="5" t="s">
        <v>36</v>
      </c>
      <c r="F390" s="5" t="s">
        <v>71</v>
      </c>
      <c r="G390" s="67" t="s">
        <v>324</v>
      </c>
      <c r="H390" s="5">
        <v>1</v>
      </c>
      <c r="I390" s="5">
        <v>2</v>
      </c>
      <c r="J390" s="5">
        <v>1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T390" s="5" t="e">
        <f>+H390-byObjPOSEnrOnly!#REF!</f>
        <v>#REF!</v>
      </c>
      <c r="U390" s="5">
        <f>+I390-byObjPOSEnrOnly!D417</f>
        <v>0</v>
      </c>
      <c r="V390" s="5">
        <f>+J390-byObjPOSEnrOnly!E417</f>
        <v>0</v>
      </c>
      <c r="W390" s="5">
        <f>+K390-byObjPOSEnrOnly!F417</f>
        <v>0</v>
      </c>
      <c r="X390" s="5">
        <f>+L390-byObjPOSEnrOnly!G417</f>
        <v>0</v>
      </c>
      <c r="Y390" s="5">
        <f>+M390-byObjPOSEnrOnly!H417</f>
        <v>0</v>
      </c>
      <c r="Z390" s="5">
        <f>+N390-byObjPOSEnrOnly!I417</f>
        <v>0</v>
      </c>
      <c r="AA390" s="5">
        <f>+O390-byObjPOSEnrOnly!J417</f>
        <v>0</v>
      </c>
      <c r="AB390" s="5">
        <f>+P390-byObjPOSEnrOnly!K417</f>
        <v>0</v>
      </c>
      <c r="AC390" s="5">
        <f>+Q390-byObjPOSEnrOnly!L417</f>
        <v>0</v>
      </c>
      <c r="AD390" s="5">
        <f>+R390-byObjPOSEnrOnly!M417</f>
        <v>0</v>
      </c>
      <c r="AF390" s="5" t="str">
        <f t="shared" si="62"/>
        <v/>
      </c>
      <c r="AG390" s="5">
        <v>0</v>
      </c>
      <c r="AH390" s="5" t="s">
        <v>452</v>
      </c>
      <c r="AI390" s="5" t="s">
        <v>36</v>
      </c>
      <c r="AJ390" s="5" t="s">
        <v>71</v>
      </c>
      <c r="AK390" s="5" t="s">
        <v>324</v>
      </c>
      <c r="AL390" s="5">
        <v>1</v>
      </c>
      <c r="AM390" s="5">
        <v>2</v>
      </c>
      <c r="AN390" s="5">
        <v>1</v>
      </c>
      <c r="AO390" s="5">
        <v>0</v>
      </c>
      <c r="AP390" s="5">
        <v>0</v>
      </c>
      <c r="AQ390" s="5">
        <v>0</v>
      </c>
      <c r="AR390" s="5">
        <v>0</v>
      </c>
      <c r="AS390" s="5">
        <v>0</v>
      </c>
      <c r="AT390" s="5">
        <v>0</v>
      </c>
      <c r="AU390" s="5">
        <v>0</v>
      </c>
      <c r="AV390" s="5">
        <v>0</v>
      </c>
      <c r="AX390" s="5">
        <f t="shared" si="63"/>
        <v>0</v>
      </c>
      <c r="AY390" s="5">
        <f t="shared" si="64"/>
        <v>0</v>
      </c>
      <c r="AZ390" s="5">
        <f t="shared" si="65"/>
        <v>0</v>
      </c>
      <c r="BA390" s="5">
        <f t="shared" si="66"/>
        <v>0</v>
      </c>
      <c r="BB390" s="5">
        <f t="shared" si="67"/>
        <v>0</v>
      </c>
      <c r="BC390" s="5">
        <f t="shared" si="68"/>
        <v>0</v>
      </c>
      <c r="BD390" s="5">
        <f t="shared" si="69"/>
        <v>0</v>
      </c>
      <c r="BE390" s="5">
        <f t="shared" si="70"/>
        <v>0</v>
      </c>
      <c r="BF390" s="5">
        <f t="shared" si="71"/>
        <v>0</v>
      </c>
      <c r="BG390" s="5">
        <f t="shared" si="72"/>
        <v>0</v>
      </c>
      <c r="BH390" s="5">
        <f t="shared" si="73"/>
        <v>0</v>
      </c>
    </row>
    <row r="391" spans="2:60" x14ac:dyDescent="0.2">
      <c r="B391" s="5" t="s">
        <v>496</v>
      </c>
      <c r="C391" s="5">
        <v>0</v>
      </c>
      <c r="D391" s="5" t="s">
        <v>499</v>
      </c>
      <c r="E391" s="5" t="s">
        <v>36</v>
      </c>
      <c r="F391" s="5" t="s">
        <v>71</v>
      </c>
      <c r="G391" s="67" t="s">
        <v>191</v>
      </c>
      <c r="H391" s="5">
        <v>24</v>
      </c>
      <c r="I391" s="5">
        <v>21</v>
      </c>
      <c r="J391" s="5">
        <v>18</v>
      </c>
      <c r="K391" s="5">
        <v>17</v>
      </c>
      <c r="L391" s="5">
        <v>15</v>
      </c>
      <c r="M391" s="5">
        <v>13</v>
      </c>
      <c r="N391" s="5">
        <v>8</v>
      </c>
      <c r="O391" s="5">
        <v>8</v>
      </c>
      <c r="P391" s="5">
        <v>8</v>
      </c>
      <c r="Q391" s="5">
        <v>7</v>
      </c>
      <c r="R391" s="5">
        <v>15</v>
      </c>
      <c r="T391" s="5" t="e">
        <f>+H391-byObjPOSEnrOnly!#REF!</f>
        <v>#REF!</v>
      </c>
      <c r="U391" s="5">
        <f>+I391-byObjPOSEnrOnly!D418</f>
        <v>0</v>
      </c>
      <c r="V391" s="5">
        <f>+J391-byObjPOSEnrOnly!E418</f>
        <v>0</v>
      </c>
      <c r="W391" s="5">
        <f>+K391-byObjPOSEnrOnly!F418</f>
        <v>0</v>
      </c>
      <c r="X391" s="5">
        <f>+L391-byObjPOSEnrOnly!G418</f>
        <v>0</v>
      </c>
      <c r="Y391" s="5">
        <f>+M391-byObjPOSEnrOnly!H418</f>
        <v>0</v>
      </c>
      <c r="Z391" s="5">
        <f>+N391-byObjPOSEnrOnly!I418</f>
        <v>0</v>
      </c>
      <c r="AA391" s="5">
        <f>+O391-byObjPOSEnrOnly!J418</f>
        <v>0</v>
      </c>
      <c r="AB391" s="5">
        <f>+P391-byObjPOSEnrOnly!K418</f>
        <v>0</v>
      </c>
      <c r="AC391" s="5">
        <f>+Q391-byObjPOSEnrOnly!L418</f>
        <v>0</v>
      </c>
      <c r="AD391" s="5">
        <f>+R391-byObjPOSEnrOnly!M418</f>
        <v>0</v>
      </c>
      <c r="AF391" s="5" t="str">
        <f t="shared" si="62"/>
        <v/>
      </c>
      <c r="AG391" s="5">
        <v>0</v>
      </c>
      <c r="AH391" s="5" t="s">
        <v>452</v>
      </c>
      <c r="AI391" s="5" t="s">
        <v>36</v>
      </c>
      <c r="AJ391" s="5" t="s">
        <v>71</v>
      </c>
      <c r="AK391" s="5" t="s">
        <v>191</v>
      </c>
      <c r="AL391" s="5">
        <v>24</v>
      </c>
      <c r="AM391" s="5">
        <v>21</v>
      </c>
      <c r="AN391" s="5">
        <v>18</v>
      </c>
      <c r="AO391" s="5">
        <v>17</v>
      </c>
      <c r="AP391" s="5">
        <v>15</v>
      </c>
      <c r="AQ391" s="5">
        <v>13</v>
      </c>
      <c r="AR391" s="5">
        <v>8</v>
      </c>
      <c r="AS391" s="5">
        <v>8</v>
      </c>
      <c r="AT391" s="5">
        <v>8</v>
      </c>
      <c r="AU391" s="5">
        <v>7</v>
      </c>
      <c r="AV391" s="5">
        <v>15</v>
      </c>
      <c r="AX391" s="5">
        <f t="shared" si="63"/>
        <v>0</v>
      </c>
      <c r="AY391" s="5">
        <f t="shared" si="64"/>
        <v>0</v>
      </c>
      <c r="AZ391" s="5">
        <f t="shared" si="65"/>
        <v>0</v>
      </c>
      <c r="BA391" s="5">
        <f t="shared" si="66"/>
        <v>0</v>
      </c>
      <c r="BB391" s="5">
        <f t="shared" si="67"/>
        <v>0</v>
      </c>
      <c r="BC391" s="5">
        <f t="shared" si="68"/>
        <v>0</v>
      </c>
      <c r="BD391" s="5">
        <f t="shared" si="69"/>
        <v>0</v>
      </c>
      <c r="BE391" s="5">
        <f t="shared" si="70"/>
        <v>0</v>
      </c>
      <c r="BF391" s="5">
        <f t="shared" si="71"/>
        <v>0</v>
      </c>
      <c r="BG391" s="5">
        <f t="shared" si="72"/>
        <v>0</v>
      </c>
      <c r="BH391" s="5">
        <f t="shared" si="73"/>
        <v>0</v>
      </c>
    </row>
    <row r="392" spans="2:60" x14ac:dyDescent="0.2">
      <c r="B392" s="5" t="s">
        <v>496</v>
      </c>
      <c r="C392" s="5">
        <v>0</v>
      </c>
      <c r="D392" s="5" t="s">
        <v>499</v>
      </c>
      <c r="E392" s="5" t="s">
        <v>36</v>
      </c>
      <c r="F392" s="5" t="s">
        <v>71</v>
      </c>
      <c r="G392" s="67" t="s">
        <v>127</v>
      </c>
      <c r="H392" s="5">
        <v>17</v>
      </c>
      <c r="I392" s="5">
        <v>16</v>
      </c>
      <c r="J392" s="5">
        <v>17</v>
      </c>
      <c r="K392" s="5">
        <v>21</v>
      </c>
      <c r="L392" s="5">
        <v>26</v>
      </c>
      <c r="M392" s="5">
        <v>24</v>
      </c>
      <c r="N392" s="5">
        <v>21</v>
      </c>
      <c r="O392" s="5">
        <v>19</v>
      </c>
      <c r="P392" s="5">
        <v>16</v>
      </c>
      <c r="Q392" s="5">
        <v>12</v>
      </c>
      <c r="R392" s="5">
        <v>14</v>
      </c>
      <c r="T392" s="5" t="e">
        <f>+H392-byObjPOSEnrOnly!#REF!</f>
        <v>#REF!</v>
      </c>
      <c r="U392" s="5">
        <f>+I392-byObjPOSEnrOnly!D419</f>
        <v>0</v>
      </c>
      <c r="V392" s="5">
        <f>+J392-byObjPOSEnrOnly!E419</f>
        <v>0</v>
      </c>
      <c r="W392" s="5">
        <f>+K392-byObjPOSEnrOnly!F419</f>
        <v>0</v>
      </c>
      <c r="X392" s="5">
        <f>+L392-byObjPOSEnrOnly!G419</f>
        <v>0</v>
      </c>
      <c r="Y392" s="5">
        <f>+M392-byObjPOSEnrOnly!H419</f>
        <v>0</v>
      </c>
      <c r="Z392" s="5">
        <f>+N392-byObjPOSEnrOnly!I419</f>
        <v>0</v>
      </c>
      <c r="AA392" s="5">
        <f>+O392-byObjPOSEnrOnly!J419</f>
        <v>0</v>
      </c>
      <c r="AB392" s="5">
        <f>+P392-byObjPOSEnrOnly!K419</f>
        <v>0</v>
      </c>
      <c r="AC392" s="5">
        <f>+Q392-byObjPOSEnrOnly!L419</f>
        <v>0</v>
      </c>
      <c r="AD392" s="5">
        <f>+R392-byObjPOSEnrOnly!M419</f>
        <v>0</v>
      </c>
      <c r="AF392" s="5" t="str">
        <f t="shared" si="62"/>
        <v/>
      </c>
      <c r="AG392" s="5">
        <v>0</v>
      </c>
      <c r="AH392" s="5" t="s">
        <v>452</v>
      </c>
      <c r="AI392" s="5" t="s">
        <v>36</v>
      </c>
      <c r="AJ392" s="5" t="s">
        <v>71</v>
      </c>
      <c r="AK392" s="5" t="s">
        <v>127</v>
      </c>
      <c r="AL392" s="5">
        <v>17</v>
      </c>
      <c r="AM392" s="5">
        <v>16</v>
      </c>
      <c r="AN392" s="5">
        <v>17</v>
      </c>
      <c r="AO392" s="5">
        <v>21</v>
      </c>
      <c r="AP392" s="5">
        <v>26</v>
      </c>
      <c r="AQ392" s="5">
        <v>24</v>
      </c>
      <c r="AR392" s="5">
        <v>21</v>
      </c>
      <c r="AS392" s="5">
        <v>19</v>
      </c>
      <c r="AT392" s="5">
        <v>16</v>
      </c>
      <c r="AU392" s="5">
        <v>12</v>
      </c>
      <c r="AV392" s="5">
        <v>14</v>
      </c>
      <c r="AX392" s="5">
        <f t="shared" si="63"/>
        <v>0</v>
      </c>
      <c r="AY392" s="5">
        <f t="shared" si="64"/>
        <v>0</v>
      </c>
      <c r="AZ392" s="5">
        <f t="shared" si="65"/>
        <v>0</v>
      </c>
      <c r="BA392" s="5">
        <f t="shared" si="66"/>
        <v>0</v>
      </c>
      <c r="BB392" s="5">
        <f t="shared" si="67"/>
        <v>0</v>
      </c>
      <c r="BC392" s="5">
        <f t="shared" si="68"/>
        <v>0</v>
      </c>
      <c r="BD392" s="5">
        <f t="shared" si="69"/>
        <v>0</v>
      </c>
      <c r="BE392" s="5">
        <f t="shared" si="70"/>
        <v>0</v>
      </c>
      <c r="BF392" s="5">
        <f t="shared" si="71"/>
        <v>0</v>
      </c>
      <c r="BG392" s="5">
        <f t="shared" si="72"/>
        <v>0</v>
      </c>
      <c r="BH392" s="5">
        <f t="shared" si="73"/>
        <v>0</v>
      </c>
    </row>
    <row r="393" spans="2:60" x14ac:dyDescent="0.2">
      <c r="B393" s="5" t="s">
        <v>496</v>
      </c>
      <c r="C393" s="5">
        <v>0</v>
      </c>
      <c r="D393" s="5" t="s">
        <v>499</v>
      </c>
      <c r="E393" s="5" t="s">
        <v>36</v>
      </c>
      <c r="F393" s="5" t="s">
        <v>71</v>
      </c>
      <c r="G393" s="67" t="s">
        <v>10</v>
      </c>
      <c r="H393" s="5">
        <v>79</v>
      </c>
      <c r="I393" s="5">
        <v>92</v>
      </c>
      <c r="J393" s="5">
        <v>87</v>
      </c>
      <c r="K393" s="5">
        <v>89</v>
      </c>
      <c r="L393" s="5">
        <v>94</v>
      </c>
      <c r="M393" s="5">
        <v>85</v>
      </c>
      <c r="N393" s="5">
        <v>74</v>
      </c>
      <c r="O393" s="5">
        <v>63</v>
      </c>
      <c r="P393" s="5">
        <v>62</v>
      </c>
      <c r="Q393" s="5">
        <v>57</v>
      </c>
      <c r="R393" s="5">
        <v>53</v>
      </c>
      <c r="T393" s="5" t="e">
        <f>+H393-byObjPOSEnrOnly!#REF!</f>
        <v>#REF!</v>
      </c>
      <c r="U393" s="5">
        <f>+I393-byObjPOSEnrOnly!D420</f>
        <v>0</v>
      </c>
      <c r="V393" s="5">
        <f>+J393-byObjPOSEnrOnly!E420</f>
        <v>0</v>
      </c>
      <c r="W393" s="5">
        <f>+K393-byObjPOSEnrOnly!F420</f>
        <v>0</v>
      </c>
      <c r="X393" s="5">
        <f>+L393-byObjPOSEnrOnly!G420</f>
        <v>0</v>
      </c>
      <c r="Y393" s="5">
        <f>+M393-byObjPOSEnrOnly!H420</f>
        <v>0</v>
      </c>
      <c r="Z393" s="5">
        <f>+N393-byObjPOSEnrOnly!I420</f>
        <v>0</v>
      </c>
      <c r="AA393" s="5">
        <f>+O393-byObjPOSEnrOnly!J420</f>
        <v>0</v>
      </c>
      <c r="AB393" s="5">
        <f>+P393-byObjPOSEnrOnly!K420</f>
        <v>0</v>
      </c>
      <c r="AC393" s="5">
        <f>+Q393-byObjPOSEnrOnly!L420</f>
        <v>0</v>
      </c>
      <c r="AD393" s="5">
        <f>+R393-byObjPOSEnrOnly!M420</f>
        <v>0</v>
      </c>
      <c r="AF393" s="5" t="str">
        <f t="shared" si="62"/>
        <v/>
      </c>
      <c r="AG393" s="5">
        <v>0</v>
      </c>
      <c r="AH393" s="5" t="s">
        <v>452</v>
      </c>
      <c r="AI393" s="5" t="s">
        <v>36</v>
      </c>
      <c r="AJ393" s="5" t="s">
        <v>71</v>
      </c>
      <c r="AK393" s="5" t="s">
        <v>10</v>
      </c>
      <c r="AL393" s="5">
        <v>79</v>
      </c>
      <c r="AM393" s="5">
        <v>92</v>
      </c>
      <c r="AN393" s="5">
        <v>87</v>
      </c>
      <c r="AO393" s="5">
        <v>89</v>
      </c>
      <c r="AP393" s="5">
        <v>94</v>
      </c>
      <c r="AQ393" s="5">
        <v>85</v>
      </c>
      <c r="AR393" s="5">
        <v>74</v>
      </c>
      <c r="AS393" s="5">
        <v>63</v>
      </c>
      <c r="AT393" s="5">
        <v>62</v>
      </c>
      <c r="AU393" s="5">
        <v>57</v>
      </c>
      <c r="AV393" s="5">
        <v>53</v>
      </c>
      <c r="AX393" s="5">
        <f t="shared" si="63"/>
        <v>0</v>
      </c>
      <c r="AY393" s="5">
        <f t="shared" si="64"/>
        <v>0</v>
      </c>
      <c r="AZ393" s="5">
        <f t="shared" si="65"/>
        <v>0</v>
      </c>
      <c r="BA393" s="5">
        <f t="shared" si="66"/>
        <v>0</v>
      </c>
      <c r="BB393" s="5">
        <f t="shared" si="67"/>
        <v>0</v>
      </c>
      <c r="BC393" s="5">
        <f t="shared" si="68"/>
        <v>0</v>
      </c>
      <c r="BD393" s="5">
        <f t="shared" si="69"/>
        <v>0</v>
      </c>
      <c r="BE393" s="5">
        <f t="shared" si="70"/>
        <v>0</v>
      </c>
      <c r="BF393" s="5">
        <f t="shared" si="71"/>
        <v>0</v>
      </c>
      <c r="BG393" s="5">
        <f t="shared" si="72"/>
        <v>0</v>
      </c>
      <c r="BH393" s="5">
        <f t="shared" si="73"/>
        <v>0</v>
      </c>
    </row>
    <row r="394" spans="2:60" x14ac:dyDescent="0.2">
      <c r="B394" s="5" t="s">
        <v>496</v>
      </c>
      <c r="C394" s="5">
        <v>0</v>
      </c>
      <c r="D394" s="5" t="s">
        <v>499</v>
      </c>
      <c r="E394" s="5" t="s">
        <v>36</v>
      </c>
      <c r="F394" s="5" t="s">
        <v>71</v>
      </c>
      <c r="G394" s="67" t="s">
        <v>104</v>
      </c>
      <c r="H394" s="5">
        <v>4</v>
      </c>
      <c r="I394" s="5">
        <v>2</v>
      </c>
      <c r="J394" s="5">
        <v>2</v>
      </c>
      <c r="K394" s="5">
        <v>1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T394" s="5" t="e">
        <f>+H394-byObjPOSEnrOnly!#REF!</f>
        <v>#REF!</v>
      </c>
      <c r="U394" s="5">
        <f>+I394-byObjPOSEnrOnly!D421</f>
        <v>0</v>
      </c>
      <c r="V394" s="5">
        <f>+J394-byObjPOSEnrOnly!E421</f>
        <v>0</v>
      </c>
      <c r="W394" s="5">
        <f>+K394-byObjPOSEnrOnly!F421</f>
        <v>0</v>
      </c>
      <c r="X394" s="5">
        <f>+L394-byObjPOSEnrOnly!G421</f>
        <v>0</v>
      </c>
      <c r="Y394" s="5">
        <f>+M394-byObjPOSEnrOnly!H421</f>
        <v>0</v>
      </c>
      <c r="Z394" s="5">
        <f>+N394-byObjPOSEnrOnly!I421</f>
        <v>0</v>
      </c>
      <c r="AA394" s="5">
        <f>+O394-byObjPOSEnrOnly!J421</f>
        <v>0</v>
      </c>
      <c r="AB394" s="5">
        <f>+P394-byObjPOSEnrOnly!K421</f>
        <v>0</v>
      </c>
      <c r="AC394" s="5">
        <f>+Q394-byObjPOSEnrOnly!L421</f>
        <v>0</v>
      </c>
      <c r="AD394" s="5">
        <f>+R394-byObjPOSEnrOnly!M421</f>
        <v>0</v>
      </c>
      <c r="AF394" s="5" t="str">
        <f t="shared" si="62"/>
        <v/>
      </c>
      <c r="AG394" s="5">
        <v>0</v>
      </c>
      <c r="AH394" s="5" t="s">
        <v>452</v>
      </c>
      <c r="AI394" s="5" t="s">
        <v>36</v>
      </c>
      <c r="AJ394" s="5" t="s">
        <v>71</v>
      </c>
      <c r="AK394" s="5" t="s">
        <v>104</v>
      </c>
      <c r="AL394" s="5">
        <v>4</v>
      </c>
      <c r="AM394" s="5">
        <v>2</v>
      </c>
      <c r="AN394" s="5">
        <v>2</v>
      </c>
      <c r="AO394" s="5">
        <v>1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X394" s="5">
        <f t="shared" si="63"/>
        <v>0</v>
      </c>
      <c r="AY394" s="5">
        <f t="shared" si="64"/>
        <v>0</v>
      </c>
      <c r="AZ394" s="5">
        <f t="shared" si="65"/>
        <v>0</v>
      </c>
      <c r="BA394" s="5">
        <f t="shared" si="66"/>
        <v>0</v>
      </c>
      <c r="BB394" s="5">
        <f t="shared" si="67"/>
        <v>0</v>
      </c>
      <c r="BC394" s="5">
        <f t="shared" si="68"/>
        <v>0</v>
      </c>
      <c r="BD394" s="5">
        <f t="shared" si="69"/>
        <v>0</v>
      </c>
      <c r="BE394" s="5">
        <f t="shared" si="70"/>
        <v>0</v>
      </c>
      <c r="BF394" s="5">
        <f t="shared" si="71"/>
        <v>0</v>
      </c>
      <c r="BG394" s="5">
        <f t="shared" si="72"/>
        <v>0</v>
      </c>
      <c r="BH394" s="5">
        <f t="shared" si="73"/>
        <v>0</v>
      </c>
    </row>
    <row r="395" spans="2:60" x14ac:dyDescent="0.2">
      <c r="B395" s="5" t="s">
        <v>496</v>
      </c>
      <c r="C395" s="5">
        <v>0</v>
      </c>
      <c r="D395" s="5" t="s">
        <v>499</v>
      </c>
      <c r="E395" s="5" t="s">
        <v>36</v>
      </c>
      <c r="F395" s="5" t="s">
        <v>70</v>
      </c>
      <c r="G395" s="67" t="s">
        <v>9</v>
      </c>
      <c r="H395" s="5">
        <v>109</v>
      </c>
      <c r="I395" s="5">
        <v>112</v>
      </c>
      <c r="J395" s="5">
        <v>115</v>
      </c>
      <c r="K395" s="5">
        <v>117</v>
      </c>
      <c r="L395" s="5">
        <v>119</v>
      </c>
      <c r="M395" s="5">
        <v>121</v>
      </c>
      <c r="N395" s="5">
        <v>125</v>
      </c>
      <c r="O395" s="5">
        <v>129</v>
      </c>
      <c r="P395" s="5">
        <v>134</v>
      </c>
      <c r="Q395" s="5">
        <v>138</v>
      </c>
      <c r="R395" s="5">
        <v>145</v>
      </c>
      <c r="T395" s="5" t="e">
        <f>+H395-byObjPOSEnrOnly!#REF!</f>
        <v>#REF!</v>
      </c>
      <c r="U395" s="5">
        <f>+I395-byObjPOSEnrOnly!D422</f>
        <v>0</v>
      </c>
      <c r="V395" s="5">
        <f>+J395-byObjPOSEnrOnly!E422</f>
        <v>0</v>
      </c>
      <c r="W395" s="5">
        <f>+K395-byObjPOSEnrOnly!F422</f>
        <v>0</v>
      </c>
      <c r="X395" s="5">
        <f>+L395-byObjPOSEnrOnly!G422</f>
        <v>0</v>
      </c>
      <c r="Y395" s="5">
        <f>+M395-byObjPOSEnrOnly!H422</f>
        <v>0</v>
      </c>
      <c r="Z395" s="5">
        <f>+N395-byObjPOSEnrOnly!I422</f>
        <v>0</v>
      </c>
      <c r="AA395" s="5">
        <f>+O395-byObjPOSEnrOnly!J422</f>
        <v>0</v>
      </c>
      <c r="AB395" s="5">
        <f>+P395-byObjPOSEnrOnly!K422</f>
        <v>0</v>
      </c>
      <c r="AC395" s="5">
        <f>+Q395-byObjPOSEnrOnly!L422</f>
        <v>0</v>
      </c>
      <c r="AD395" s="5">
        <f>+R395-byObjPOSEnrOnly!M422</f>
        <v>0</v>
      </c>
      <c r="AF395" s="5" t="str">
        <f t="shared" si="62"/>
        <v/>
      </c>
      <c r="AG395" s="5">
        <v>0</v>
      </c>
      <c r="AH395" s="5" t="s">
        <v>452</v>
      </c>
      <c r="AI395" s="5" t="s">
        <v>36</v>
      </c>
      <c r="AJ395" s="5" t="s">
        <v>70</v>
      </c>
      <c r="AK395" s="5" t="s">
        <v>9</v>
      </c>
      <c r="AL395" s="5">
        <v>109</v>
      </c>
      <c r="AM395" s="5">
        <v>112</v>
      </c>
      <c r="AN395" s="5">
        <v>115</v>
      </c>
      <c r="AO395" s="5">
        <v>117</v>
      </c>
      <c r="AP395" s="5">
        <v>119</v>
      </c>
      <c r="AQ395" s="5">
        <v>121</v>
      </c>
      <c r="AR395" s="5">
        <v>125</v>
      </c>
      <c r="AS395" s="5">
        <v>129</v>
      </c>
      <c r="AT395" s="5">
        <v>134</v>
      </c>
      <c r="AU395" s="5">
        <v>138</v>
      </c>
      <c r="AV395" s="5">
        <v>145</v>
      </c>
      <c r="AX395" s="5">
        <f t="shared" si="63"/>
        <v>0</v>
      </c>
      <c r="AY395" s="5">
        <f t="shared" si="64"/>
        <v>0</v>
      </c>
      <c r="AZ395" s="5">
        <f t="shared" si="65"/>
        <v>0</v>
      </c>
      <c r="BA395" s="5">
        <f t="shared" si="66"/>
        <v>0</v>
      </c>
      <c r="BB395" s="5">
        <f t="shared" si="67"/>
        <v>0</v>
      </c>
      <c r="BC395" s="5">
        <f t="shared" si="68"/>
        <v>0</v>
      </c>
      <c r="BD395" s="5">
        <f t="shared" si="69"/>
        <v>0</v>
      </c>
      <c r="BE395" s="5">
        <f t="shared" si="70"/>
        <v>0</v>
      </c>
      <c r="BF395" s="5">
        <f t="shared" si="71"/>
        <v>0</v>
      </c>
      <c r="BG395" s="5">
        <f t="shared" si="72"/>
        <v>0</v>
      </c>
      <c r="BH395" s="5">
        <f t="shared" si="73"/>
        <v>0</v>
      </c>
    </row>
    <row r="396" spans="2:60" x14ac:dyDescent="0.2">
      <c r="B396" s="5" t="s">
        <v>496</v>
      </c>
      <c r="C396" s="5">
        <v>0</v>
      </c>
      <c r="D396" s="5" t="s">
        <v>37</v>
      </c>
      <c r="E396" s="5" t="s">
        <v>37</v>
      </c>
      <c r="F396" s="5" t="s">
        <v>72</v>
      </c>
      <c r="G396" s="67" t="s">
        <v>91</v>
      </c>
      <c r="H396" s="5">
        <v>322</v>
      </c>
      <c r="I396" s="5">
        <v>328</v>
      </c>
      <c r="J396" s="5">
        <v>322</v>
      </c>
      <c r="K396" s="5">
        <v>323</v>
      </c>
      <c r="L396" s="5">
        <v>329</v>
      </c>
      <c r="M396" s="5">
        <v>331</v>
      </c>
      <c r="N396" s="5">
        <v>334</v>
      </c>
      <c r="O396" s="5">
        <v>327</v>
      </c>
      <c r="P396" s="5">
        <v>332</v>
      </c>
      <c r="Q396" s="5">
        <v>334</v>
      </c>
      <c r="R396" s="5">
        <v>325</v>
      </c>
      <c r="T396" s="5" t="e">
        <f>+H396-byObjPOSEnrOnly!#REF!</f>
        <v>#REF!</v>
      </c>
      <c r="U396" s="5">
        <f>+I396-byObjPOSEnrOnly!D424</f>
        <v>0</v>
      </c>
      <c r="V396" s="5">
        <f>+J396-byObjPOSEnrOnly!E424</f>
        <v>0</v>
      </c>
      <c r="W396" s="5">
        <f>+K396-byObjPOSEnrOnly!F424</f>
        <v>0</v>
      </c>
      <c r="X396" s="5">
        <f>+L396-byObjPOSEnrOnly!G424</f>
        <v>0</v>
      </c>
      <c r="Y396" s="5">
        <f>+M396-byObjPOSEnrOnly!H424</f>
        <v>0</v>
      </c>
      <c r="Z396" s="5">
        <f>+N396-byObjPOSEnrOnly!I424</f>
        <v>0</v>
      </c>
      <c r="AA396" s="5">
        <f>+O396-byObjPOSEnrOnly!J424</f>
        <v>0</v>
      </c>
      <c r="AB396" s="5">
        <f>+P396-byObjPOSEnrOnly!K424</f>
        <v>0</v>
      </c>
      <c r="AC396" s="5">
        <f>+Q396-byObjPOSEnrOnly!L424</f>
        <v>0</v>
      </c>
      <c r="AD396" s="5">
        <f>+R396-byObjPOSEnrOnly!M424</f>
        <v>0</v>
      </c>
      <c r="AF396" s="5" t="str">
        <f t="shared" si="62"/>
        <v/>
      </c>
      <c r="AG396" s="5">
        <v>0</v>
      </c>
      <c r="AH396" s="5" t="s">
        <v>1</v>
      </c>
      <c r="AI396" s="5" t="s">
        <v>37</v>
      </c>
      <c r="AJ396" s="5" t="s">
        <v>72</v>
      </c>
      <c r="AK396" s="5" t="s">
        <v>91</v>
      </c>
      <c r="AL396" s="5">
        <v>322</v>
      </c>
      <c r="AM396" s="5">
        <v>328</v>
      </c>
      <c r="AN396" s="5">
        <v>322</v>
      </c>
      <c r="AO396" s="5">
        <v>323</v>
      </c>
      <c r="AP396" s="5">
        <v>329</v>
      </c>
      <c r="AQ396" s="5">
        <v>331</v>
      </c>
      <c r="AR396" s="5">
        <v>334</v>
      </c>
      <c r="AS396" s="5">
        <v>327</v>
      </c>
      <c r="AT396" s="5">
        <v>332</v>
      </c>
      <c r="AU396" s="5">
        <v>334</v>
      </c>
      <c r="AV396" s="5">
        <v>325</v>
      </c>
      <c r="AX396" s="5">
        <f t="shared" si="63"/>
        <v>0</v>
      </c>
      <c r="AY396" s="5">
        <f t="shared" si="64"/>
        <v>0</v>
      </c>
      <c r="AZ396" s="5">
        <f t="shared" si="65"/>
        <v>0</v>
      </c>
      <c r="BA396" s="5">
        <f t="shared" si="66"/>
        <v>0</v>
      </c>
      <c r="BB396" s="5">
        <f t="shared" si="67"/>
        <v>0</v>
      </c>
      <c r="BC396" s="5">
        <f t="shared" si="68"/>
        <v>0</v>
      </c>
      <c r="BD396" s="5">
        <f t="shared" si="69"/>
        <v>0</v>
      </c>
      <c r="BE396" s="5">
        <f t="shared" si="70"/>
        <v>0</v>
      </c>
      <c r="BF396" s="5">
        <f t="shared" si="71"/>
        <v>0</v>
      </c>
      <c r="BG396" s="5">
        <f t="shared" si="72"/>
        <v>0</v>
      </c>
      <c r="BH396" s="5">
        <f t="shared" si="73"/>
        <v>0</v>
      </c>
    </row>
    <row r="397" spans="2:60" x14ac:dyDescent="0.2">
      <c r="B397" s="5" t="s">
        <v>496</v>
      </c>
      <c r="C397" s="5">
        <v>0</v>
      </c>
      <c r="D397" s="5" t="s">
        <v>37</v>
      </c>
      <c r="E397" s="5" t="s">
        <v>37</v>
      </c>
      <c r="F397" s="5" t="s">
        <v>74</v>
      </c>
      <c r="G397" s="67" t="s">
        <v>105</v>
      </c>
      <c r="H397" s="5">
        <v>664</v>
      </c>
      <c r="I397" s="5">
        <v>664</v>
      </c>
      <c r="J397" s="5">
        <v>658</v>
      </c>
      <c r="K397" s="5">
        <v>659</v>
      </c>
      <c r="L397" s="5">
        <v>669</v>
      </c>
      <c r="M397" s="5">
        <v>663</v>
      </c>
      <c r="N397" s="5">
        <v>666</v>
      </c>
      <c r="O397" s="5">
        <v>657</v>
      </c>
      <c r="P397" s="5">
        <v>667</v>
      </c>
      <c r="Q397" s="5">
        <v>663</v>
      </c>
      <c r="R397" s="5">
        <v>659</v>
      </c>
      <c r="T397" s="5" t="e">
        <f>+H397-byObjPOSEnrOnly!#REF!</f>
        <v>#REF!</v>
      </c>
      <c r="U397" s="5">
        <f>+I397-byObjPOSEnrOnly!D425</f>
        <v>0</v>
      </c>
      <c r="V397" s="5">
        <f>+J397-byObjPOSEnrOnly!E425</f>
        <v>0</v>
      </c>
      <c r="W397" s="5">
        <f>+K397-byObjPOSEnrOnly!F425</f>
        <v>0</v>
      </c>
      <c r="X397" s="5">
        <f>+L397-byObjPOSEnrOnly!G425</f>
        <v>0</v>
      </c>
      <c r="Y397" s="5">
        <f>+M397-byObjPOSEnrOnly!H425</f>
        <v>0</v>
      </c>
      <c r="Z397" s="5">
        <f>+N397-byObjPOSEnrOnly!I425</f>
        <v>0</v>
      </c>
      <c r="AA397" s="5">
        <f>+O397-byObjPOSEnrOnly!J425</f>
        <v>0</v>
      </c>
      <c r="AB397" s="5">
        <f>+P397-byObjPOSEnrOnly!K425</f>
        <v>0</v>
      </c>
      <c r="AC397" s="5">
        <f>+Q397-byObjPOSEnrOnly!L425</f>
        <v>0</v>
      </c>
      <c r="AD397" s="5">
        <f>+R397-byObjPOSEnrOnly!M425</f>
        <v>0</v>
      </c>
      <c r="AF397" s="5" t="str">
        <f t="shared" si="62"/>
        <v/>
      </c>
      <c r="AG397" s="5">
        <v>0</v>
      </c>
      <c r="AH397" s="5" t="s">
        <v>1</v>
      </c>
      <c r="AI397" s="5" t="s">
        <v>37</v>
      </c>
      <c r="AJ397" s="5" t="s">
        <v>74</v>
      </c>
      <c r="AK397" s="5" t="s">
        <v>105</v>
      </c>
      <c r="AL397" s="5">
        <v>664</v>
      </c>
      <c r="AM397" s="5">
        <v>664</v>
      </c>
      <c r="AN397" s="5">
        <v>658</v>
      </c>
      <c r="AO397" s="5">
        <v>659</v>
      </c>
      <c r="AP397" s="5">
        <v>669</v>
      </c>
      <c r="AQ397" s="5">
        <v>663</v>
      </c>
      <c r="AR397" s="5">
        <v>666</v>
      </c>
      <c r="AS397" s="5">
        <v>657</v>
      </c>
      <c r="AT397" s="5">
        <v>667</v>
      </c>
      <c r="AU397" s="5">
        <v>663</v>
      </c>
      <c r="AV397" s="5">
        <v>659</v>
      </c>
      <c r="AX397" s="5">
        <f t="shared" si="63"/>
        <v>0</v>
      </c>
      <c r="AY397" s="5">
        <f t="shared" si="64"/>
        <v>0</v>
      </c>
      <c r="AZ397" s="5">
        <f t="shared" si="65"/>
        <v>0</v>
      </c>
      <c r="BA397" s="5">
        <f t="shared" si="66"/>
        <v>0</v>
      </c>
      <c r="BB397" s="5">
        <f t="shared" si="67"/>
        <v>0</v>
      </c>
      <c r="BC397" s="5">
        <f t="shared" si="68"/>
        <v>0</v>
      </c>
      <c r="BD397" s="5">
        <f t="shared" si="69"/>
        <v>0</v>
      </c>
      <c r="BE397" s="5">
        <f t="shared" si="70"/>
        <v>0</v>
      </c>
      <c r="BF397" s="5">
        <f t="shared" si="71"/>
        <v>0</v>
      </c>
      <c r="BG397" s="5">
        <f t="shared" si="72"/>
        <v>0</v>
      </c>
      <c r="BH397" s="5">
        <f t="shared" si="73"/>
        <v>0</v>
      </c>
    </row>
    <row r="398" spans="2:60" x14ac:dyDescent="0.2">
      <c r="B398" s="5" t="s">
        <v>496</v>
      </c>
      <c r="C398" s="5">
        <v>0</v>
      </c>
      <c r="D398" s="5" t="s">
        <v>37</v>
      </c>
      <c r="E398" s="5" t="s">
        <v>37</v>
      </c>
      <c r="F398" s="5" t="s">
        <v>75</v>
      </c>
      <c r="G398" s="67" t="s">
        <v>4</v>
      </c>
      <c r="H398" s="5">
        <v>431</v>
      </c>
      <c r="I398" s="5">
        <v>430</v>
      </c>
      <c r="J398" s="5">
        <v>428</v>
      </c>
      <c r="K398" s="5">
        <v>428</v>
      </c>
      <c r="L398" s="5">
        <v>431</v>
      </c>
      <c r="M398" s="5">
        <v>425</v>
      </c>
      <c r="N398" s="5">
        <v>426</v>
      </c>
      <c r="O398" s="5">
        <v>415</v>
      </c>
      <c r="P398" s="5">
        <v>386</v>
      </c>
      <c r="Q398" s="5">
        <v>389</v>
      </c>
      <c r="R398" s="5">
        <v>358</v>
      </c>
      <c r="T398" s="5" t="e">
        <f>+H398-byObjPOSEnrOnly!#REF!</f>
        <v>#REF!</v>
      </c>
      <c r="U398" s="5">
        <f>+I398-byObjPOSEnrOnly!D426</f>
        <v>0</v>
      </c>
      <c r="V398" s="5">
        <f>+J398-byObjPOSEnrOnly!E426</f>
        <v>0</v>
      </c>
      <c r="W398" s="5">
        <f>+K398-byObjPOSEnrOnly!F426</f>
        <v>0</v>
      </c>
      <c r="X398" s="5">
        <f>+L398-byObjPOSEnrOnly!G426</f>
        <v>0</v>
      </c>
      <c r="Y398" s="5">
        <f>+M398-byObjPOSEnrOnly!H426</f>
        <v>0</v>
      </c>
      <c r="Z398" s="5">
        <f>+N398-byObjPOSEnrOnly!I426</f>
        <v>0</v>
      </c>
      <c r="AA398" s="5">
        <f>+O398-byObjPOSEnrOnly!J426</f>
        <v>0</v>
      </c>
      <c r="AB398" s="5">
        <f>+P398-byObjPOSEnrOnly!K426</f>
        <v>0</v>
      </c>
      <c r="AC398" s="5">
        <f>+Q398-byObjPOSEnrOnly!L426</f>
        <v>0</v>
      </c>
      <c r="AD398" s="5">
        <f>+R398-byObjPOSEnrOnly!M426</f>
        <v>0</v>
      </c>
      <c r="AF398" s="5" t="str">
        <f t="shared" si="62"/>
        <v/>
      </c>
      <c r="AG398" s="5">
        <v>0</v>
      </c>
      <c r="AH398" s="5" t="s">
        <v>1</v>
      </c>
      <c r="AI398" s="5" t="s">
        <v>37</v>
      </c>
      <c r="AJ398" s="5" t="s">
        <v>75</v>
      </c>
      <c r="AK398" s="5" t="s">
        <v>4</v>
      </c>
      <c r="AL398" s="5">
        <v>431</v>
      </c>
      <c r="AM398" s="5">
        <v>430</v>
      </c>
      <c r="AN398" s="5">
        <v>428</v>
      </c>
      <c r="AO398" s="5">
        <v>428</v>
      </c>
      <c r="AP398" s="5">
        <v>431</v>
      </c>
      <c r="AQ398" s="5">
        <v>425</v>
      </c>
      <c r="AR398" s="5">
        <v>426</v>
      </c>
      <c r="AS398" s="5">
        <v>415</v>
      </c>
      <c r="AT398" s="5">
        <v>386</v>
      </c>
      <c r="AU398" s="5">
        <v>389</v>
      </c>
      <c r="AV398" s="5">
        <v>358</v>
      </c>
      <c r="AX398" s="5">
        <f t="shared" si="63"/>
        <v>0</v>
      </c>
      <c r="AY398" s="5">
        <f t="shared" si="64"/>
        <v>0</v>
      </c>
      <c r="AZ398" s="5">
        <f t="shared" si="65"/>
        <v>0</v>
      </c>
      <c r="BA398" s="5">
        <f t="shared" si="66"/>
        <v>0</v>
      </c>
      <c r="BB398" s="5">
        <f t="shared" si="67"/>
        <v>0</v>
      </c>
      <c r="BC398" s="5">
        <f t="shared" si="68"/>
        <v>0</v>
      </c>
      <c r="BD398" s="5">
        <f t="shared" si="69"/>
        <v>0</v>
      </c>
      <c r="BE398" s="5">
        <f t="shared" si="70"/>
        <v>0</v>
      </c>
      <c r="BF398" s="5">
        <f t="shared" si="71"/>
        <v>0</v>
      </c>
      <c r="BG398" s="5">
        <f t="shared" si="72"/>
        <v>0</v>
      </c>
      <c r="BH398" s="5">
        <f t="shared" si="73"/>
        <v>0</v>
      </c>
    </row>
    <row r="399" spans="2:60" x14ac:dyDescent="0.2">
      <c r="B399" s="5" t="s">
        <v>496</v>
      </c>
      <c r="C399" s="5">
        <v>0</v>
      </c>
      <c r="D399" s="5" t="s">
        <v>37</v>
      </c>
      <c r="E399" s="5" t="s">
        <v>37</v>
      </c>
      <c r="F399" s="5" t="s">
        <v>73</v>
      </c>
      <c r="G399" s="67" t="s">
        <v>106</v>
      </c>
      <c r="H399" s="5">
        <v>420</v>
      </c>
      <c r="I399" s="5">
        <v>392</v>
      </c>
      <c r="J399" s="5">
        <v>392</v>
      </c>
      <c r="K399" s="5">
        <v>426</v>
      </c>
      <c r="L399" s="5">
        <v>420</v>
      </c>
      <c r="M399" s="5">
        <v>422</v>
      </c>
      <c r="N399" s="5">
        <v>431</v>
      </c>
      <c r="O399" s="5">
        <v>474</v>
      </c>
      <c r="P399" s="5">
        <v>501</v>
      </c>
      <c r="Q399" s="5">
        <v>500</v>
      </c>
      <c r="R399" s="5">
        <v>492</v>
      </c>
      <c r="T399" s="5" t="e">
        <f>+H399-byObjPOSEnrOnly!#REF!</f>
        <v>#REF!</v>
      </c>
      <c r="U399" s="5">
        <f>+I399-byObjPOSEnrOnly!D427</f>
        <v>0</v>
      </c>
      <c r="V399" s="5">
        <f>+J399-byObjPOSEnrOnly!E427</f>
        <v>0</v>
      </c>
      <c r="W399" s="5">
        <f>+K399-byObjPOSEnrOnly!F427</f>
        <v>0</v>
      </c>
      <c r="X399" s="5">
        <f>+L399-byObjPOSEnrOnly!G427</f>
        <v>0</v>
      </c>
      <c r="Y399" s="5">
        <f>+M399-byObjPOSEnrOnly!H427</f>
        <v>0</v>
      </c>
      <c r="Z399" s="5">
        <f>+N399-byObjPOSEnrOnly!I427</f>
        <v>0</v>
      </c>
      <c r="AA399" s="5">
        <f>+O399-byObjPOSEnrOnly!J427</f>
        <v>0</v>
      </c>
      <c r="AB399" s="5">
        <f>+P399-byObjPOSEnrOnly!K427</f>
        <v>0</v>
      </c>
      <c r="AC399" s="5">
        <f>+Q399-byObjPOSEnrOnly!L427</f>
        <v>0</v>
      </c>
      <c r="AD399" s="5">
        <f>+R399-byObjPOSEnrOnly!M427</f>
        <v>0</v>
      </c>
      <c r="AF399" s="5" t="str">
        <f t="shared" si="62"/>
        <v/>
      </c>
      <c r="AG399" s="5">
        <v>0</v>
      </c>
      <c r="AH399" s="5" t="s">
        <v>1</v>
      </c>
      <c r="AI399" s="5" t="s">
        <v>37</v>
      </c>
      <c r="AJ399" s="5" t="s">
        <v>73</v>
      </c>
      <c r="AK399" s="5" t="s">
        <v>106</v>
      </c>
      <c r="AL399" s="5">
        <v>420</v>
      </c>
      <c r="AM399" s="5">
        <v>392</v>
      </c>
      <c r="AN399" s="5">
        <v>392</v>
      </c>
      <c r="AO399" s="5">
        <v>426</v>
      </c>
      <c r="AP399" s="5">
        <v>420</v>
      </c>
      <c r="AQ399" s="5">
        <v>422</v>
      </c>
      <c r="AR399" s="5">
        <v>431</v>
      </c>
      <c r="AS399" s="5">
        <v>474</v>
      </c>
      <c r="AT399" s="5">
        <v>501</v>
      </c>
      <c r="AU399" s="5">
        <v>500</v>
      </c>
      <c r="AV399" s="5">
        <v>492</v>
      </c>
      <c r="AX399" s="5">
        <f t="shared" si="63"/>
        <v>0</v>
      </c>
      <c r="AY399" s="5">
        <f t="shared" si="64"/>
        <v>0</v>
      </c>
      <c r="AZ399" s="5">
        <f t="shared" si="65"/>
        <v>0</v>
      </c>
      <c r="BA399" s="5">
        <f t="shared" si="66"/>
        <v>0</v>
      </c>
      <c r="BB399" s="5">
        <f t="shared" si="67"/>
        <v>0</v>
      </c>
      <c r="BC399" s="5">
        <f t="shared" si="68"/>
        <v>0</v>
      </c>
      <c r="BD399" s="5">
        <f t="shared" si="69"/>
        <v>0</v>
      </c>
      <c r="BE399" s="5">
        <f t="shared" si="70"/>
        <v>0</v>
      </c>
      <c r="BF399" s="5">
        <f t="shared" si="71"/>
        <v>0</v>
      </c>
      <c r="BG399" s="5">
        <f t="shared" si="72"/>
        <v>0</v>
      </c>
      <c r="BH399" s="5">
        <f t="shared" si="73"/>
        <v>0</v>
      </c>
    </row>
    <row r="400" spans="2:60" x14ac:dyDescent="0.2">
      <c r="B400" s="5" t="s">
        <v>496</v>
      </c>
      <c r="C400" s="5">
        <v>0</v>
      </c>
      <c r="D400" s="5" t="s">
        <v>500</v>
      </c>
      <c r="E400" s="5" t="s">
        <v>339</v>
      </c>
      <c r="F400" s="5" t="s">
        <v>447</v>
      </c>
      <c r="G400" s="67" t="s">
        <v>422</v>
      </c>
      <c r="H400" s="5">
        <v>194</v>
      </c>
      <c r="I400" s="5">
        <v>207</v>
      </c>
      <c r="J400" s="5">
        <v>187</v>
      </c>
      <c r="K400" s="5">
        <v>198</v>
      </c>
      <c r="L400" s="5">
        <v>208</v>
      </c>
      <c r="M400" s="5">
        <v>205</v>
      </c>
      <c r="N400" s="5">
        <v>199</v>
      </c>
      <c r="O400" s="5">
        <v>208</v>
      </c>
      <c r="P400" s="5">
        <v>211</v>
      </c>
      <c r="Q400" s="5">
        <v>213</v>
      </c>
      <c r="R400" s="5">
        <v>228</v>
      </c>
      <c r="T400" s="5" t="e">
        <f>+H400-byObjPOSEnrOnly!#REF!</f>
        <v>#REF!</v>
      </c>
      <c r="U400" s="5">
        <f>+I400-byObjPOSEnrOnly!D430</f>
        <v>0</v>
      </c>
      <c r="V400" s="5">
        <f>+J400-byObjPOSEnrOnly!E430</f>
        <v>0</v>
      </c>
      <c r="W400" s="5">
        <f>+K400-byObjPOSEnrOnly!F430</f>
        <v>0</v>
      </c>
      <c r="X400" s="5">
        <f>+L400-byObjPOSEnrOnly!G430</f>
        <v>0</v>
      </c>
      <c r="Y400" s="5">
        <f>+M400-byObjPOSEnrOnly!H430</f>
        <v>0</v>
      </c>
      <c r="Z400" s="5">
        <f>+N400-byObjPOSEnrOnly!I430</f>
        <v>0</v>
      </c>
      <c r="AA400" s="5">
        <f>+O400-byObjPOSEnrOnly!J430</f>
        <v>0</v>
      </c>
      <c r="AB400" s="5">
        <f>+P400-byObjPOSEnrOnly!K430</f>
        <v>0</v>
      </c>
      <c r="AC400" s="5">
        <f>+Q400-byObjPOSEnrOnly!L430</f>
        <v>0</v>
      </c>
      <c r="AD400" s="5">
        <f>+R400-byObjPOSEnrOnly!M430</f>
        <v>0</v>
      </c>
      <c r="AF400" s="5" t="str">
        <f t="shared" si="62"/>
        <v/>
      </c>
      <c r="AG400" s="5">
        <v>0</v>
      </c>
      <c r="AH400" s="5" t="s">
        <v>451</v>
      </c>
      <c r="AI400" s="5" t="s">
        <v>339</v>
      </c>
      <c r="AJ400" s="5" t="s">
        <v>447</v>
      </c>
      <c r="AK400" s="5" t="s">
        <v>422</v>
      </c>
      <c r="AL400" s="5">
        <v>194</v>
      </c>
      <c r="AM400" s="5">
        <v>207</v>
      </c>
      <c r="AN400" s="5">
        <v>187</v>
      </c>
      <c r="AO400" s="5">
        <v>198</v>
      </c>
      <c r="AP400" s="5">
        <v>208</v>
      </c>
      <c r="AQ400" s="5">
        <v>205</v>
      </c>
      <c r="AR400" s="5">
        <v>199</v>
      </c>
      <c r="AS400" s="5">
        <v>208</v>
      </c>
      <c r="AT400" s="5">
        <v>211</v>
      </c>
      <c r="AU400" s="5">
        <v>213</v>
      </c>
      <c r="AV400" s="5">
        <v>228</v>
      </c>
      <c r="AX400" s="5">
        <f t="shared" si="63"/>
        <v>0</v>
      </c>
      <c r="AY400" s="5">
        <f t="shared" si="64"/>
        <v>0</v>
      </c>
      <c r="AZ400" s="5">
        <f t="shared" si="65"/>
        <v>0</v>
      </c>
      <c r="BA400" s="5">
        <f t="shared" si="66"/>
        <v>0</v>
      </c>
      <c r="BB400" s="5">
        <f t="shared" si="67"/>
        <v>0</v>
      </c>
      <c r="BC400" s="5">
        <f t="shared" si="68"/>
        <v>0</v>
      </c>
      <c r="BD400" s="5">
        <f t="shared" si="69"/>
        <v>0</v>
      </c>
      <c r="BE400" s="5">
        <f t="shared" si="70"/>
        <v>0</v>
      </c>
      <c r="BF400" s="5">
        <f t="shared" si="71"/>
        <v>0</v>
      </c>
      <c r="BG400" s="5">
        <f t="shared" si="72"/>
        <v>0</v>
      </c>
      <c r="BH400" s="5">
        <f t="shared" si="73"/>
        <v>0</v>
      </c>
    </row>
    <row r="401" spans="2:60" x14ac:dyDescent="0.2">
      <c r="B401" s="5" t="s">
        <v>496</v>
      </c>
      <c r="C401" s="5">
        <v>0</v>
      </c>
      <c r="D401" s="5" t="s">
        <v>500</v>
      </c>
      <c r="E401" s="5" t="s">
        <v>339</v>
      </c>
      <c r="F401" s="5" t="s">
        <v>447</v>
      </c>
      <c r="G401" s="67" t="s">
        <v>430</v>
      </c>
      <c r="H401" s="5">
        <v>334</v>
      </c>
      <c r="I401" s="5">
        <v>367</v>
      </c>
      <c r="J401" s="5">
        <v>358</v>
      </c>
      <c r="K401" s="5">
        <v>331</v>
      </c>
      <c r="L401" s="5">
        <v>306</v>
      </c>
      <c r="M401" s="5">
        <v>304</v>
      </c>
      <c r="N401" s="5">
        <v>290</v>
      </c>
      <c r="O401" s="5">
        <v>305</v>
      </c>
      <c r="P401" s="5">
        <v>295</v>
      </c>
      <c r="Q401" s="5">
        <v>278</v>
      </c>
      <c r="R401" s="5">
        <v>331</v>
      </c>
      <c r="T401" s="5" t="e">
        <f>+H401-byObjPOSEnrOnly!#REF!</f>
        <v>#REF!</v>
      </c>
      <c r="U401" s="5">
        <f>+I401-byObjPOSEnrOnly!D431</f>
        <v>0</v>
      </c>
      <c r="V401" s="5">
        <f>+J401-byObjPOSEnrOnly!E431</f>
        <v>0</v>
      </c>
      <c r="W401" s="5">
        <f>+K401-byObjPOSEnrOnly!F431</f>
        <v>0</v>
      </c>
      <c r="X401" s="5">
        <f>+L401-byObjPOSEnrOnly!G431</f>
        <v>0</v>
      </c>
      <c r="Y401" s="5">
        <f>+M401-byObjPOSEnrOnly!H431</f>
        <v>0</v>
      </c>
      <c r="Z401" s="5">
        <f>+N401-byObjPOSEnrOnly!I431</f>
        <v>0</v>
      </c>
      <c r="AA401" s="5">
        <f>+O401-byObjPOSEnrOnly!J431</f>
        <v>0</v>
      </c>
      <c r="AB401" s="5">
        <f>+P401-byObjPOSEnrOnly!K431</f>
        <v>0</v>
      </c>
      <c r="AC401" s="5">
        <f>+Q401-byObjPOSEnrOnly!L431</f>
        <v>0</v>
      </c>
      <c r="AD401" s="5">
        <f>+R401-byObjPOSEnrOnly!M431</f>
        <v>0</v>
      </c>
      <c r="AF401" s="5" t="str">
        <f t="shared" ref="AF401:AF464" si="74">IF(AK401&lt;&gt;G401,"x","")</f>
        <v/>
      </c>
      <c r="AG401" s="5">
        <v>0</v>
      </c>
      <c r="AH401" s="5" t="s">
        <v>451</v>
      </c>
      <c r="AI401" s="5" t="s">
        <v>339</v>
      </c>
      <c r="AJ401" s="5" t="s">
        <v>447</v>
      </c>
      <c r="AK401" s="5" t="s">
        <v>430</v>
      </c>
      <c r="AL401" s="5">
        <v>334</v>
      </c>
      <c r="AM401" s="5">
        <v>367</v>
      </c>
      <c r="AN401" s="5">
        <v>358</v>
      </c>
      <c r="AO401" s="5">
        <v>331</v>
      </c>
      <c r="AP401" s="5">
        <v>306</v>
      </c>
      <c r="AQ401" s="5">
        <v>304</v>
      </c>
      <c r="AR401" s="5">
        <v>290</v>
      </c>
      <c r="AS401" s="5">
        <v>305</v>
      </c>
      <c r="AT401" s="5">
        <v>295</v>
      </c>
      <c r="AU401" s="5">
        <v>278</v>
      </c>
      <c r="AV401" s="5">
        <v>331</v>
      </c>
      <c r="AX401" s="5">
        <f t="shared" ref="AX401:AX464" si="75">+AL401-H401</f>
        <v>0</v>
      </c>
      <c r="AY401" s="5">
        <f t="shared" ref="AY401:AY464" si="76">+AM401-I401</f>
        <v>0</v>
      </c>
      <c r="AZ401" s="5">
        <f t="shared" ref="AZ401:AZ464" si="77">+AN401-J401</f>
        <v>0</v>
      </c>
      <c r="BA401" s="5">
        <f t="shared" ref="BA401:BA464" si="78">+AO401-K401</f>
        <v>0</v>
      </c>
      <c r="BB401" s="5">
        <f t="shared" ref="BB401:BB464" si="79">+AP401-L401</f>
        <v>0</v>
      </c>
      <c r="BC401" s="5">
        <f t="shared" ref="BC401:BC464" si="80">+AQ401-M401</f>
        <v>0</v>
      </c>
      <c r="BD401" s="5">
        <f t="shared" ref="BD401:BD464" si="81">+AR401-N401</f>
        <v>0</v>
      </c>
      <c r="BE401" s="5">
        <f t="shared" ref="BE401:BE464" si="82">+AS401-O401</f>
        <v>0</v>
      </c>
      <c r="BF401" s="5">
        <f t="shared" ref="BF401:BF464" si="83">+AT401-P401</f>
        <v>0</v>
      </c>
      <c r="BG401" s="5">
        <f t="shared" ref="BG401:BG464" si="84">+AU401-Q401</f>
        <v>0</v>
      </c>
      <c r="BH401" s="5">
        <f t="shared" ref="BH401:BH464" si="85">+AV401-R401</f>
        <v>0</v>
      </c>
    </row>
    <row r="402" spans="2:60" x14ac:dyDescent="0.2">
      <c r="B402" s="5" t="s">
        <v>496</v>
      </c>
      <c r="C402" s="5">
        <v>0</v>
      </c>
      <c r="D402" s="5" t="s">
        <v>500</v>
      </c>
      <c r="E402" s="5" t="s">
        <v>339</v>
      </c>
      <c r="F402" s="5" t="s">
        <v>447</v>
      </c>
      <c r="G402" s="67" t="s">
        <v>435</v>
      </c>
      <c r="H402" s="5">
        <v>806</v>
      </c>
      <c r="I402" s="5">
        <v>869</v>
      </c>
      <c r="J402" s="5">
        <v>801</v>
      </c>
      <c r="K402" s="5">
        <v>837</v>
      </c>
      <c r="L402" s="5">
        <v>923</v>
      </c>
      <c r="M402" s="5">
        <v>820</v>
      </c>
      <c r="N402" s="5">
        <v>830</v>
      </c>
      <c r="O402" s="5">
        <v>792</v>
      </c>
      <c r="P402" s="5">
        <v>819</v>
      </c>
      <c r="Q402" s="5">
        <v>824</v>
      </c>
      <c r="R402" s="5">
        <v>885</v>
      </c>
      <c r="T402" s="5" t="e">
        <f>+H402-byObjPOSEnrOnly!#REF!</f>
        <v>#REF!</v>
      </c>
      <c r="U402" s="5">
        <f>+I402-byObjPOSEnrOnly!D432</f>
        <v>0</v>
      </c>
      <c r="V402" s="5">
        <f>+J402-byObjPOSEnrOnly!E432</f>
        <v>0</v>
      </c>
      <c r="W402" s="5">
        <f>+K402-byObjPOSEnrOnly!F432</f>
        <v>0</v>
      </c>
      <c r="X402" s="5">
        <f>+L402-byObjPOSEnrOnly!G432</f>
        <v>0</v>
      </c>
      <c r="Y402" s="5">
        <f>+M402-byObjPOSEnrOnly!H432</f>
        <v>0</v>
      </c>
      <c r="Z402" s="5">
        <f>+N402-byObjPOSEnrOnly!I432</f>
        <v>0</v>
      </c>
      <c r="AA402" s="5">
        <f>+O402-byObjPOSEnrOnly!J432</f>
        <v>0</v>
      </c>
      <c r="AB402" s="5">
        <f>+P402-byObjPOSEnrOnly!K432</f>
        <v>0</v>
      </c>
      <c r="AC402" s="5">
        <f>+Q402-byObjPOSEnrOnly!L432</f>
        <v>0</v>
      </c>
      <c r="AD402" s="5">
        <f>+R402-byObjPOSEnrOnly!M432</f>
        <v>0</v>
      </c>
      <c r="AF402" s="5" t="str">
        <f t="shared" si="74"/>
        <v/>
      </c>
      <c r="AG402" s="5">
        <v>0</v>
      </c>
      <c r="AH402" s="5" t="s">
        <v>451</v>
      </c>
      <c r="AI402" s="5" t="s">
        <v>339</v>
      </c>
      <c r="AJ402" s="5" t="s">
        <v>447</v>
      </c>
      <c r="AK402" s="5" t="s">
        <v>435</v>
      </c>
      <c r="AL402" s="5">
        <v>806</v>
      </c>
      <c r="AM402" s="5">
        <v>869</v>
      </c>
      <c r="AN402" s="5">
        <v>801</v>
      </c>
      <c r="AO402" s="5">
        <v>837</v>
      </c>
      <c r="AP402" s="5">
        <v>923</v>
      </c>
      <c r="AQ402" s="5">
        <v>820</v>
      </c>
      <c r="AR402" s="5">
        <v>830</v>
      </c>
      <c r="AS402" s="5">
        <v>792</v>
      </c>
      <c r="AT402" s="5">
        <v>819</v>
      </c>
      <c r="AU402" s="5">
        <v>824</v>
      </c>
      <c r="AV402" s="5">
        <v>885</v>
      </c>
      <c r="AX402" s="5">
        <f t="shared" si="75"/>
        <v>0</v>
      </c>
      <c r="AY402" s="5">
        <f t="shared" si="76"/>
        <v>0</v>
      </c>
      <c r="AZ402" s="5">
        <f t="shared" si="77"/>
        <v>0</v>
      </c>
      <c r="BA402" s="5">
        <f t="shared" si="78"/>
        <v>0</v>
      </c>
      <c r="BB402" s="5">
        <f t="shared" si="79"/>
        <v>0</v>
      </c>
      <c r="BC402" s="5">
        <f t="shared" si="80"/>
        <v>0</v>
      </c>
      <c r="BD402" s="5">
        <f t="shared" si="81"/>
        <v>0</v>
      </c>
      <c r="BE402" s="5">
        <f t="shared" si="82"/>
        <v>0</v>
      </c>
      <c r="BF402" s="5">
        <f t="shared" si="83"/>
        <v>0</v>
      </c>
      <c r="BG402" s="5">
        <f t="shared" si="84"/>
        <v>0</v>
      </c>
      <c r="BH402" s="5">
        <f t="shared" si="85"/>
        <v>0</v>
      </c>
    </row>
    <row r="403" spans="2:60" x14ac:dyDescent="0.2">
      <c r="B403" s="5" t="s">
        <v>496</v>
      </c>
      <c r="C403" s="5">
        <v>0</v>
      </c>
      <c r="D403" s="5" t="s">
        <v>498</v>
      </c>
      <c r="E403" s="5" t="s">
        <v>252</v>
      </c>
      <c r="F403" s="5" t="s">
        <v>253</v>
      </c>
      <c r="G403" s="67" t="s">
        <v>256</v>
      </c>
      <c r="H403" s="5">
        <v>6</v>
      </c>
      <c r="I403" s="5">
        <v>9</v>
      </c>
      <c r="J403" s="5">
        <v>10</v>
      </c>
      <c r="K403" s="5">
        <v>6</v>
      </c>
      <c r="L403" s="5">
        <v>13</v>
      </c>
      <c r="M403" s="5">
        <v>28</v>
      </c>
      <c r="N403" s="5">
        <v>19</v>
      </c>
      <c r="O403" s="5">
        <v>18</v>
      </c>
      <c r="P403" s="5">
        <v>17</v>
      </c>
      <c r="Q403" s="5">
        <v>20</v>
      </c>
      <c r="R403" s="5">
        <v>14</v>
      </c>
      <c r="T403" s="5" t="e">
        <f>+H403-byObjPOSEnrOnly!#REF!</f>
        <v>#REF!</v>
      </c>
      <c r="U403" s="5">
        <f>+I403-byObjPOSEnrOnly!D435</f>
        <v>0</v>
      </c>
      <c r="V403" s="5">
        <f>+J403-byObjPOSEnrOnly!E435</f>
        <v>0</v>
      </c>
      <c r="W403" s="5">
        <f>+K403-byObjPOSEnrOnly!F435</f>
        <v>0</v>
      </c>
      <c r="X403" s="5">
        <f>+L403-byObjPOSEnrOnly!G435</f>
        <v>0</v>
      </c>
      <c r="Y403" s="5">
        <f>+M403-byObjPOSEnrOnly!H435</f>
        <v>0</v>
      </c>
      <c r="Z403" s="5">
        <f>+N403-byObjPOSEnrOnly!I435</f>
        <v>0</v>
      </c>
      <c r="AA403" s="5">
        <f>+O403-byObjPOSEnrOnly!J435</f>
        <v>0</v>
      </c>
      <c r="AB403" s="5">
        <f>+P403-byObjPOSEnrOnly!K435</f>
        <v>0</v>
      </c>
      <c r="AC403" s="5">
        <f>+Q403-byObjPOSEnrOnly!L435</f>
        <v>0</v>
      </c>
      <c r="AD403" s="5">
        <f>+R403-byObjPOSEnrOnly!M435</f>
        <v>0</v>
      </c>
      <c r="AF403" s="5" t="str">
        <f t="shared" si="74"/>
        <v/>
      </c>
      <c r="AG403" s="5">
        <v>0</v>
      </c>
      <c r="AH403" s="5" t="s">
        <v>450</v>
      </c>
      <c r="AI403" s="5" t="s">
        <v>252</v>
      </c>
      <c r="AJ403" s="5" t="s">
        <v>253</v>
      </c>
      <c r="AK403" s="5" t="s">
        <v>256</v>
      </c>
      <c r="AL403" s="5">
        <v>6</v>
      </c>
      <c r="AM403" s="5">
        <v>9</v>
      </c>
      <c r="AN403" s="5">
        <v>10</v>
      </c>
      <c r="AO403" s="5">
        <v>6</v>
      </c>
      <c r="AP403" s="5">
        <v>13</v>
      </c>
      <c r="AQ403" s="5">
        <v>28</v>
      </c>
      <c r="AR403" s="5">
        <v>19</v>
      </c>
      <c r="AS403" s="5">
        <v>18</v>
      </c>
      <c r="AT403" s="5">
        <v>17</v>
      </c>
      <c r="AU403" s="5">
        <v>20</v>
      </c>
      <c r="AV403" s="5">
        <v>14</v>
      </c>
      <c r="AX403" s="5">
        <f t="shared" si="75"/>
        <v>0</v>
      </c>
      <c r="AY403" s="5">
        <f t="shared" si="76"/>
        <v>0</v>
      </c>
      <c r="AZ403" s="5">
        <f t="shared" si="77"/>
        <v>0</v>
      </c>
      <c r="BA403" s="5">
        <f t="shared" si="78"/>
        <v>0</v>
      </c>
      <c r="BB403" s="5">
        <f t="shared" si="79"/>
        <v>0</v>
      </c>
      <c r="BC403" s="5">
        <f t="shared" si="80"/>
        <v>0</v>
      </c>
      <c r="BD403" s="5">
        <f t="shared" si="81"/>
        <v>0</v>
      </c>
      <c r="BE403" s="5">
        <f t="shared" si="82"/>
        <v>0</v>
      </c>
      <c r="BF403" s="5">
        <f t="shared" si="83"/>
        <v>0</v>
      </c>
      <c r="BG403" s="5">
        <f t="shared" si="84"/>
        <v>0</v>
      </c>
      <c r="BH403" s="5">
        <f t="shared" si="85"/>
        <v>0</v>
      </c>
    </row>
    <row r="404" spans="2:60" x14ac:dyDescent="0.2">
      <c r="B404" s="5" t="s">
        <v>496</v>
      </c>
      <c r="C404" s="5">
        <v>0</v>
      </c>
      <c r="D404" s="5" t="s">
        <v>498</v>
      </c>
      <c r="E404" s="5" t="s">
        <v>252</v>
      </c>
      <c r="F404" s="5" t="s">
        <v>253</v>
      </c>
      <c r="G404" s="67" t="s">
        <v>258</v>
      </c>
      <c r="H404" s="5">
        <v>13</v>
      </c>
      <c r="I404" s="5">
        <v>22</v>
      </c>
      <c r="J404" s="5">
        <v>27</v>
      </c>
      <c r="K404" s="5">
        <v>31</v>
      </c>
      <c r="L404" s="5">
        <v>22</v>
      </c>
      <c r="M404" s="5">
        <v>18</v>
      </c>
      <c r="N404" s="5">
        <v>4</v>
      </c>
      <c r="O404" s="5">
        <v>2</v>
      </c>
      <c r="P404" s="5">
        <v>0</v>
      </c>
      <c r="Q404" s="5">
        <v>0</v>
      </c>
      <c r="R404" s="5">
        <v>0</v>
      </c>
      <c r="T404" s="5" t="e">
        <f>+H404-byObjPOSEnrOnly!#REF!</f>
        <v>#REF!</v>
      </c>
      <c r="U404" s="5">
        <f>+I404-byObjPOSEnrOnly!D436</f>
        <v>0</v>
      </c>
      <c r="V404" s="5">
        <f>+J404-byObjPOSEnrOnly!E436</f>
        <v>0</v>
      </c>
      <c r="W404" s="5">
        <f>+K404-byObjPOSEnrOnly!F436</f>
        <v>0</v>
      </c>
      <c r="X404" s="5">
        <f>+L404-byObjPOSEnrOnly!G436</f>
        <v>0</v>
      </c>
      <c r="Y404" s="5">
        <f>+M404-byObjPOSEnrOnly!H436</f>
        <v>0</v>
      </c>
      <c r="Z404" s="5">
        <f>+N404-byObjPOSEnrOnly!I436</f>
        <v>0</v>
      </c>
      <c r="AA404" s="5">
        <f>+O404-byObjPOSEnrOnly!J436</f>
        <v>0</v>
      </c>
      <c r="AB404" s="5">
        <f>+P404-byObjPOSEnrOnly!K436</f>
        <v>0</v>
      </c>
      <c r="AC404" s="5">
        <f>+Q404-byObjPOSEnrOnly!L436</f>
        <v>0</v>
      </c>
      <c r="AD404" s="5">
        <f>+R404-byObjPOSEnrOnly!M436</f>
        <v>0</v>
      </c>
      <c r="AF404" s="5" t="str">
        <f t="shared" si="74"/>
        <v/>
      </c>
      <c r="AG404" s="5">
        <v>0</v>
      </c>
      <c r="AH404" s="5" t="s">
        <v>450</v>
      </c>
      <c r="AI404" s="5" t="s">
        <v>252</v>
      </c>
      <c r="AJ404" s="5" t="s">
        <v>253</v>
      </c>
      <c r="AK404" s="5" t="s">
        <v>258</v>
      </c>
      <c r="AL404" s="5">
        <v>13</v>
      </c>
      <c r="AM404" s="5">
        <v>22</v>
      </c>
      <c r="AN404" s="5">
        <v>27</v>
      </c>
      <c r="AO404" s="5">
        <v>31</v>
      </c>
      <c r="AP404" s="5">
        <v>22</v>
      </c>
      <c r="AQ404" s="5">
        <v>18</v>
      </c>
      <c r="AR404" s="5">
        <v>4</v>
      </c>
      <c r="AS404" s="5">
        <v>2</v>
      </c>
      <c r="AT404" s="5">
        <v>0</v>
      </c>
      <c r="AU404" s="5">
        <v>0</v>
      </c>
      <c r="AV404" s="5">
        <v>0</v>
      </c>
      <c r="AX404" s="5">
        <f t="shared" si="75"/>
        <v>0</v>
      </c>
      <c r="AY404" s="5">
        <f t="shared" si="76"/>
        <v>0</v>
      </c>
      <c r="AZ404" s="5">
        <f t="shared" si="77"/>
        <v>0</v>
      </c>
      <c r="BA404" s="5">
        <f t="shared" si="78"/>
        <v>0</v>
      </c>
      <c r="BB404" s="5">
        <f t="shared" si="79"/>
        <v>0</v>
      </c>
      <c r="BC404" s="5">
        <f t="shared" si="80"/>
        <v>0</v>
      </c>
      <c r="BD404" s="5">
        <f t="shared" si="81"/>
        <v>0</v>
      </c>
      <c r="BE404" s="5">
        <f t="shared" si="82"/>
        <v>0</v>
      </c>
      <c r="BF404" s="5">
        <f t="shared" si="83"/>
        <v>0</v>
      </c>
      <c r="BG404" s="5">
        <f t="shared" si="84"/>
        <v>0</v>
      </c>
      <c r="BH404" s="5">
        <f t="shared" si="85"/>
        <v>0</v>
      </c>
    </row>
    <row r="405" spans="2:60" x14ac:dyDescent="0.2">
      <c r="B405" s="5" t="s">
        <v>496</v>
      </c>
      <c r="C405" s="5">
        <v>0</v>
      </c>
      <c r="D405" s="5" t="s">
        <v>498</v>
      </c>
      <c r="E405" s="5" t="s">
        <v>252</v>
      </c>
      <c r="F405" s="5" t="s">
        <v>253</v>
      </c>
      <c r="G405" s="67" t="s">
        <v>546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2</v>
      </c>
      <c r="R405" s="5">
        <v>21</v>
      </c>
      <c r="T405" s="5" t="e">
        <f>+H405-byObjPOSEnrOnly!#REF!</f>
        <v>#REF!</v>
      </c>
      <c r="U405" s="5">
        <f>+I405-byObjPOSEnrOnly!D437</f>
        <v>0</v>
      </c>
      <c r="V405" s="5">
        <f>+J405-byObjPOSEnrOnly!E437</f>
        <v>0</v>
      </c>
      <c r="W405" s="5">
        <f>+K405-byObjPOSEnrOnly!F437</f>
        <v>0</v>
      </c>
      <c r="X405" s="5">
        <f>+L405-byObjPOSEnrOnly!G437</f>
        <v>0</v>
      </c>
      <c r="Y405" s="5">
        <f>+M405-byObjPOSEnrOnly!H437</f>
        <v>0</v>
      </c>
      <c r="Z405" s="5">
        <f>+N405-byObjPOSEnrOnly!I437</f>
        <v>0</v>
      </c>
      <c r="AA405" s="5">
        <f>+O405-byObjPOSEnrOnly!J437</f>
        <v>0</v>
      </c>
      <c r="AB405" s="5">
        <f>+P405-byObjPOSEnrOnly!K437</f>
        <v>0</v>
      </c>
      <c r="AC405" s="5">
        <f>+Q405-byObjPOSEnrOnly!L437</f>
        <v>0</v>
      </c>
      <c r="AD405" s="5">
        <f>+R405-byObjPOSEnrOnly!M437</f>
        <v>0</v>
      </c>
      <c r="AF405" s="5" t="str">
        <f t="shared" si="74"/>
        <v/>
      </c>
      <c r="AG405" s="5">
        <v>0</v>
      </c>
      <c r="AH405" s="5" t="s">
        <v>450</v>
      </c>
      <c r="AI405" s="5" t="s">
        <v>252</v>
      </c>
      <c r="AJ405" s="5" t="s">
        <v>253</v>
      </c>
      <c r="AK405" s="5" t="s">
        <v>546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5">
        <v>0</v>
      </c>
      <c r="AR405" s="5">
        <v>0</v>
      </c>
      <c r="AS405" s="5">
        <v>0</v>
      </c>
      <c r="AT405" s="5">
        <v>0</v>
      </c>
      <c r="AU405" s="5">
        <v>2</v>
      </c>
      <c r="AV405" s="5">
        <v>21</v>
      </c>
      <c r="AX405" s="5">
        <f t="shared" si="75"/>
        <v>0</v>
      </c>
      <c r="AY405" s="5">
        <f t="shared" si="76"/>
        <v>0</v>
      </c>
      <c r="AZ405" s="5">
        <f t="shared" si="77"/>
        <v>0</v>
      </c>
      <c r="BA405" s="5">
        <f t="shared" si="78"/>
        <v>0</v>
      </c>
      <c r="BB405" s="5">
        <f t="shared" si="79"/>
        <v>0</v>
      </c>
      <c r="BC405" s="5">
        <f t="shared" si="80"/>
        <v>0</v>
      </c>
      <c r="BD405" s="5">
        <f t="shared" si="81"/>
        <v>0</v>
      </c>
      <c r="BE405" s="5">
        <f t="shared" si="82"/>
        <v>0</v>
      </c>
      <c r="BF405" s="5">
        <f t="shared" si="83"/>
        <v>0</v>
      </c>
      <c r="BG405" s="5">
        <f t="shared" si="84"/>
        <v>0</v>
      </c>
      <c r="BH405" s="5">
        <f t="shared" si="85"/>
        <v>0</v>
      </c>
    </row>
    <row r="406" spans="2:60" x14ac:dyDescent="0.2">
      <c r="B406" s="5" t="s">
        <v>496</v>
      </c>
      <c r="C406" s="5">
        <v>0</v>
      </c>
      <c r="D406" s="5" t="s">
        <v>498</v>
      </c>
      <c r="E406" s="5" t="s">
        <v>252</v>
      </c>
      <c r="F406" s="5" t="s">
        <v>253</v>
      </c>
      <c r="G406" s="67" t="s">
        <v>259</v>
      </c>
      <c r="H406" s="5">
        <v>29</v>
      </c>
      <c r="I406" s="5">
        <v>45</v>
      </c>
      <c r="J406" s="5">
        <v>48</v>
      </c>
      <c r="K406" s="5">
        <v>36</v>
      </c>
      <c r="L406" s="5">
        <v>51</v>
      </c>
      <c r="M406" s="5">
        <v>66</v>
      </c>
      <c r="N406" s="5">
        <v>61</v>
      </c>
      <c r="O406" s="5">
        <v>48</v>
      </c>
      <c r="P406" s="5">
        <v>26</v>
      </c>
      <c r="Q406" s="5">
        <v>12</v>
      </c>
      <c r="R406" s="5">
        <v>3</v>
      </c>
      <c r="T406" s="5" t="e">
        <f>+H406-byObjPOSEnrOnly!#REF!</f>
        <v>#REF!</v>
      </c>
      <c r="U406" s="5">
        <f>+I406-byObjPOSEnrOnly!D438</f>
        <v>0</v>
      </c>
      <c r="V406" s="5">
        <f>+J406-byObjPOSEnrOnly!E438</f>
        <v>0</v>
      </c>
      <c r="W406" s="5">
        <f>+K406-byObjPOSEnrOnly!F438</f>
        <v>0</v>
      </c>
      <c r="X406" s="5">
        <f>+L406-byObjPOSEnrOnly!G438</f>
        <v>0</v>
      </c>
      <c r="Y406" s="5">
        <f>+M406-byObjPOSEnrOnly!H438</f>
        <v>0</v>
      </c>
      <c r="Z406" s="5">
        <f>+N406-byObjPOSEnrOnly!I438</f>
        <v>0</v>
      </c>
      <c r="AA406" s="5">
        <f>+O406-byObjPOSEnrOnly!J438</f>
        <v>0</v>
      </c>
      <c r="AB406" s="5">
        <f>+P406-byObjPOSEnrOnly!K438</f>
        <v>0</v>
      </c>
      <c r="AC406" s="5">
        <f>+Q406-byObjPOSEnrOnly!L438</f>
        <v>0</v>
      </c>
      <c r="AD406" s="5">
        <f>+R406-byObjPOSEnrOnly!M438</f>
        <v>0</v>
      </c>
      <c r="AF406" s="5" t="str">
        <f t="shared" si="74"/>
        <v/>
      </c>
      <c r="AG406" s="5">
        <v>0</v>
      </c>
      <c r="AH406" s="5" t="s">
        <v>450</v>
      </c>
      <c r="AI406" s="5" t="s">
        <v>252</v>
      </c>
      <c r="AJ406" s="5" t="s">
        <v>253</v>
      </c>
      <c r="AK406" s="5" t="s">
        <v>259</v>
      </c>
      <c r="AL406" s="5">
        <v>29</v>
      </c>
      <c r="AM406" s="5">
        <v>45</v>
      </c>
      <c r="AN406" s="5">
        <v>48</v>
      </c>
      <c r="AO406" s="5">
        <v>36</v>
      </c>
      <c r="AP406" s="5">
        <v>51</v>
      </c>
      <c r="AQ406" s="5">
        <v>66</v>
      </c>
      <c r="AR406" s="5">
        <v>61</v>
      </c>
      <c r="AS406" s="5">
        <v>48</v>
      </c>
      <c r="AT406" s="5">
        <v>26</v>
      </c>
      <c r="AU406" s="5">
        <v>12</v>
      </c>
      <c r="AV406" s="5">
        <v>3</v>
      </c>
      <c r="AX406" s="5">
        <f t="shared" si="75"/>
        <v>0</v>
      </c>
      <c r="AY406" s="5">
        <f t="shared" si="76"/>
        <v>0</v>
      </c>
      <c r="AZ406" s="5">
        <f t="shared" si="77"/>
        <v>0</v>
      </c>
      <c r="BA406" s="5">
        <f t="shared" si="78"/>
        <v>0</v>
      </c>
      <c r="BB406" s="5">
        <f t="shared" si="79"/>
        <v>0</v>
      </c>
      <c r="BC406" s="5">
        <f t="shared" si="80"/>
        <v>0</v>
      </c>
      <c r="BD406" s="5">
        <f t="shared" si="81"/>
        <v>0</v>
      </c>
      <c r="BE406" s="5">
        <f t="shared" si="82"/>
        <v>0</v>
      </c>
      <c r="BF406" s="5">
        <f t="shared" si="83"/>
        <v>0</v>
      </c>
      <c r="BG406" s="5">
        <f t="shared" si="84"/>
        <v>0</v>
      </c>
      <c r="BH406" s="5">
        <f t="shared" si="85"/>
        <v>0</v>
      </c>
    </row>
    <row r="407" spans="2:60" x14ac:dyDescent="0.2">
      <c r="B407" s="5" t="s">
        <v>496</v>
      </c>
      <c r="C407" s="5">
        <v>0</v>
      </c>
      <c r="D407" s="5" t="s">
        <v>498</v>
      </c>
      <c r="E407" s="5" t="s">
        <v>252</v>
      </c>
      <c r="F407" s="5" t="s">
        <v>253</v>
      </c>
      <c r="G407" s="67" t="s">
        <v>262</v>
      </c>
      <c r="H407" s="5">
        <v>5</v>
      </c>
      <c r="I407" s="5">
        <v>4</v>
      </c>
      <c r="J407" s="5">
        <v>1</v>
      </c>
      <c r="K407" s="5">
        <v>0</v>
      </c>
      <c r="L407" s="5">
        <v>0</v>
      </c>
      <c r="M407" s="5">
        <v>2</v>
      </c>
      <c r="N407" s="5">
        <v>0</v>
      </c>
      <c r="O407" s="5">
        <v>0</v>
      </c>
      <c r="P407" s="5">
        <v>0</v>
      </c>
      <c r="Q407" s="5">
        <v>1</v>
      </c>
      <c r="R407" s="5">
        <v>1</v>
      </c>
      <c r="T407" s="5" t="e">
        <f>+H407-byObjPOSEnrOnly!#REF!</f>
        <v>#REF!</v>
      </c>
      <c r="U407" s="5">
        <f>+I407-byObjPOSEnrOnly!D439</f>
        <v>0</v>
      </c>
      <c r="V407" s="5">
        <f>+J407-byObjPOSEnrOnly!E439</f>
        <v>0</v>
      </c>
      <c r="W407" s="5">
        <f>+K407-byObjPOSEnrOnly!F439</f>
        <v>0</v>
      </c>
      <c r="X407" s="5">
        <f>+L407-byObjPOSEnrOnly!G439</f>
        <v>0</v>
      </c>
      <c r="Y407" s="5">
        <f>+M407-byObjPOSEnrOnly!H439</f>
        <v>0</v>
      </c>
      <c r="Z407" s="5">
        <f>+N407-byObjPOSEnrOnly!I439</f>
        <v>0</v>
      </c>
      <c r="AA407" s="5">
        <f>+O407-byObjPOSEnrOnly!J439</f>
        <v>0</v>
      </c>
      <c r="AB407" s="5">
        <f>+P407-byObjPOSEnrOnly!K439</f>
        <v>0</v>
      </c>
      <c r="AC407" s="5">
        <f>+Q407-byObjPOSEnrOnly!L439</f>
        <v>0</v>
      </c>
      <c r="AD407" s="5">
        <f>+R407-byObjPOSEnrOnly!M439</f>
        <v>0</v>
      </c>
      <c r="AF407" s="5" t="str">
        <f t="shared" si="74"/>
        <v/>
      </c>
      <c r="AG407" s="5">
        <v>0</v>
      </c>
      <c r="AH407" s="5" t="s">
        <v>450</v>
      </c>
      <c r="AI407" s="5" t="s">
        <v>252</v>
      </c>
      <c r="AJ407" s="5" t="s">
        <v>253</v>
      </c>
      <c r="AK407" s="5" t="s">
        <v>262</v>
      </c>
      <c r="AL407" s="5">
        <v>5</v>
      </c>
      <c r="AM407" s="5">
        <v>4</v>
      </c>
      <c r="AN407" s="5">
        <v>1</v>
      </c>
      <c r="AO407" s="5">
        <v>0</v>
      </c>
      <c r="AP407" s="5">
        <v>0</v>
      </c>
      <c r="AQ407" s="5">
        <v>2</v>
      </c>
      <c r="AR407" s="5">
        <v>0</v>
      </c>
      <c r="AS407" s="5">
        <v>0</v>
      </c>
      <c r="AT407" s="5">
        <v>0</v>
      </c>
      <c r="AU407" s="5">
        <v>1</v>
      </c>
      <c r="AV407" s="5">
        <v>1</v>
      </c>
      <c r="AX407" s="5">
        <f t="shared" si="75"/>
        <v>0</v>
      </c>
      <c r="AY407" s="5">
        <f t="shared" si="76"/>
        <v>0</v>
      </c>
      <c r="AZ407" s="5">
        <f t="shared" si="77"/>
        <v>0</v>
      </c>
      <c r="BA407" s="5">
        <f t="shared" si="78"/>
        <v>0</v>
      </c>
      <c r="BB407" s="5">
        <f t="shared" si="79"/>
        <v>0</v>
      </c>
      <c r="BC407" s="5">
        <f t="shared" si="80"/>
        <v>0</v>
      </c>
      <c r="BD407" s="5">
        <f t="shared" si="81"/>
        <v>0</v>
      </c>
      <c r="BE407" s="5">
        <f t="shared" si="82"/>
        <v>0</v>
      </c>
      <c r="BF407" s="5">
        <f t="shared" si="83"/>
        <v>0</v>
      </c>
      <c r="BG407" s="5">
        <f t="shared" si="84"/>
        <v>0</v>
      </c>
      <c r="BH407" s="5">
        <f t="shared" si="85"/>
        <v>0</v>
      </c>
    </row>
    <row r="408" spans="2:60" x14ac:dyDescent="0.2">
      <c r="B408" s="5" t="s">
        <v>496</v>
      </c>
      <c r="C408" s="5">
        <v>0</v>
      </c>
      <c r="D408" s="5" t="s">
        <v>498</v>
      </c>
      <c r="E408" s="5" t="s">
        <v>252</v>
      </c>
      <c r="F408" s="5" t="s">
        <v>253</v>
      </c>
      <c r="G408" s="67" t="s">
        <v>263</v>
      </c>
      <c r="H408" s="5">
        <v>0</v>
      </c>
      <c r="I408" s="5">
        <v>1</v>
      </c>
      <c r="J408" s="5">
        <v>9</v>
      </c>
      <c r="K408" s="5">
        <v>14</v>
      </c>
      <c r="L408" s="5">
        <v>12</v>
      </c>
      <c r="M408" s="5">
        <v>13</v>
      </c>
      <c r="N408" s="5">
        <v>13</v>
      </c>
      <c r="O408" s="5">
        <v>10</v>
      </c>
      <c r="P408" s="5">
        <v>9</v>
      </c>
      <c r="Q408" s="5">
        <v>14</v>
      </c>
      <c r="R408" s="5">
        <v>10</v>
      </c>
      <c r="T408" s="5" t="e">
        <f>+H408-byObjPOSEnrOnly!#REF!</f>
        <v>#REF!</v>
      </c>
      <c r="U408" s="5">
        <f>+I408-byObjPOSEnrOnly!D440</f>
        <v>0</v>
      </c>
      <c r="V408" s="5">
        <f>+J408-byObjPOSEnrOnly!E440</f>
        <v>0</v>
      </c>
      <c r="W408" s="5">
        <f>+K408-byObjPOSEnrOnly!F440</f>
        <v>0</v>
      </c>
      <c r="X408" s="5">
        <f>+L408-byObjPOSEnrOnly!G440</f>
        <v>0</v>
      </c>
      <c r="Y408" s="5">
        <f>+M408-byObjPOSEnrOnly!H440</f>
        <v>0</v>
      </c>
      <c r="Z408" s="5">
        <f>+N408-byObjPOSEnrOnly!I440</f>
        <v>0</v>
      </c>
      <c r="AA408" s="5">
        <f>+O408-byObjPOSEnrOnly!J440</f>
        <v>0</v>
      </c>
      <c r="AB408" s="5">
        <f>+P408-byObjPOSEnrOnly!K440</f>
        <v>0</v>
      </c>
      <c r="AC408" s="5">
        <f>+Q408-byObjPOSEnrOnly!L440</f>
        <v>0</v>
      </c>
      <c r="AD408" s="5">
        <f>+R408-byObjPOSEnrOnly!M440</f>
        <v>0</v>
      </c>
      <c r="AF408" s="5" t="str">
        <f t="shared" si="74"/>
        <v/>
      </c>
      <c r="AG408" s="5">
        <v>0</v>
      </c>
      <c r="AH408" s="5" t="s">
        <v>450</v>
      </c>
      <c r="AI408" s="5" t="s">
        <v>252</v>
      </c>
      <c r="AJ408" s="5" t="s">
        <v>253</v>
      </c>
      <c r="AK408" s="5" t="s">
        <v>263</v>
      </c>
      <c r="AL408" s="5">
        <v>0</v>
      </c>
      <c r="AM408" s="5">
        <v>1</v>
      </c>
      <c r="AN408" s="5">
        <v>9</v>
      </c>
      <c r="AO408" s="5">
        <v>14</v>
      </c>
      <c r="AP408" s="5">
        <v>12</v>
      </c>
      <c r="AQ408" s="5">
        <v>13</v>
      </c>
      <c r="AR408" s="5">
        <v>13</v>
      </c>
      <c r="AS408" s="5">
        <v>10</v>
      </c>
      <c r="AT408" s="5">
        <v>9</v>
      </c>
      <c r="AU408" s="5">
        <v>14</v>
      </c>
      <c r="AV408" s="5">
        <v>10</v>
      </c>
      <c r="AX408" s="5">
        <f t="shared" si="75"/>
        <v>0</v>
      </c>
      <c r="AY408" s="5">
        <f t="shared" si="76"/>
        <v>0</v>
      </c>
      <c r="AZ408" s="5">
        <f t="shared" si="77"/>
        <v>0</v>
      </c>
      <c r="BA408" s="5">
        <f t="shared" si="78"/>
        <v>0</v>
      </c>
      <c r="BB408" s="5">
        <f t="shared" si="79"/>
        <v>0</v>
      </c>
      <c r="BC408" s="5">
        <f t="shared" si="80"/>
        <v>0</v>
      </c>
      <c r="BD408" s="5">
        <f t="shared" si="81"/>
        <v>0</v>
      </c>
      <c r="BE408" s="5">
        <f t="shared" si="82"/>
        <v>0</v>
      </c>
      <c r="BF408" s="5">
        <f t="shared" si="83"/>
        <v>0</v>
      </c>
      <c r="BG408" s="5">
        <f t="shared" si="84"/>
        <v>0</v>
      </c>
      <c r="BH408" s="5">
        <f t="shared" si="85"/>
        <v>0</v>
      </c>
    </row>
    <row r="409" spans="2:60" x14ac:dyDescent="0.2">
      <c r="B409" s="5" t="s">
        <v>496</v>
      </c>
      <c r="C409" s="5">
        <v>0</v>
      </c>
      <c r="D409" s="5" t="s">
        <v>498</v>
      </c>
      <c r="E409" s="5" t="s">
        <v>252</v>
      </c>
      <c r="F409" s="5" t="s">
        <v>253</v>
      </c>
      <c r="G409" s="67" t="s">
        <v>266</v>
      </c>
      <c r="H409" s="5">
        <v>31</v>
      </c>
      <c r="I409" s="5">
        <v>29</v>
      </c>
      <c r="J409" s="5">
        <v>30</v>
      </c>
      <c r="K409" s="5">
        <v>40</v>
      </c>
      <c r="L409" s="5">
        <v>31</v>
      </c>
      <c r="M409" s="5">
        <v>31</v>
      </c>
      <c r="N409" s="5">
        <v>38</v>
      </c>
      <c r="O409" s="5">
        <v>33</v>
      </c>
      <c r="P409" s="5">
        <v>21</v>
      </c>
      <c r="Q409" s="5">
        <v>17</v>
      </c>
      <c r="R409" s="5">
        <v>19</v>
      </c>
      <c r="T409" s="5" t="e">
        <f>+H409-byObjPOSEnrOnly!#REF!</f>
        <v>#REF!</v>
      </c>
      <c r="U409" s="5">
        <f>+I409-byObjPOSEnrOnly!D441</f>
        <v>0</v>
      </c>
      <c r="V409" s="5">
        <f>+J409-byObjPOSEnrOnly!E441</f>
        <v>0</v>
      </c>
      <c r="W409" s="5">
        <f>+K409-byObjPOSEnrOnly!F441</f>
        <v>0</v>
      </c>
      <c r="X409" s="5">
        <f>+L409-byObjPOSEnrOnly!G441</f>
        <v>0</v>
      </c>
      <c r="Y409" s="5">
        <f>+M409-byObjPOSEnrOnly!H441</f>
        <v>0</v>
      </c>
      <c r="Z409" s="5">
        <f>+N409-byObjPOSEnrOnly!I441</f>
        <v>0</v>
      </c>
      <c r="AA409" s="5">
        <f>+O409-byObjPOSEnrOnly!J441</f>
        <v>0</v>
      </c>
      <c r="AB409" s="5">
        <f>+P409-byObjPOSEnrOnly!K441</f>
        <v>0</v>
      </c>
      <c r="AC409" s="5">
        <f>+Q409-byObjPOSEnrOnly!L441</f>
        <v>0</v>
      </c>
      <c r="AD409" s="5">
        <f>+R409-byObjPOSEnrOnly!M441</f>
        <v>0</v>
      </c>
      <c r="AF409" s="5" t="str">
        <f t="shared" si="74"/>
        <v/>
      </c>
      <c r="AG409" s="5">
        <v>0</v>
      </c>
      <c r="AH409" s="5" t="s">
        <v>450</v>
      </c>
      <c r="AI409" s="5" t="s">
        <v>252</v>
      </c>
      <c r="AJ409" s="5" t="s">
        <v>253</v>
      </c>
      <c r="AK409" s="5" t="s">
        <v>266</v>
      </c>
      <c r="AL409" s="5">
        <v>31</v>
      </c>
      <c r="AM409" s="5">
        <v>29</v>
      </c>
      <c r="AN409" s="5">
        <v>30</v>
      </c>
      <c r="AO409" s="5">
        <v>40</v>
      </c>
      <c r="AP409" s="5">
        <v>31</v>
      </c>
      <c r="AQ409" s="5">
        <v>31</v>
      </c>
      <c r="AR409" s="5">
        <v>38</v>
      </c>
      <c r="AS409" s="5">
        <v>33</v>
      </c>
      <c r="AT409" s="5">
        <v>21</v>
      </c>
      <c r="AU409" s="5">
        <v>17</v>
      </c>
      <c r="AV409" s="5">
        <v>19</v>
      </c>
      <c r="AX409" s="5">
        <f t="shared" si="75"/>
        <v>0</v>
      </c>
      <c r="AY409" s="5">
        <f t="shared" si="76"/>
        <v>0</v>
      </c>
      <c r="AZ409" s="5">
        <f t="shared" si="77"/>
        <v>0</v>
      </c>
      <c r="BA409" s="5">
        <f t="shared" si="78"/>
        <v>0</v>
      </c>
      <c r="BB409" s="5">
        <f t="shared" si="79"/>
        <v>0</v>
      </c>
      <c r="BC409" s="5">
        <f t="shared" si="80"/>
        <v>0</v>
      </c>
      <c r="BD409" s="5">
        <f t="shared" si="81"/>
        <v>0</v>
      </c>
      <c r="BE409" s="5">
        <f t="shared" si="82"/>
        <v>0</v>
      </c>
      <c r="BF409" s="5">
        <f t="shared" si="83"/>
        <v>0</v>
      </c>
      <c r="BG409" s="5">
        <f t="shared" si="84"/>
        <v>0</v>
      </c>
      <c r="BH409" s="5">
        <f t="shared" si="85"/>
        <v>0</v>
      </c>
    </row>
    <row r="410" spans="2:60" x14ac:dyDescent="0.2">
      <c r="B410" s="5" t="s">
        <v>496</v>
      </c>
      <c r="C410" s="5">
        <v>0</v>
      </c>
      <c r="D410" s="5" t="s">
        <v>498</v>
      </c>
      <c r="E410" s="5" t="s">
        <v>252</v>
      </c>
      <c r="F410" s="5" t="s">
        <v>253</v>
      </c>
      <c r="G410" s="67" t="s">
        <v>268</v>
      </c>
      <c r="H410" s="5">
        <v>8</v>
      </c>
      <c r="I410" s="5">
        <v>4</v>
      </c>
      <c r="J410" s="5">
        <v>1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T410" s="5" t="e">
        <f>+H410-byObjPOSEnrOnly!#REF!</f>
        <v>#REF!</v>
      </c>
      <c r="U410" s="5">
        <f>+I410-byObjPOSEnrOnly!D442</f>
        <v>0</v>
      </c>
      <c r="V410" s="5">
        <f>+J410-byObjPOSEnrOnly!E442</f>
        <v>0</v>
      </c>
      <c r="W410" s="5">
        <f>+K410-byObjPOSEnrOnly!F442</f>
        <v>0</v>
      </c>
      <c r="X410" s="5">
        <f>+L410-byObjPOSEnrOnly!G442</f>
        <v>0</v>
      </c>
      <c r="Y410" s="5">
        <f>+M410-byObjPOSEnrOnly!H442</f>
        <v>0</v>
      </c>
      <c r="Z410" s="5">
        <f>+N410-byObjPOSEnrOnly!I442</f>
        <v>0</v>
      </c>
      <c r="AA410" s="5">
        <f>+O410-byObjPOSEnrOnly!J442</f>
        <v>0</v>
      </c>
      <c r="AB410" s="5">
        <f>+P410-byObjPOSEnrOnly!K442</f>
        <v>0</v>
      </c>
      <c r="AC410" s="5">
        <f>+Q410-byObjPOSEnrOnly!L442</f>
        <v>0</v>
      </c>
      <c r="AD410" s="5">
        <f>+R410-byObjPOSEnrOnly!M442</f>
        <v>0</v>
      </c>
      <c r="AF410" s="5" t="str">
        <f t="shared" si="74"/>
        <v/>
      </c>
      <c r="AG410" s="5">
        <v>0</v>
      </c>
      <c r="AH410" s="5" t="s">
        <v>450</v>
      </c>
      <c r="AI410" s="5" t="s">
        <v>252</v>
      </c>
      <c r="AJ410" s="5" t="s">
        <v>253</v>
      </c>
      <c r="AK410" s="5" t="s">
        <v>268</v>
      </c>
      <c r="AL410" s="5">
        <v>8</v>
      </c>
      <c r="AM410" s="5">
        <v>4</v>
      </c>
      <c r="AN410" s="5">
        <v>1</v>
      </c>
      <c r="AO410" s="5">
        <v>0</v>
      </c>
      <c r="AP410" s="5">
        <v>0</v>
      </c>
      <c r="AQ410" s="5">
        <v>0</v>
      </c>
      <c r="AR410" s="5">
        <v>0</v>
      </c>
      <c r="AS410" s="5">
        <v>0</v>
      </c>
      <c r="AT410" s="5">
        <v>0</v>
      </c>
      <c r="AU410" s="5">
        <v>0</v>
      </c>
      <c r="AV410" s="5">
        <v>0</v>
      </c>
      <c r="AX410" s="5">
        <f t="shared" si="75"/>
        <v>0</v>
      </c>
      <c r="AY410" s="5">
        <f t="shared" si="76"/>
        <v>0</v>
      </c>
      <c r="AZ410" s="5">
        <f t="shared" si="77"/>
        <v>0</v>
      </c>
      <c r="BA410" s="5">
        <f t="shared" si="78"/>
        <v>0</v>
      </c>
      <c r="BB410" s="5">
        <f t="shared" si="79"/>
        <v>0</v>
      </c>
      <c r="BC410" s="5">
        <f t="shared" si="80"/>
        <v>0</v>
      </c>
      <c r="BD410" s="5">
        <f t="shared" si="81"/>
        <v>0</v>
      </c>
      <c r="BE410" s="5">
        <f t="shared" si="82"/>
        <v>0</v>
      </c>
      <c r="BF410" s="5">
        <f t="shared" si="83"/>
        <v>0</v>
      </c>
      <c r="BG410" s="5">
        <f t="shared" si="84"/>
        <v>0</v>
      </c>
      <c r="BH410" s="5">
        <f t="shared" si="85"/>
        <v>0</v>
      </c>
    </row>
    <row r="411" spans="2:60" x14ac:dyDescent="0.2">
      <c r="B411" s="5" t="s">
        <v>496</v>
      </c>
      <c r="C411" s="5">
        <v>0</v>
      </c>
      <c r="D411" s="5" t="s">
        <v>498</v>
      </c>
      <c r="E411" s="5" t="s">
        <v>252</v>
      </c>
      <c r="F411" s="5" t="s">
        <v>253</v>
      </c>
      <c r="G411" s="67" t="s">
        <v>270</v>
      </c>
      <c r="H411" s="5">
        <v>21</v>
      </c>
      <c r="I411" s="5">
        <v>40</v>
      </c>
      <c r="J411" s="5">
        <v>55</v>
      </c>
      <c r="K411" s="5">
        <v>69</v>
      </c>
      <c r="L411" s="5">
        <v>118</v>
      </c>
      <c r="M411" s="5">
        <v>161</v>
      </c>
      <c r="N411" s="5">
        <v>136</v>
      </c>
      <c r="O411" s="5">
        <v>126</v>
      </c>
      <c r="P411" s="5">
        <v>105</v>
      </c>
      <c r="Q411" s="5">
        <v>82</v>
      </c>
      <c r="R411" s="5">
        <v>69</v>
      </c>
      <c r="T411" s="5" t="e">
        <f>+H411-byObjPOSEnrOnly!#REF!</f>
        <v>#REF!</v>
      </c>
      <c r="U411" s="5">
        <f>+I411-byObjPOSEnrOnly!D443</f>
        <v>0</v>
      </c>
      <c r="V411" s="5">
        <f>+J411-byObjPOSEnrOnly!E443</f>
        <v>0</v>
      </c>
      <c r="W411" s="5">
        <f>+K411-byObjPOSEnrOnly!F443</f>
        <v>0</v>
      </c>
      <c r="X411" s="5">
        <f>+L411-byObjPOSEnrOnly!G443</f>
        <v>0</v>
      </c>
      <c r="Y411" s="5">
        <f>+M411-byObjPOSEnrOnly!H443</f>
        <v>0</v>
      </c>
      <c r="Z411" s="5">
        <f>+N411-byObjPOSEnrOnly!I443</f>
        <v>0</v>
      </c>
      <c r="AA411" s="5">
        <f>+O411-byObjPOSEnrOnly!J443</f>
        <v>0</v>
      </c>
      <c r="AB411" s="5">
        <f>+P411-byObjPOSEnrOnly!K443</f>
        <v>0</v>
      </c>
      <c r="AC411" s="5">
        <f>+Q411-byObjPOSEnrOnly!L443</f>
        <v>0</v>
      </c>
      <c r="AD411" s="5">
        <f>+R411-byObjPOSEnrOnly!M443</f>
        <v>0</v>
      </c>
      <c r="AF411" s="5" t="str">
        <f t="shared" si="74"/>
        <v/>
      </c>
      <c r="AG411" s="5">
        <v>0</v>
      </c>
      <c r="AH411" s="5" t="s">
        <v>450</v>
      </c>
      <c r="AI411" s="5" t="s">
        <v>252</v>
      </c>
      <c r="AJ411" s="5" t="s">
        <v>253</v>
      </c>
      <c r="AK411" s="5" t="s">
        <v>270</v>
      </c>
      <c r="AL411" s="5">
        <v>21</v>
      </c>
      <c r="AM411" s="5">
        <v>40</v>
      </c>
      <c r="AN411" s="5">
        <v>55</v>
      </c>
      <c r="AO411" s="5">
        <v>69</v>
      </c>
      <c r="AP411" s="5">
        <v>118</v>
      </c>
      <c r="AQ411" s="5">
        <v>161</v>
      </c>
      <c r="AR411" s="5">
        <v>136</v>
      </c>
      <c r="AS411" s="5">
        <v>126</v>
      </c>
      <c r="AT411" s="5">
        <v>105</v>
      </c>
      <c r="AU411" s="5">
        <v>82</v>
      </c>
      <c r="AV411" s="5">
        <v>69</v>
      </c>
      <c r="AX411" s="5">
        <f t="shared" si="75"/>
        <v>0</v>
      </c>
      <c r="AY411" s="5">
        <f t="shared" si="76"/>
        <v>0</v>
      </c>
      <c r="AZ411" s="5">
        <f t="shared" si="77"/>
        <v>0</v>
      </c>
      <c r="BA411" s="5">
        <f t="shared" si="78"/>
        <v>0</v>
      </c>
      <c r="BB411" s="5">
        <f t="shared" si="79"/>
        <v>0</v>
      </c>
      <c r="BC411" s="5">
        <f t="shared" si="80"/>
        <v>0</v>
      </c>
      <c r="BD411" s="5">
        <f t="shared" si="81"/>
        <v>0</v>
      </c>
      <c r="BE411" s="5">
        <f t="shared" si="82"/>
        <v>0</v>
      </c>
      <c r="BF411" s="5">
        <f t="shared" si="83"/>
        <v>0</v>
      </c>
      <c r="BG411" s="5">
        <f t="shared" si="84"/>
        <v>0</v>
      </c>
      <c r="BH411" s="5">
        <f t="shared" si="85"/>
        <v>0</v>
      </c>
    </row>
    <row r="412" spans="2:60" x14ac:dyDescent="0.2">
      <c r="B412" s="5" t="s">
        <v>496</v>
      </c>
      <c r="C412" s="5">
        <v>0</v>
      </c>
      <c r="D412" s="5" t="s">
        <v>498</v>
      </c>
      <c r="E412" s="5" t="s">
        <v>252</v>
      </c>
      <c r="F412" s="5" t="s">
        <v>253</v>
      </c>
      <c r="G412" s="67" t="s">
        <v>271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1</v>
      </c>
      <c r="O412" s="5">
        <v>0</v>
      </c>
      <c r="P412" s="5">
        <v>1</v>
      </c>
      <c r="Q412" s="5">
        <v>0</v>
      </c>
      <c r="R412" s="5">
        <v>0</v>
      </c>
      <c r="T412" s="5" t="e">
        <f>+H412-byObjPOSEnrOnly!#REF!</f>
        <v>#REF!</v>
      </c>
      <c r="U412" s="5">
        <f>+I412-byObjPOSEnrOnly!D444</f>
        <v>0</v>
      </c>
      <c r="V412" s="5">
        <f>+J412-byObjPOSEnrOnly!E444</f>
        <v>0</v>
      </c>
      <c r="W412" s="5">
        <f>+K412-byObjPOSEnrOnly!F444</f>
        <v>0</v>
      </c>
      <c r="X412" s="5">
        <f>+L412-byObjPOSEnrOnly!G444</f>
        <v>0</v>
      </c>
      <c r="Y412" s="5">
        <f>+M412-byObjPOSEnrOnly!H444</f>
        <v>0</v>
      </c>
      <c r="Z412" s="5">
        <f>+N412-byObjPOSEnrOnly!I444</f>
        <v>0</v>
      </c>
      <c r="AA412" s="5">
        <f>+O412-byObjPOSEnrOnly!J444</f>
        <v>0</v>
      </c>
      <c r="AB412" s="5">
        <f>+P412-byObjPOSEnrOnly!K444</f>
        <v>0</v>
      </c>
      <c r="AC412" s="5">
        <f>+Q412-byObjPOSEnrOnly!L444</f>
        <v>0</v>
      </c>
      <c r="AD412" s="5">
        <f>+R412-byObjPOSEnrOnly!M444</f>
        <v>0</v>
      </c>
      <c r="AF412" s="5" t="str">
        <f t="shared" si="74"/>
        <v/>
      </c>
      <c r="AG412" s="5">
        <v>0</v>
      </c>
      <c r="AH412" s="5" t="s">
        <v>450</v>
      </c>
      <c r="AI412" s="5" t="s">
        <v>252</v>
      </c>
      <c r="AJ412" s="5" t="s">
        <v>253</v>
      </c>
      <c r="AK412" s="5" t="s">
        <v>271</v>
      </c>
      <c r="AL412" s="5">
        <v>0</v>
      </c>
      <c r="AM412" s="5">
        <v>0</v>
      </c>
      <c r="AN412" s="5">
        <v>0</v>
      </c>
      <c r="AO412" s="5">
        <v>0</v>
      </c>
      <c r="AP412" s="5">
        <v>0</v>
      </c>
      <c r="AQ412" s="5">
        <v>0</v>
      </c>
      <c r="AR412" s="5">
        <v>1</v>
      </c>
      <c r="AS412" s="5">
        <v>0</v>
      </c>
      <c r="AT412" s="5">
        <v>1</v>
      </c>
      <c r="AU412" s="5">
        <v>0</v>
      </c>
      <c r="AV412" s="5">
        <v>0</v>
      </c>
      <c r="AX412" s="5">
        <f t="shared" si="75"/>
        <v>0</v>
      </c>
      <c r="AY412" s="5">
        <f t="shared" si="76"/>
        <v>0</v>
      </c>
      <c r="AZ412" s="5">
        <f t="shared" si="77"/>
        <v>0</v>
      </c>
      <c r="BA412" s="5">
        <f t="shared" si="78"/>
        <v>0</v>
      </c>
      <c r="BB412" s="5">
        <f t="shared" si="79"/>
        <v>0</v>
      </c>
      <c r="BC412" s="5">
        <f t="shared" si="80"/>
        <v>0</v>
      </c>
      <c r="BD412" s="5">
        <f t="shared" si="81"/>
        <v>0</v>
      </c>
      <c r="BE412" s="5">
        <f t="shared" si="82"/>
        <v>0</v>
      </c>
      <c r="BF412" s="5">
        <f t="shared" si="83"/>
        <v>0</v>
      </c>
      <c r="BG412" s="5">
        <f t="shared" si="84"/>
        <v>0</v>
      </c>
      <c r="BH412" s="5">
        <f t="shared" si="85"/>
        <v>0</v>
      </c>
    </row>
    <row r="413" spans="2:60" x14ac:dyDescent="0.2">
      <c r="B413" s="5" t="s">
        <v>496</v>
      </c>
      <c r="C413" s="5">
        <v>0</v>
      </c>
      <c r="D413" s="5" t="s">
        <v>498</v>
      </c>
      <c r="E413" s="5" t="s">
        <v>252</v>
      </c>
      <c r="F413" s="5" t="s">
        <v>253</v>
      </c>
      <c r="G413" s="67" t="s">
        <v>273</v>
      </c>
      <c r="H413" s="5">
        <v>21</v>
      </c>
      <c r="I413" s="5">
        <v>13</v>
      </c>
      <c r="J413" s="5">
        <v>20</v>
      </c>
      <c r="K413" s="5">
        <v>27</v>
      </c>
      <c r="L413" s="5">
        <v>22</v>
      </c>
      <c r="M413" s="5">
        <v>15</v>
      </c>
      <c r="N413" s="5">
        <v>20</v>
      </c>
      <c r="O413" s="5">
        <v>10</v>
      </c>
      <c r="P413" s="5">
        <v>8</v>
      </c>
      <c r="Q413" s="5">
        <v>4</v>
      </c>
      <c r="R413" s="5">
        <v>11</v>
      </c>
      <c r="T413" s="5" t="e">
        <f>+H413-byObjPOSEnrOnly!#REF!</f>
        <v>#REF!</v>
      </c>
      <c r="U413" s="5">
        <f>+I413-byObjPOSEnrOnly!D445</f>
        <v>0</v>
      </c>
      <c r="V413" s="5">
        <f>+J413-byObjPOSEnrOnly!E445</f>
        <v>0</v>
      </c>
      <c r="W413" s="5">
        <f>+K413-byObjPOSEnrOnly!F445</f>
        <v>0</v>
      </c>
      <c r="X413" s="5">
        <f>+L413-byObjPOSEnrOnly!G445</f>
        <v>0</v>
      </c>
      <c r="Y413" s="5">
        <f>+M413-byObjPOSEnrOnly!H445</f>
        <v>0</v>
      </c>
      <c r="Z413" s="5">
        <f>+N413-byObjPOSEnrOnly!I445</f>
        <v>0</v>
      </c>
      <c r="AA413" s="5">
        <f>+O413-byObjPOSEnrOnly!J445</f>
        <v>0</v>
      </c>
      <c r="AB413" s="5">
        <f>+P413-byObjPOSEnrOnly!K445</f>
        <v>0</v>
      </c>
      <c r="AC413" s="5">
        <f>+Q413-byObjPOSEnrOnly!L445</f>
        <v>0</v>
      </c>
      <c r="AD413" s="5">
        <f>+R413-byObjPOSEnrOnly!M445</f>
        <v>0</v>
      </c>
      <c r="AF413" s="5" t="str">
        <f t="shared" si="74"/>
        <v/>
      </c>
      <c r="AG413" s="5">
        <v>0</v>
      </c>
      <c r="AH413" s="5" t="s">
        <v>450</v>
      </c>
      <c r="AI413" s="5" t="s">
        <v>252</v>
      </c>
      <c r="AJ413" s="5" t="s">
        <v>253</v>
      </c>
      <c r="AK413" s="5" t="s">
        <v>273</v>
      </c>
      <c r="AL413" s="5">
        <v>21</v>
      </c>
      <c r="AM413" s="5">
        <v>13</v>
      </c>
      <c r="AN413" s="5">
        <v>20</v>
      </c>
      <c r="AO413" s="5">
        <v>27</v>
      </c>
      <c r="AP413" s="5">
        <v>22</v>
      </c>
      <c r="AQ413" s="5">
        <v>15</v>
      </c>
      <c r="AR413" s="5">
        <v>20</v>
      </c>
      <c r="AS413" s="5">
        <v>10</v>
      </c>
      <c r="AT413" s="5">
        <v>8</v>
      </c>
      <c r="AU413" s="5">
        <v>4</v>
      </c>
      <c r="AV413" s="5">
        <v>11</v>
      </c>
      <c r="AX413" s="5">
        <f t="shared" si="75"/>
        <v>0</v>
      </c>
      <c r="AY413" s="5">
        <f t="shared" si="76"/>
        <v>0</v>
      </c>
      <c r="AZ413" s="5">
        <f t="shared" si="77"/>
        <v>0</v>
      </c>
      <c r="BA413" s="5">
        <f t="shared" si="78"/>
        <v>0</v>
      </c>
      <c r="BB413" s="5">
        <f t="shared" si="79"/>
        <v>0</v>
      </c>
      <c r="BC413" s="5">
        <f t="shared" si="80"/>
        <v>0</v>
      </c>
      <c r="BD413" s="5">
        <f t="shared" si="81"/>
        <v>0</v>
      </c>
      <c r="BE413" s="5">
        <f t="shared" si="82"/>
        <v>0</v>
      </c>
      <c r="BF413" s="5">
        <f t="shared" si="83"/>
        <v>0</v>
      </c>
      <c r="BG413" s="5">
        <f t="shared" si="84"/>
        <v>0</v>
      </c>
      <c r="BH413" s="5">
        <f t="shared" si="85"/>
        <v>0</v>
      </c>
    </row>
    <row r="414" spans="2:60" x14ac:dyDescent="0.2">
      <c r="B414" s="5" t="s">
        <v>496</v>
      </c>
      <c r="C414" s="5">
        <v>0</v>
      </c>
      <c r="D414" s="5" t="s">
        <v>498</v>
      </c>
      <c r="E414" s="5" t="s">
        <v>252</v>
      </c>
      <c r="F414" s="5" t="s">
        <v>253</v>
      </c>
      <c r="G414" s="67" t="s">
        <v>275</v>
      </c>
      <c r="H414" s="5">
        <v>381</v>
      </c>
      <c r="I414" s="5">
        <v>526</v>
      </c>
      <c r="J414" s="5">
        <v>490</v>
      </c>
      <c r="K414" s="5">
        <v>415</v>
      </c>
      <c r="L414" s="5">
        <v>411</v>
      </c>
      <c r="M414" s="5">
        <v>428</v>
      </c>
      <c r="N414" s="5">
        <v>383</v>
      </c>
      <c r="O414" s="5">
        <v>364</v>
      </c>
      <c r="P414" s="5">
        <v>276</v>
      </c>
      <c r="Q414" s="5">
        <v>243</v>
      </c>
      <c r="R414" s="5">
        <v>237</v>
      </c>
      <c r="T414" s="5" t="e">
        <f>+H414-byObjPOSEnrOnly!#REF!</f>
        <v>#REF!</v>
      </c>
      <c r="U414" s="5">
        <f>+I414-byObjPOSEnrOnly!D446</f>
        <v>0</v>
      </c>
      <c r="V414" s="5">
        <f>+J414-byObjPOSEnrOnly!E446</f>
        <v>0</v>
      </c>
      <c r="W414" s="5">
        <f>+K414-byObjPOSEnrOnly!F446</f>
        <v>0</v>
      </c>
      <c r="X414" s="5">
        <f>+L414-byObjPOSEnrOnly!G446</f>
        <v>0</v>
      </c>
      <c r="Y414" s="5">
        <f>+M414-byObjPOSEnrOnly!H446</f>
        <v>0</v>
      </c>
      <c r="Z414" s="5">
        <f>+N414-byObjPOSEnrOnly!I446</f>
        <v>0</v>
      </c>
      <c r="AA414" s="5">
        <f>+O414-byObjPOSEnrOnly!J446</f>
        <v>0</v>
      </c>
      <c r="AB414" s="5">
        <f>+P414-byObjPOSEnrOnly!K446</f>
        <v>0</v>
      </c>
      <c r="AC414" s="5">
        <f>+Q414-byObjPOSEnrOnly!L446</f>
        <v>0</v>
      </c>
      <c r="AD414" s="5">
        <f>+R414-byObjPOSEnrOnly!M446</f>
        <v>0</v>
      </c>
      <c r="AF414" s="5" t="str">
        <f t="shared" si="74"/>
        <v/>
      </c>
      <c r="AG414" s="5">
        <v>0</v>
      </c>
      <c r="AH414" s="5" t="s">
        <v>450</v>
      </c>
      <c r="AI414" s="5" t="s">
        <v>252</v>
      </c>
      <c r="AJ414" s="5" t="s">
        <v>253</v>
      </c>
      <c r="AK414" s="5" t="s">
        <v>275</v>
      </c>
      <c r="AL414" s="5">
        <v>381</v>
      </c>
      <c r="AM414" s="5">
        <v>526</v>
      </c>
      <c r="AN414" s="5">
        <v>490</v>
      </c>
      <c r="AO414" s="5">
        <v>415</v>
      </c>
      <c r="AP414" s="5">
        <v>411</v>
      </c>
      <c r="AQ414" s="5">
        <v>428</v>
      </c>
      <c r="AR414" s="5">
        <v>383</v>
      </c>
      <c r="AS414" s="5">
        <v>364</v>
      </c>
      <c r="AT414" s="5">
        <v>276</v>
      </c>
      <c r="AU414" s="5">
        <v>243</v>
      </c>
      <c r="AV414" s="5">
        <v>237</v>
      </c>
      <c r="AX414" s="5">
        <f t="shared" si="75"/>
        <v>0</v>
      </c>
      <c r="AY414" s="5">
        <f t="shared" si="76"/>
        <v>0</v>
      </c>
      <c r="AZ414" s="5">
        <f t="shared" si="77"/>
        <v>0</v>
      </c>
      <c r="BA414" s="5">
        <f t="shared" si="78"/>
        <v>0</v>
      </c>
      <c r="BB414" s="5">
        <f t="shared" si="79"/>
        <v>0</v>
      </c>
      <c r="BC414" s="5">
        <f t="shared" si="80"/>
        <v>0</v>
      </c>
      <c r="BD414" s="5">
        <f t="shared" si="81"/>
        <v>0</v>
      </c>
      <c r="BE414" s="5">
        <f t="shared" si="82"/>
        <v>0</v>
      </c>
      <c r="BF414" s="5">
        <f t="shared" si="83"/>
        <v>0</v>
      </c>
      <c r="BG414" s="5">
        <f t="shared" si="84"/>
        <v>0</v>
      </c>
      <c r="BH414" s="5">
        <f t="shared" si="85"/>
        <v>0</v>
      </c>
    </row>
    <row r="415" spans="2:60" x14ac:dyDescent="0.2">
      <c r="B415" s="5" t="s">
        <v>496</v>
      </c>
      <c r="C415" s="5">
        <v>0</v>
      </c>
      <c r="D415" s="5" t="s">
        <v>498</v>
      </c>
      <c r="E415" s="5" t="s">
        <v>252</v>
      </c>
      <c r="F415" s="5" t="s">
        <v>253</v>
      </c>
      <c r="G415" s="67" t="s">
        <v>276</v>
      </c>
      <c r="H415" s="5">
        <v>0</v>
      </c>
      <c r="I415" s="5">
        <v>0</v>
      </c>
      <c r="J415" s="5">
        <v>14</v>
      </c>
      <c r="K415" s="5">
        <v>130</v>
      </c>
      <c r="L415" s="5">
        <v>208</v>
      </c>
      <c r="M415" s="5">
        <v>234</v>
      </c>
      <c r="N415" s="5">
        <v>226</v>
      </c>
      <c r="O415" s="5">
        <v>256</v>
      </c>
      <c r="P415" s="5">
        <v>205</v>
      </c>
      <c r="Q415" s="5">
        <v>184</v>
      </c>
      <c r="R415" s="5">
        <v>171</v>
      </c>
      <c r="T415" s="5" t="e">
        <f>+H415-byObjPOSEnrOnly!#REF!</f>
        <v>#REF!</v>
      </c>
      <c r="U415" s="5">
        <f>+I415-byObjPOSEnrOnly!D447</f>
        <v>0</v>
      </c>
      <c r="V415" s="5">
        <f>+J415-byObjPOSEnrOnly!E447</f>
        <v>0</v>
      </c>
      <c r="W415" s="5">
        <f>+K415-byObjPOSEnrOnly!F447</f>
        <v>0</v>
      </c>
      <c r="X415" s="5">
        <f>+L415-byObjPOSEnrOnly!G447</f>
        <v>0</v>
      </c>
      <c r="Y415" s="5">
        <f>+M415-byObjPOSEnrOnly!H447</f>
        <v>0</v>
      </c>
      <c r="Z415" s="5">
        <f>+N415-byObjPOSEnrOnly!I447</f>
        <v>0</v>
      </c>
      <c r="AA415" s="5">
        <f>+O415-byObjPOSEnrOnly!J447</f>
        <v>0</v>
      </c>
      <c r="AB415" s="5">
        <f>+P415-byObjPOSEnrOnly!K447</f>
        <v>0</v>
      </c>
      <c r="AC415" s="5">
        <f>+Q415-byObjPOSEnrOnly!L447</f>
        <v>0</v>
      </c>
      <c r="AD415" s="5">
        <f>+R415-byObjPOSEnrOnly!M447</f>
        <v>0</v>
      </c>
      <c r="AF415" s="5" t="str">
        <f t="shared" si="74"/>
        <v/>
      </c>
      <c r="AG415" s="5">
        <v>0</v>
      </c>
      <c r="AH415" s="5" t="s">
        <v>450</v>
      </c>
      <c r="AI415" s="5" t="s">
        <v>252</v>
      </c>
      <c r="AJ415" s="5" t="s">
        <v>253</v>
      </c>
      <c r="AK415" s="5" t="s">
        <v>276</v>
      </c>
      <c r="AL415" s="5">
        <v>0</v>
      </c>
      <c r="AM415" s="5">
        <v>0</v>
      </c>
      <c r="AN415" s="5">
        <v>14</v>
      </c>
      <c r="AO415" s="5">
        <v>130</v>
      </c>
      <c r="AP415" s="5">
        <v>208</v>
      </c>
      <c r="AQ415" s="5">
        <v>234</v>
      </c>
      <c r="AR415" s="5">
        <v>226</v>
      </c>
      <c r="AS415" s="5">
        <v>256</v>
      </c>
      <c r="AT415" s="5">
        <v>205</v>
      </c>
      <c r="AU415" s="5">
        <v>184</v>
      </c>
      <c r="AV415" s="5">
        <v>171</v>
      </c>
      <c r="AX415" s="5">
        <f t="shared" si="75"/>
        <v>0</v>
      </c>
      <c r="AY415" s="5">
        <f t="shared" si="76"/>
        <v>0</v>
      </c>
      <c r="AZ415" s="5">
        <f t="shared" si="77"/>
        <v>0</v>
      </c>
      <c r="BA415" s="5">
        <f t="shared" si="78"/>
        <v>0</v>
      </c>
      <c r="BB415" s="5">
        <f t="shared" si="79"/>
        <v>0</v>
      </c>
      <c r="BC415" s="5">
        <f t="shared" si="80"/>
        <v>0</v>
      </c>
      <c r="BD415" s="5">
        <f t="shared" si="81"/>
        <v>0</v>
      </c>
      <c r="BE415" s="5">
        <f t="shared" si="82"/>
        <v>0</v>
      </c>
      <c r="BF415" s="5">
        <f t="shared" si="83"/>
        <v>0</v>
      </c>
      <c r="BG415" s="5">
        <f t="shared" si="84"/>
        <v>0</v>
      </c>
      <c r="BH415" s="5">
        <f t="shared" si="85"/>
        <v>0</v>
      </c>
    </row>
    <row r="416" spans="2:60" x14ac:dyDescent="0.2">
      <c r="B416" s="5" t="s">
        <v>496</v>
      </c>
      <c r="C416" s="5">
        <v>0</v>
      </c>
      <c r="D416" s="5" t="s">
        <v>498</v>
      </c>
      <c r="E416" s="5" t="s">
        <v>252</v>
      </c>
      <c r="F416" s="5" t="s">
        <v>253</v>
      </c>
      <c r="G416" s="67" t="s">
        <v>278</v>
      </c>
      <c r="H416" s="5">
        <v>56</v>
      </c>
      <c r="I416" s="5">
        <v>66</v>
      </c>
      <c r="J416" s="5">
        <v>45</v>
      </c>
      <c r="K416" s="5">
        <v>33</v>
      </c>
      <c r="L416" s="5">
        <v>27</v>
      </c>
      <c r="M416" s="5">
        <v>24</v>
      </c>
      <c r="N416" s="5">
        <v>15</v>
      </c>
      <c r="O416" s="5">
        <v>3</v>
      </c>
      <c r="P416" s="5">
        <v>1</v>
      </c>
      <c r="Q416" s="5">
        <v>0</v>
      </c>
      <c r="R416" s="5">
        <v>0</v>
      </c>
      <c r="T416" s="5" t="e">
        <f>+H416-byObjPOSEnrOnly!#REF!</f>
        <v>#REF!</v>
      </c>
      <c r="U416" s="5">
        <f>+I416-byObjPOSEnrOnly!D448</f>
        <v>0</v>
      </c>
      <c r="V416" s="5">
        <f>+J416-byObjPOSEnrOnly!E448</f>
        <v>0</v>
      </c>
      <c r="W416" s="5">
        <f>+K416-byObjPOSEnrOnly!F448</f>
        <v>0</v>
      </c>
      <c r="X416" s="5">
        <f>+L416-byObjPOSEnrOnly!G448</f>
        <v>0</v>
      </c>
      <c r="Y416" s="5">
        <f>+M416-byObjPOSEnrOnly!H448</f>
        <v>0</v>
      </c>
      <c r="Z416" s="5">
        <f>+N416-byObjPOSEnrOnly!I448</f>
        <v>0</v>
      </c>
      <c r="AA416" s="5">
        <f>+O416-byObjPOSEnrOnly!J448</f>
        <v>0</v>
      </c>
      <c r="AB416" s="5">
        <f>+P416-byObjPOSEnrOnly!K448</f>
        <v>0</v>
      </c>
      <c r="AC416" s="5">
        <f>+Q416-byObjPOSEnrOnly!L448</f>
        <v>0</v>
      </c>
      <c r="AD416" s="5">
        <f>+R416-byObjPOSEnrOnly!M448</f>
        <v>0</v>
      </c>
      <c r="AF416" s="5" t="str">
        <f t="shared" si="74"/>
        <v/>
      </c>
      <c r="AG416" s="5">
        <v>0</v>
      </c>
      <c r="AH416" s="5" t="s">
        <v>450</v>
      </c>
      <c r="AI416" s="5" t="s">
        <v>252</v>
      </c>
      <c r="AJ416" s="5" t="s">
        <v>253</v>
      </c>
      <c r="AK416" s="5" t="s">
        <v>278</v>
      </c>
      <c r="AL416" s="5">
        <v>56</v>
      </c>
      <c r="AM416" s="5">
        <v>66</v>
      </c>
      <c r="AN416" s="5">
        <v>45</v>
      </c>
      <c r="AO416" s="5">
        <v>33</v>
      </c>
      <c r="AP416" s="5">
        <v>27</v>
      </c>
      <c r="AQ416" s="5">
        <v>24</v>
      </c>
      <c r="AR416" s="5">
        <v>15</v>
      </c>
      <c r="AS416" s="5">
        <v>3</v>
      </c>
      <c r="AT416" s="5">
        <v>1</v>
      </c>
      <c r="AU416" s="5">
        <v>0</v>
      </c>
      <c r="AV416" s="5">
        <v>0</v>
      </c>
      <c r="AX416" s="5">
        <f t="shared" si="75"/>
        <v>0</v>
      </c>
      <c r="AY416" s="5">
        <f t="shared" si="76"/>
        <v>0</v>
      </c>
      <c r="AZ416" s="5">
        <f t="shared" si="77"/>
        <v>0</v>
      </c>
      <c r="BA416" s="5">
        <f t="shared" si="78"/>
        <v>0</v>
      </c>
      <c r="BB416" s="5">
        <f t="shared" si="79"/>
        <v>0</v>
      </c>
      <c r="BC416" s="5">
        <f t="shared" si="80"/>
        <v>0</v>
      </c>
      <c r="BD416" s="5">
        <f t="shared" si="81"/>
        <v>0</v>
      </c>
      <c r="BE416" s="5">
        <f t="shared" si="82"/>
        <v>0</v>
      </c>
      <c r="BF416" s="5">
        <f t="shared" si="83"/>
        <v>0</v>
      </c>
      <c r="BG416" s="5">
        <f t="shared" si="84"/>
        <v>0</v>
      </c>
      <c r="BH416" s="5">
        <f t="shared" si="85"/>
        <v>0</v>
      </c>
    </row>
    <row r="417" spans="2:60" x14ac:dyDescent="0.2">
      <c r="B417" s="5" t="s">
        <v>496</v>
      </c>
      <c r="C417" s="5">
        <v>0</v>
      </c>
      <c r="D417" s="5" t="s">
        <v>498</v>
      </c>
      <c r="E417" s="5" t="s">
        <v>252</v>
      </c>
      <c r="F417" s="5" t="s">
        <v>253</v>
      </c>
      <c r="G417" s="67" t="s">
        <v>279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2</v>
      </c>
      <c r="N417" s="5">
        <v>3</v>
      </c>
      <c r="O417" s="5">
        <v>5</v>
      </c>
      <c r="P417" s="5">
        <v>6</v>
      </c>
      <c r="Q417" s="5">
        <v>12</v>
      </c>
      <c r="R417" s="5">
        <v>13</v>
      </c>
      <c r="T417" s="5" t="e">
        <f>+H417-byObjPOSEnrOnly!#REF!</f>
        <v>#REF!</v>
      </c>
      <c r="U417" s="5">
        <f>+I417-byObjPOSEnrOnly!D449</f>
        <v>0</v>
      </c>
      <c r="V417" s="5">
        <f>+J417-byObjPOSEnrOnly!E449</f>
        <v>0</v>
      </c>
      <c r="W417" s="5">
        <f>+K417-byObjPOSEnrOnly!F449</f>
        <v>0</v>
      </c>
      <c r="X417" s="5">
        <f>+L417-byObjPOSEnrOnly!G449</f>
        <v>0</v>
      </c>
      <c r="Y417" s="5">
        <f>+M417-byObjPOSEnrOnly!H449</f>
        <v>0</v>
      </c>
      <c r="Z417" s="5">
        <f>+N417-byObjPOSEnrOnly!I449</f>
        <v>0</v>
      </c>
      <c r="AA417" s="5">
        <f>+O417-byObjPOSEnrOnly!J449</f>
        <v>0</v>
      </c>
      <c r="AB417" s="5">
        <f>+P417-byObjPOSEnrOnly!K449</f>
        <v>0</v>
      </c>
      <c r="AC417" s="5">
        <f>+Q417-byObjPOSEnrOnly!L449</f>
        <v>0</v>
      </c>
      <c r="AD417" s="5">
        <f>+R417-byObjPOSEnrOnly!M449</f>
        <v>0</v>
      </c>
      <c r="AF417" s="5" t="str">
        <f t="shared" si="74"/>
        <v/>
      </c>
      <c r="AG417" s="5">
        <v>0</v>
      </c>
      <c r="AH417" s="5" t="s">
        <v>450</v>
      </c>
      <c r="AI417" s="5" t="s">
        <v>252</v>
      </c>
      <c r="AJ417" s="5" t="s">
        <v>253</v>
      </c>
      <c r="AK417" s="5" t="s">
        <v>279</v>
      </c>
      <c r="AL417" s="5">
        <v>0</v>
      </c>
      <c r="AM417" s="5">
        <v>0</v>
      </c>
      <c r="AN417" s="5">
        <v>0</v>
      </c>
      <c r="AO417" s="5">
        <v>0</v>
      </c>
      <c r="AP417" s="5">
        <v>0</v>
      </c>
      <c r="AQ417" s="5">
        <v>2</v>
      </c>
      <c r="AR417" s="5">
        <v>3</v>
      </c>
      <c r="AS417" s="5">
        <v>5</v>
      </c>
      <c r="AT417" s="5">
        <v>6</v>
      </c>
      <c r="AU417" s="5">
        <v>12</v>
      </c>
      <c r="AV417" s="5">
        <v>13</v>
      </c>
      <c r="AX417" s="5">
        <f t="shared" si="75"/>
        <v>0</v>
      </c>
      <c r="AY417" s="5">
        <f t="shared" si="76"/>
        <v>0</v>
      </c>
      <c r="AZ417" s="5">
        <f t="shared" si="77"/>
        <v>0</v>
      </c>
      <c r="BA417" s="5">
        <f t="shared" si="78"/>
        <v>0</v>
      </c>
      <c r="BB417" s="5">
        <f t="shared" si="79"/>
        <v>0</v>
      </c>
      <c r="BC417" s="5">
        <f t="shared" si="80"/>
        <v>0</v>
      </c>
      <c r="BD417" s="5">
        <f t="shared" si="81"/>
        <v>0</v>
      </c>
      <c r="BE417" s="5">
        <f t="shared" si="82"/>
        <v>0</v>
      </c>
      <c r="BF417" s="5">
        <f t="shared" si="83"/>
        <v>0</v>
      </c>
      <c r="BG417" s="5">
        <f t="shared" si="84"/>
        <v>0</v>
      </c>
      <c r="BH417" s="5">
        <f t="shared" si="85"/>
        <v>0</v>
      </c>
    </row>
    <row r="418" spans="2:60" x14ac:dyDescent="0.2">
      <c r="B418" s="5" t="s">
        <v>496</v>
      </c>
      <c r="C418" s="5">
        <v>0</v>
      </c>
      <c r="D418" s="5" t="s">
        <v>498</v>
      </c>
      <c r="E418" s="5" t="s">
        <v>252</v>
      </c>
      <c r="F418" s="5" t="s">
        <v>253</v>
      </c>
      <c r="G418" s="67" t="s">
        <v>190</v>
      </c>
      <c r="H418" s="5">
        <v>12</v>
      </c>
      <c r="I418" s="5">
        <v>14</v>
      </c>
      <c r="J418" s="5">
        <v>16</v>
      </c>
      <c r="K418" s="5">
        <v>14</v>
      </c>
      <c r="L418" s="5">
        <v>5</v>
      </c>
      <c r="M418" s="5">
        <v>8</v>
      </c>
      <c r="N418" s="5">
        <v>3</v>
      </c>
      <c r="O418" s="5">
        <v>3</v>
      </c>
      <c r="P418" s="5">
        <v>4</v>
      </c>
      <c r="Q418" s="5">
        <v>7</v>
      </c>
      <c r="R418" s="5">
        <v>4</v>
      </c>
      <c r="T418" s="5" t="e">
        <f>+H418-byObjPOSEnrOnly!#REF!</f>
        <v>#REF!</v>
      </c>
      <c r="U418" s="5">
        <f>+I418-byObjPOSEnrOnly!D450</f>
        <v>0</v>
      </c>
      <c r="V418" s="5">
        <f>+J418-byObjPOSEnrOnly!E450</f>
        <v>0</v>
      </c>
      <c r="W418" s="5">
        <f>+K418-byObjPOSEnrOnly!F450</f>
        <v>0</v>
      </c>
      <c r="X418" s="5">
        <f>+L418-byObjPOSEnrOnly!G450</f>
        <v>0</v>
      </c>
      <c r="Y418" s="5">
        <f>+M418-byObjPOSEnrOnly!H450</f>
        <v>0</v>
      </c>
      <c r="Z418" s="5">
        <f>+N418-byObjPOSEnrOnly!I450</f>
        <v>0</v>
      </c>
      <c r="AA418" s="5">
        <f>+O418-byObjPOSEnrOnly!J450</f>
        <v>0</v>
      </c>
      <c r="AB418" s="5">
        <f>+P418-byObjPOSEnrOnly!K450</f>
        <v>0</v>
      </c>
      <c r="AC418" s="5">
        <f>+Q418-byObjPOSEnrOnly!L450</f>
        <v>0</v>
      </c>
      <c r="AD418" s="5">
        <f>+R418-byObjPOSEnrOnly!M450</f>
        <v>0</v>
      </c>
      <c r="AF418" s="5" t="str">
        <f t="shared" si="74"/>
        <v/>
      </c>
      <c r="AG418" s="5">
        <v>0</v>
      </c>
      <c r="AH418" s="5" t="s">
        <v>450</v>
      </c>
      <c r="AI418" s="5" t="s">
        <v>252</v>
      </c>
      <c r="AJ418" s="5" t="s">
        <v>253</v>
      </c>
      <c r="AK418" s="5" t="s">
        <v>190</v>
      </c>
      <c r="AL418" s="5">
        <v>12</v>
      </c>
      <c r="AM418" s="5">
        <v>14</v>
      </c>
      <c r="AN418" s="5">
        <v>16</v>
      </c>
      <c r="AO418" s="5">
        <v>14</v>
      </c>
      <c r="AP418" s="5">
        <v>5</v>
      </c>
      <c r="AQ418" s="5">
        <v>8</v>
      </c>
      <c r="AR418" s="5">
        <v>3</v>
      </c>
      <c r="AS418" s="5">
        <v>3</v>
      </c>
      <c r="AT418" s="5">
        <v>4</v>
      </c>
      <c r="AU418" s="5">
        <v>7</v>
      </c>
      <c r="AV418" s="5">
        <v>4</v>
      </c>
      <c r="AX418" s="5">
        <f t="shared" si="75"/>
        <v>0</v>
      </c>
      <c r="AY418" s="5">
        <f t="shared" si="76"/>
        <v>0</v>
      </c>
      <c r="AZ418" s="5">
        <f t="shared" si="77"/>
        <v>0</v>
      </c>
      <c r="BA418" s="5">
        <f t="shared" si="78"/>
        <v>0</v>
      </c>
      <c r="BB418" s="5">
        <f t="shared" si="79"/>
        <v>0</v>
      </c>
      <c r="BC418" s="5">
        <f t="shared" si="80"/>
        <v>0</v>
      </c>
      <c r="BD418" s="5">
        <f t="shared" si="81"/>
        <v>0</v>
      </c>
      <c r="BE418" s="5">
        <f t="shared" si="82"/>
        <v>0</v>
      </c>
      <c r="BF418" s="5">
        <f t="shared" si="83"/>
        <v>0</v>
      </c>
      <c r="BG418" s="5">
        <f t="shared" si="84"/>
        <v>0</v>
      </c>
      <c r="BH418" s="5">
        <f t="shared" si="85"/>
        <v>0</v>
      </c>
    </row>
    <row r="419" spans="2:60" x14ac:dyDescent="0.2">
      <c r="B419" s="5" t="s">
        <v>496</v>
      </c>
      <c r="C419" s="5">
        <v>0</v>
      </c>
      <c r="D419" s="5" t="s">
        <v>498</v>
      </c>
      <c r="E419" s="5" t="s">
        <v>252</v>
      </c>
      <c r="F419" s="5" t="s">
        <v>253</v>
      </c>
      <c r="G419" s="67" t="s">
        <v>283</v>
      </c>
      <c r="H419" s="5">
        <v>26</v>
      </c>
      <c r="I419" s="5">
        <v>43</v>
      </c>
      <c r="J419" s="5">
        <v>35</v>
      </c>
      <c r="K419" s="5">
        <v>42</v>
      </c>
      <c r="L419" s="5">
        <v>45</v>
      </c>
      <c r="M419" s="5">
        <v>42</v>
      </c>
      <c r="N419" s="5">
        <v>32</v>
      </c>
      <c r="O419" s="5">
        <v>28</v>
      </c>
      <c r="P419" s="5">
        <v>26</v>
      </c>
      <c r="Q419" s="5">
        <v>37</v>
      </c>
      <c r="R419" s="5">
        <v>52</v>
      </c>
      <c r="T419" s="5" t="e">
        <f>+H419-byObjPOSEnrOnly!#REF!</f>
        <v>#REF!</v>
      </c>
      <c r="U419" s="5">
        <f>+I419-byObjPOSEnrOnly!D455</f>
        <v>0</v>
      </c>
      <c r="V419" s="5">
        <f>+J419-byObjPOSEnrOnly!E455</f>
        <v>0</v>
      </c>
      <c r="W419" s="5">
        <f>+K419-byObjPOSEnrOnly!F455</f>
        <v>0</v>
      </c>
      <c r="X419" s="5">
        <f>+L419-byObjPOSEnrOnly!G455</f>
        <v>0</v>
      </c>
      <c r="Y419" s="5">
        <f>+M419-byObjPOSEnrOnly!H455</f>
        <v>0</v>
      </c>
      <c r="Z419" s="5">
        <f>+N419-byObjPOSEnrOnly!I455</f>
        <v>0</v>
      </c>
      <c r="AA419" s="5">
        <f>+O419-byObjPOSEnrOnly!J455</f>
        <v>0</v>
      </c>
      <c r="AB419" s="5">
        <f>+P419-byObjPOSEnrOnly!K455</f>
        <v>0</v>
      </c>
      <c r="AC419" s="5">
        <f>+Q419-byObjPOSEnrOnly!L455</f>
        <v>0</v>
      </c>
      <c r="AD419" s="5">
        <f>+R419-byObjPOSEnrOnly!M455</f>
        <v>0</v>
      </c>
      <c r="AF419" s="5" t="str">
        <f t="shared" si="74"/>
        <v/>
      </c>
      <c r="AG419" s="5">
        <v>0</v>
      </c>
      <c r="AH419" s="5" t="s">
        <v>450</v>
      </c>
      <c r="AI419" s="5" t="s">
        <v>252</v>
      </c>
      <c r="AJ419" s="5" t="s">
        <v>253</v>
      </c>
      <c r="AK419" s="5" t="s">
        <v>283</v>
      </c>
      <c r="AL419" s="5">
        <v>26</v>
      </c>
      <c r="AM419" s="5">
        <v>43</v>
      </c>
      <c r="AN419" s="5">
        <v>35</v>
      </c>
      <c r="AO419" s="5">
        <v>42</v>
      </c>
      <c r="AP419" s="5">
        <v>45</v>
      </c>
      <c r="AQ419" s="5">
        <v>42</v>
      </c>
      <c r="AR419" s="5">
        <v>32</v>
      </c>
      <c r="AS419" s="5">
        <v>28</v>
      </c>
      <c r="AT419" s="5">
        <v>26</v>
      </c>
      <c r="AU419" s="5">
        <v>37</v>
      </c>
      <c r="AV419" s="5">
        <v>52</v>
      </c>
      <c r="AX419" s="5">
        <f t="shared" si="75"/>
        <v>0</v>
      </c>
      <c r="AY419" s="5">
        <f t="shared" si="76"/>
        <v>0</v>
      </c>
      <c r="AZ419" s="5">
        <f t="shared" si="77"/>
        <v>0</v>
      </c>
      <c r="BA419" s="5">
        <f t="shared" si="78"/>
        <v>0</v>
      </c>
      <c r="BB419" s="5">
        <f t="shared" si="79"/>
        <v>0</v>
      </c>
      <c r="BC419" s="5">
        <f t="shared" si="80"/>
        <v>0</v>
      </c>
      <c r="BD419" s="5">
        <f t="shared" si="81"/>
        <v>0</v>
      </c>
      <c r="BE419" s="5">
        <f t="shared" si="82"/>
        <v>0</v>
      </c>
      <c r="BF419" s="5">
        <f t="shared" si="83"/>
        <v>0</v>
      </c>
      <c r="BG419" s="5">
        <f t="shared" si="84"/>
        <v>0</v>
      </c>
      <c r="BH419" s="5">
        <f t="shared" si="85"/>
        <v>0</v>
      </c>
    </row>
    <row r="420" spans="2:60" x14ac:dyDescent="0.2">
      <c r="B420" s="5" t="s">
        <v>496</v>
      </c>
      <c r="C420" s="5">
        <v>0</v>
      </c>
      <c r="D420" s="5" t="s">
        <v>498</v>
      </c>
      <c r="E420" s="5" t="s">
        <v>252</v>
      </c>
      <c r="F420" s="5" t="s">
        <v>253</v>
      </c>
      <c r="G420" s="67" t="s">
        <v>284</v>
      </c>
      <c r="H420" s="5">
        <v>113</v>
      </c>
      <c r="I420" s="5">
        <v>133</v>
      </c>
      <c r="J420" s="5">
        <v>149</v>
      </c>
      <c r="K420" s="5">
        <v>149</v>
      </c>
      <c r="L420" s="5">
        <v>149</v>
      </c>
      <c r="M420" s="5">
        <v>162</v>
      </c>
      <c r="N420" s="5">
        <v>161</v>
      </c>
      <c r="O420" s="5">
        <v>148</v>
      </c>
      <c r="P420" s="5">
        <v>120</v>
      </c>
      <c r="Q420" s="5">
        <v>112</v>
      </c>
      <c r="R420" s="5">
        <v>100</v>
      </c>
      <c r="T420" s="5" t="e">
        <f>+H420-byObjPOSEnrOnly!#REF!</f>
        <v>#REF!</v>
      </c>
      <c r="U420" s="5">
        <f>+I420-byObjPOSEnrOnly!D456</f>
        <v>0</v>
      </c>
      <c r="V420" s="5">
        <f>+J420-byObjPOSEnrOnly!E456</f>
        <v>0</v>
      </c>
      <c r="W420" s="5">
        <f>+K420-byObjPOSEnrOnly!F456</f>
        <v>0</v>
      </c>
      <c r="X420" s="5">
        <f>+L420-byObjPOSEnrOnly!G456</f>
        <v>0</v>
      </c>
      <c r="Y420" s="5">
        <f>+M420-byObjPOSEnrOnly!H456</f>
        <v>0</v>
      </c>
      <c r="Z420" s="5">
        <f>+N420-byObjPOSEnrOnly!I456</f>
        <v>0</v>
      </c>
      <c r="AA420" s="5">
        <f>+O420-byObjPOSEnrOnly!J456</f>
        <v>0</v>
      </c>
      <c r="AB420" s="5">
        <f>+P420-byObjPOSEnrOnly!K456</f>
        <v>0</v>
      </c>
      <c r="AC420" s="5">
        <f>+Q420-byObjPOSEnrOnly!L456</f>
        <v>0</v>
      </c>
      <c r="AD420" s="5">
        <f>+R420-byObjPOSEnrOnly!M456</f>
        <v>0</v>
      </c>
      <c r="AF420" s="5" t="str">
        <f t="shared" si="74"/>
        <v/>
      </c>
      <c r="AG420" s="5">
        <v>0</v>
      </c>
      <c r="AH420" s="5" t="s">
        <v>450</v>
      </c>
      <c r="AI420" s="5" t="s">
        <v>252</v>
      </c>
      <c r="AJ420" s="5" t="s">
        <v>253</v>
      </c>
      <c r="AK420" s="5" t="s">
        <v>284</v>
      </c>
      <c r="AL420" s="5">
        <v>113</v>
      </c>
      <c r="AM420" s="5">
        <v>133</v>
      </c>
      <c r="AN420" s="5">
        <v>149</v>
      </c>
      <c r="AO420" s="5">
        <v>149</v>
      </c>
      <c r="AP420" s="5">
        <v>149</v>
      </c>
      <c r="AQ420" s="5">
        <v>162</v>
      </c>
      <c r="AR420" s="5">
        <v>161</v>
      </c>
      <c r="AS420" s="5">
        <v>148</v>
      </c>
      <c r="AT420" s="5">
        <v>120</v>
      </c>
      <c r="AU420" s="5">
        <v>112</v>
      </c>
      <c r="AV420" s="5">
        <v>100</v>
      </c>
      <c r="AX420" s="5">
        <f t="shared" si="75"/>
        <v>0</v>
      </c>
      <c r="AY420" s="5">
        <f t="shared" si="76"/>
        <v>0</v>
      </c>
      <c r="AZ420" s="5">
        <f t="shared" si="77"/>
        <v>0</v>
      </c>
      <c r="BA420" s="5">
        <f t="shared" si="78"/>
        <v>0</v>
      </c>
      <c r="BB420" s="5">
        <f t="shared" si="79"/>
        <v>0</v>
      </c>
      <c r="BC420" s="5">
        <f t="shared" si="80"/>
        <v>0</v>
      </c>
      <c r="BD420" s="5">
        <f t="shared" si="81"/>
        <v>0</v>
      </c>
      <c r="BE420" s="5">
        <f t="shared" si="82"/>
        <v>0</v>
      </c>
      <c r="BF420" s="5">
        <f t="shared" si="83"/>
        <v>0</v>
      </c>
      <c r="BG420" s="5">
        <f t="shared" si="84"/>
        <v>0</v>
      </c>
      <c r="BH420" s="5">
        <f t="shared" si="85"/>
        <v>0</v>
      </c>
    </row>
    <row r="421" spans="2:60" x14ac:dyDescent="0.2">
      <c r="B421" s="5" t="s">
        <v>496</v>
      </c>
      <c r="C421" s="5">
        <v>0</v>
      </c>
      <c r="D421" s="5" t="s">
        <v>498</v>
      </c>
      <c r="E421" s="5" t="s">
        <v>252</v>
      </c>
      <c r="F421" s="5" t="s">
        <v>253</v>
      </c>
      <c r="G421" s="67" t="s">
        <v>285</v>
      </c>
      <c r="H421" s="5">
        <v>0</v>
      </c>
      <c r="I421" s="5">
        <v>0</v>
      </c>
      <c r="J421" s="5">
        <v>0</v>
      </c>
      <c r="K421" s="5">
        <v>3</v>
      </c>
      <c r="L421" s="5">
        <v>51</v>
      </c>
      <c r="M421" s="5">
        <v>49</v>
      </c>
      <c r="N421" s="5">
        <v>61</v>
      </c>
      <c r="O421" s="5">
        <v>62</v>
      </c>
      <c r="P421" s="5">
        <v>39</v>
      </c>
      <c r="Q421" s="5">
        <v>37</v>
      </c>
      <c r="R421" s="5">
        <v>33</v>
      </c>
      <c r="T421" s="5" t="e">
        <f>+H421-byObjPOSEnrOnly!#REF!</f>
        <v>#REF!</v>
      </c>
      <c r="U421" s="5">
        <f>+I421-byObjPOSEnrOnly!D457</f>
        <v>0</v>
      </c>
      <c r="V421" s="5">
        <f>+J421-byObjPOSEnrOnly!E457</f>
        <v>0</v>
      </c>
      <c r="W421" s="5">
        <f>+K421-byObjPOSEnrOnly!F457</f>
        <v>0</v>
      </c>
      <c r="X421" s="5">
        <f>+L421-byObjPOSEnrOnly!G457</f>
        <v>0</v>
      </c>
      <c r="Y421" s="5">
        <f>+M421-byObjPOSEnrOnly!H457</f>
        <v>0</v>
      </c>
      <c r="Z421" s="5">
        <f>+N421-byObjPOSEnrOnly!I457</f>
        <v>0</v>
      </c>
      <c r="AA421" s="5">
        <f>+O421-byObjPOSEnrOnly!J457</f>
        <v>0</v>
      </c>
      <c r="AB421" s="5">
        <f>+P421-byObjPOSEnrOnly!K457</f>
        <v>0</v>
      </c>
      <c r="AC421" s="5">
        <f>+Q421-byObjPOSEnrOnly!L457</f>
        <v>0</v>
      </c>
      <c r="AD421" s="5">
        <f>+R421-byObjPOSEnrOnly!M457</f>
        <v>0</v>
      </c>
      <c r="AF421" s="5" t="str">
        <f t="shared" si="74"/>
        <v/>
      </c>
      <c r="AG421" s="5">
        <v>0</v>
      </c>
      <c r="AH421" s="5" t="s">
        <v>450</v>
      </c>
      <c r="AI421" s="5" t="s">
        <v>252</v>
      </c>
      <c r="AJ421" s="5" t="s">
        <v>253</v>
      </c>
      <c r="AK421" s="5" t="s">
        <v>285</v>
      </c>
      <c r="AL421" s="5">
        <v>0</v>
      </c>
      <c r="AM421" s="5">
        <v>0</v>
      </c>
      <c r="AN421" s="5">
        <v>0</v>
      </c>
      <c r="AO421" s="5">
        <v>3</v>
      </c>
      <c r="AP421" s="5">
        <v>51</v>
      </c>
      <c r="AQ421" s="5">
        <v>49</v>
      </c>
      <c r="AR421" s="5">
        <v>61</v>
      </c>
      <c r="AS421" s="5">
        <v>62</v>
      </c>
      <c r="AT421" s="5">
        <v>39</v>
      </c>
      <c r="AU421" s="5">
        <v>37</v>
      </c>
      <c r="AV421" s="5">
        <v>33</v>
      </c>
      <c r="AX421" s="5">
        <f t="shared" si="75"/>
        <v>0</v>
      </c>
      <c r="AY421" s="5">
        <f t="shared" si="76"/>
        <v>0</v>
      </c>
      <c r="AZ421" s="5">
        <f t="shared" si="77"/>
        <v>0</v>
      </c>
      <c r="BA421" s="5">
        <f t="shared" si="78"/>
        <v>0</v>
      </c>
      <c r="BB421" s="5">
        <f t="shared" si="79"/>
        <v>0</v>
      </c>
      <c r="BC421" s="5">
        <f t="shared" si="80"/>
        <v>0</v>
      </c>
      <c r="BD421" s="5">
        <f t="shared" si="81"/>
        <v>0</v>
      </c>
      <c r="BE421" s="5">
        <f t="shared" si="82"/>
        <v>0</v>
      </c>
      <c r="BF421" s="5">
        <f t="shared" si="83"/>
        <v>0</v>
      </c>
      <c r="BG421" s="5">
        <f t="shared" si="84"/>
        <v>0</v>
      </c>
      <c r="BH421" s="5">
        <f t="shared" si="85"/>
        <v>0</v>
      </c>
    </row>
    <row r="422" spans="2:60" x14ac:dyDescent="0.2">
      <c r="B422" s="5" t="s">
        <v>496</v>
      </c>
      <c r="C422" s="5">
        <v>0</v>
      </c>
      <c r="D422" s="5" t="s">
        <v>498</v>
      </c>
      <c r="E422" s="5" t="s">
        <v>252</v>
      </c>
      <c r="F422" s="5" t="s">
        <v>253</v>
      </c>
      <c r="G422" s="67" t="s">
        <v>286</v>
      </c>
      <c r="H422" s="5">
        <v>0</v>
      </c>
      <c r="I422" s="5">
        <v>0</v>
      </c>
      <c r="J422" s="5">
        <v>9</v>
      </c>
      <c r="K422" s="5">
        <v>23</v>
      </c>
      <c r="L422" s="5">
        <v>41</v>
      </c>
      <c r="M422" s="5">
        <v>51</v>
      </c>
      <c r="N422" s="5">
        <v>27</v>
      </c>
      <c r="O422" s="5">
        <v>7</v>
      </c>
      <c r="P422" s="5">
        <v>0</v>
      </c>
      <c r="Q422" s="5">
        <v>2</v>
      </c>
      <c r="R422" s="5">
        <v>1</v>
      </c>
      <c r="T422" s="5" t="e">
        <f>+H422-byObjPOSEnrOnly!#REF!</f>
        <v>#REF!</v>
      </c>
      <c r="U422" s="5">
        <f>+I422-byObjPOSEnrOnly!D458</f>
        <v>0</v>
      </c>
      <c r="V422" s="5">
        <f>+J422-byObjPOSEnrOnly!E458</f>
        <v>0</v>
      </c>
      <c r="W422" s="5">
        <f>+K422-byObjPOSEnrOnly!F458</f>
        <v>0</v>
      </c>
      <c r="X422" s="5">
        <f>+L422-byObjPOSEnrOnly!G458</f>
        <v>0</v>
      </c>
      <c r="Y422" s="5">
        <f>+M422-byObjPOSEnrOnly!H458</f>
        <v>0</v>
      </c>
      <c r="Z422" s="5">
        <f>+N422-byObjPOSEnrOnly!I458</f>
        <v>0</v>
      </c>
      <c r="AA422" s="5">
        <f>+O422-byObjPOSEnrOnly!J458</f>
        <v>0</v>
      </c>
      <c r="AB422" s="5">
        <f>+P422-byObjPOSEnrOnly!K458</f>
        <v>0</v>
      </c>
      <c r="AC422" s="5">
        <f>+Q422-byObjPOSEnrOnly!L458</f>
        <v>0</v>
      </c>
      <c r="AD422" s="5">
        <f>+R422-byObjPOSEnrOnly!M458</f>
        <v>0</v>
      </c>
      <c r="AF422" s="5" t="str">
        <f t="shared" si="74"/>
        <v/>
      </c>
      <c r="AG422" s="5">
        <v>0</v>
      </c>
      <c r="AH422" s="5" t="s">
        <v>450</v>
      </c>
      <c r="AI422" s="5" t="s">
        <v>252</v>
      </c>
      <c r="AJ422" s="5" t="s">
        <v>253</v>
      </c>
      <c r="AK422" s="5" t="s">
        <v>286</v>
      </c>
      <c r="AL422" s="5">
        <v>0</v>
      </c>
      <c r="AM422" s="5">
        <v>0</v>
      </c>
      <c r="AN422" s="5">
        <v>9</v>
      </c>
      <c r="AO422" s="5">
        <v>23</v>
      </c>
      <c r="AP422" s="5">
        <v>41</v>
      </c>
      <c r="AQ422" s="5">
        <v>51</v>
      </c>
      <c r="AR422" s="5">
        <v>27</v>
      </c>
      <c r="AS422" s="5">
        <v>7</v>
      </c>
      <c r="AT422" s="5">
        <v>0</v>
      </c>
      <c r="AU422" s="5">
        <v>2</v>
      </c>
      <c r="AV422" s="5">
        <v>1</v>
      </c>
      <c r="AX422" s="5">
        <f t="shared" si="75"/>
        <v>0</v>
      </c>
      <c r="AY422" s="5">
        <f t="shared" si="76"/>
        <v>0</v>
      </c>
      <c r="AZ422" s="5">
        <f t="shared" si="77"/>
        <v>0</v>
      </c>
      <c r="BA422" s="5">
        <f t="shared" si="78"/>
        <v>0</v>
      </c>
      <c r="BB422" s="5">
        <f t="shared" si="79"/>
        <v>0</v>
      </c>
      <c r="BC422" s="5">
        <f t="shared" si="80"/>
        <v>0</v>
      </c>
      <c r="BD422" s="5">
        <f t="shared" si="81"/>
        <v>0</v>
      </c>
      <c r="BE422" s="5">
        <f t="shared" si="82"/>
        <v>0</v>
      </c>
      <c r="BF422" s="5">
        <f t="shared" si="83"/>
        <v>0</v>
      </c>
      <c r="BG422" s="5">
        <f t="shared" si="84"/>
        <v>0</v>
      </c>
      <c r="BH422" s="5">
        <f t="shared" si="85"/>
        <v>0</v>
      </c>
    </row>
    <row r="423" spans="2:60" x14ac:dyDescent="0.2">
      <c r="B423" s="5" t="s">
        <v>496</v>
      </c>
      <c r="C423" s="5">
        <v>0</v>
      </c>
      <c r="D423" s="5" t="s">
        <v>498</v>
      </c>
      <c r="E423" s="5" t="s">
        <v>252</v>
      </c>
      <c r="F423" s="5" t="s">
        <v>253</v>
      </c>
      <c r="G423" s="67" t="s">
        <v>287</v>
      </c>
      <c r="H423" s="5">
        <v>9</v>
      </c>
      <c r="I423" s="5">
        <v>8</v>
      </c>
      <c r="J423" s="5">
        <v>6</v>
      </c>
      <c r="K423" s="5">
        <v>5</v>
      </c>
      <c r="L423" s="5">
        <v>6</v>
      </c>
      <c r="M423" s="5">
        <v>6</v>
      </c>
      <c r="N423" s="5">
        <v>7</v>
      </c>
      <c r="O423" s="5">
        <v>5</v>
      </c>
      <c r="P423" s="5">
        <v>1</v>
      </c>
      <c r="Q423" s="5">
        <v>3</v>
      </c>
      <c r="R423" s="5">
        <v>1</v>
      </c>
      <c r="T423" s="5" t="e">
        <f>+H423-byObjPOSEnrOnly!#REF!</f>
        <v>#REF!</v>
      </c>
      <c r="U423" s="5">
        <f>+I423-byObjPOSEnrOnly!D459</f>
        <v>0</v>
      </c>
      <c r="V423" s="5">
        <f>+J423-byObjPOSEnrOnly!E459</f>
        <v>0</v>
      </c>
      <c r="W423" s="5">
        <f>+K423-byObjPOSEnrOnly!F459</f>
        <v>0</v>
      </c>
      <c r="X423" s="5">
        <f>+L423-byObjPOSEnrOnly!G459</f>
        <v>0</v>
      </c>
      <c r="Y423" s="5">
        <f>+M423-byObjPOSEnrOnly!H459</f>
        <v>0</v>
      </c>
      <c r="Z423" s="5">
        <f>+N423-byObjPOSEnrOnly!I459</f>
        <v>0</v>
      </c>
      <c r="AA423" s="5">
        <f>+O423-byObjPOSEnrOnly!J459</f>
        <v>0</v>
      </c>
      <c r="AB423" s="5">
        <f>+P423-byObjPOSEnrOnly!K459</f>
        <v>0</v>
      </c>
      <c r="AC423" s="5">
        <f>+Q423-byObjPOSEnrOnly!L459</f>
        <v>0</v>
      </c>
      <c r="AD423" s="5">
        <f>+R423-byObjPOSEnrOnly!M459</f>
        <v>0</v>
      </c>
      <c r="AF423" s="5" t="str">
        <f t="shared" si="74"/>
        <v/>
      </c>
      <c r="AG423" s="5">
        <v>0</v>
      </c>
      <c r="AH423" s="5" t="s">
        <v>450</v>
      </c>
      <c r="AI423" s="5" t="s">
        <v>252</v>
      </c>
      <c r="AJ423" s="5" t="s">
        <v>253</v>
      </c>
      <c r="AK423" s="5" t="s">
        <v>287</v>
      </c>
      <c r="AL423" s="5">
        <v>9</v>
      </c>
      <c r="AM423" s="5">
        <v>8</v>
      </c>
      <c r="AN423" s="5">
        <v>6</v>
      </c>
      <c r="AO423" s="5">
        <v>5</v>
      </c>
      <c r="AP423" s="5">
        <v>6</v>
      </c>
      <c r="AQ423" s="5">
        <v>6</v>
      </c>
      <c r="AR423" s="5">
        <v>7</v>
      </c>
      <c r="AS423" s="5">
        <v>5</v>
      </c>
      <c r="AT423" s="5">
        <v>1</v>
      </c>
      <c r="AU423" s="5">
        <v>3</v>
      </c>
      <c r="AV423" s="5">
        <v>1</v>
      </c>
      <c r="AX423" s="5">
        <f t="shared" si="75"/>
        <v>0</v>
      </c>
      <c r="AY423" s="5">
        <f t="shared" si="76"/>
        <v>0</v>
      </c>
      <c r="AZ423" s="5">
        <f t="shared" si="77"/>
        <v>0</v>
      </c>
      <c r="BA423" s="5">
        <f t="shared" si="78"/>
        <v>0</v>
      </c>
      <c r="BB423" s="5">
        <f t="shared" si="79"/>
        <v>0</v>
      </c>
      <c r="BC423" s="5">
        <f t="shared" si="80"/>
        <v>0</v>
      </c>
      <c r="BD423" s="5">
        <f t="shared" si="81"/>
        <v>0</v>
      </c>
      <c r="BE423" s="5">
        <f t="shared" si="82"/>
        <v>0</v>
      </c>
      <c r="BF423" s="5">
        <f t="shared" si="83"/>
        <v>0</v>
      </c>
      <c r="BG423" s="5">
        <f t="shared" si="84"/>
        <v>0</v>
      </c>
      <c r="BH423" s="5">
        <f t="shared" si="85"/>
        <v>0</v>
      </c>
    </row>
    <row r="424" spans="2:60" x14ac:dyDescent="0.2">
      <c r="B424" s="5" t="s">
        <v>496</v>
      </c>
      <c r="C424" s="5">
        <v>0</v>
      </c>
      <c r="D424" s="5" t="s">
        <v>498</v>
      </c>
      <c r="E424" s="5" t="s">
        <v>252</v>
      </c>
      <c r="F424" s="5" t="s">
        <v>253</v>
      </c>
      <c r="G424" s="67" t="s">
        <v>289</v>
      </c>
      <c r="H424" s="5">
        <v>74</v>
      </c>
      <c r="I424" s="5">
        <v>82</v>
      </c>
      <c r="J424" s="5">
        <v>106</v>
      </c>
      <c r="K424" s="5">
        <v>126</v>
      </c>
      <c r="L424" s="5">
        <v>140</v>
      </c>
      <c r="M424" s="5">
        <v>166</v>
      </c>
      <c r="N424" s="5">
        <v>184</v>
      </c>
      <c r="O424" s="5">
        <v>168</v>
      </c>
      <c r="P424" s="5">
        <v>173</v>
      </c>
      <c r="Q424" s="5">
        <v>148</v>
      </c>
      <c r="R424" s="5">
        <v>153</v>
      </c>
      <c r="T424" s="5" t="e">
        <f>+H424-byObjPOSEnrOnly!#REF!</f>
        <v>#REF!</v>
      </c>
      <c r="U424" s="5">
        <f>+I424-byObjPOSEnrOnly!D460</f>
        <v>0</v>
      </c>
      <c r="V424" s="5">
        <f>+J424-byObjPOSEnrOnly!E460</f>
        <v>0</v>
      </c>
      <c r="W424" s="5">
        <f>+K424-byObjPOSEnrOnly!F460</f>
        <v>0</v>
      </c>
      <c r="X424" s="5">
        <f>+L424-byObjPOSEnrOnly!G460</f>
        <v>0</v>
      </c>
      <c r="Y424" s="5">
        <f>+M424-byObjPOSEnrOnly!H460</f>
        <v>0</v>
      </c>
      <c r="Z424" s="5">
        <f>+N424-byObjPOSEnrOnly!I460</f>
        <v>0</v>
      </c>
      <c r="AA424" s="5">
        <f>+O424-byObjPOSEnrOnly!J460</f>
        <v>0</v>
      </c>
      <c r="AB424" s="5">
        <f>+P424-byObjPOSEnrOnly!K460</f>
        <v>0</v>
      </c>
      <c r="AC424" s="5">
        <f>+Q424-byObjPOSEnrOnly!L460</f>
        <v>0</v>
      </c>
      <c r="AD424" s="5">
        <f>+R424-byObjPOSEnrOnly!M460</f>
        <v>0</v>
      </c>
      <c r="AF424" s="5" t="str">
        <f t="shared" si="74"/>
        <v/>
      </c>
      <c r="AG424" s="5">
        <v>0</v>
      </c>
      <c r="AH424" s="5" t="s">
        <v>450</v>
      </c>
      <c r="AI424" s="5" t="s">
        <v>252</v>
      </c>
      <c r="AJ424" s="5" t="s">
        <v>253</v>
      </c>
      <c r="AK424" s="5" t="s">
        <v>289</v>
      </c>
      <c r="AL424" s="5">
        <v>74</v>
      </c>
      <c r="AM424" s="5">
        <v>82</v>
      </c>
      <c r="AN424" s="5">
        <v>106</v>
      </c>
      <c r="AO424" s="5">
        <v>126</v>
      </c>
      <c r="AP424" s="5">
        <v>140</v>
      </c>
      <c r="AQ424" s="5">
        <v>166</v>
      </c>
      <c r="AR424" s="5">
        <v>184</v>
      </c>
      <c r="AS424" s="5">
        <v>168</v>
      </c>
      <c r="AT424" s="5">
        <v>173</v>
      </c>
      <c r="AU424" s="5">
        <v>148</v>
      </c>
      <c r="AV424" s="5">
        <v>153</v>
      </c>
      <c r="AX424" s="5">
        <f t="shared" si="75"/>
        <v>0</v>
      </c>
      <c r="AY424" s="5">
        <f t="shared" si="76"/>
        <v>0</v>
      </c>
      <c r="AZ424" s="5">
        <f t="shared" si="77"/>
        <v>0</v>
      </c>
      <c r="BA424" s="5">
        <f t="shared" si="78"/>
        <v>0</v>
      </c>
      <c r="BB424" s="5">
        <f t="shared" si="79"/>
        <v>0</v>
      </c>
      <c r="BC424" s="5">
        <f t="shared" si="80"/>
        <v>0</v>
      </c>
      <c r="BD424" s="5">
        <f t="shared" si="81"/>
        <v>0</v>
      </c>
      <c r="BE424" s="5">
        <f t="shared" si="82"/>
        <v>0</v>
      </c>
      <c r="BF424" s="5">
        <f t="shared" si="83"/>
        <v>0</v>
      </c>
      <c r="BG424" s="5">
        <f t="shared" si="84"/>
        <v>0</v>
      </c>
      <c r="BH424" s="5">
        <f t="shared" si="85"/>
        <v>0</v>
      </c>
    </row>
    <row r="425" spans="2:60" x14ac:dyDescent="0.2">
      <c r="B425" s="5" t="s">
        <v>496</v>
      </c>
      <c r="C425" s="5">
        <v>0</v>
      </c>
      <c r="D425" s="5" t="s">
        <v>498</v>
      </c>
      <c r="E425" s="5" t="s">
        <v>252</v>
      </c>
      <c r="F425" s="5" t="s">
        <v>253</v>
      </c>
      <c r="G425" s="67" t="s">
        <v>291</v>
      </c>
      <c r="H425" s="5">
        <v>0</v>
      </c>
      <c r="I425" s="5">
        <v>0</v>
      </c>
      <c r="J425" s="5">
        <v>0</v>
      </c>
      <c r="K425" s="5">
        <v>0</v>
      </c>
      <c r="L425" s="5">
        <v>10</v>
      </c>
      <c r="M425" s="5">
        <v>18</v>
      </c>
      <c r="N425" s="5">
        <v>20</v>
      </c>
      <c r="O425" s="5">
        <v>18</v>
      </c>
      <c r="P425" s="5">
        <v>11</v>
      </c>
      <c r="Q425" s="5">
        <v>5</v>
      </c>
      <c r="R425" s="5">
        <v>1</v>
      </c>
      <c r="T425" s="5" t="e">
        <f>+H425-byObjPOSEnrOnly!#REF!</f>
        <v>#REF!</v>
      </c>
      <c r="U425" s="5">
        <f>+I425-byObjPOSEnrOnly!D461</f>
        <v>0</v>
      </c>
      <c r="V425" s="5">
        <f>+J425-byObjPOSEnrOnly!E461</f>
        <v>0</v>
      </c>
      <c r="W425" s="5">
        <f>+K425-byObjPOSEnrOnly!F461</f>
        <v>0</v>
      </c>
      <c r="X425" s="5">
        <f>+L425-byObjPOSEnrOnly!G461</f>
        <v>0</v>
      </c>
      <c r="Y425" s="5">
        <f>+M425-byObjPOSEnrOnly!H461</f>
        <v>0</v>
      </c>
      <c r="Z425" s="5">
        <f>+N425-byObjPOSEnrOnly!I461</f>
        <v>0</v>
      </c>
      <c r="AA425" s="5">
        <f>+O425-byObjPOSEnrOnly!J461</f>
        <v>0</v>
      </c>
      <c r="AB425" s="5">
        <f>+P425-byObjPOSEnrOnly!K461</f>
        <v>0</v>
      </c>
      <c r="AC425" s="5">
        <f>+Q425-byObjPOSEnrOnly!L461</f>
        <v>0</v>
      </c>
      <c r="AD425" s="5">
        <f>+R425-byObjPOSEnrOnly!M461</f>
        <v>0</v>
      </c>
      <c r="AF425" s="5" t="str">
        <f t="shared" si="74"/>
        <v/>
      </c>
      <c r="AG425" s="5">
        <v>0</v>
      </c>
      <c r="AH425" s="5" t="s">
        <v>450</v>
      </c>
      <c r="AI425" s="5" t="s">
        <v>252</v>
      </c>
      <c r="AJ425" s="5" t="s">
        <v>253</v>
      </c>
      <c r="AK425" s="5" t="s">
        <v>291</v>
      </c>
      <c r="AL425" s="5">
        <v>0</v>
      </c>
      <c r="AM425" s="5">
        <v>0</v>
      </c>
      <c r="AN425" s="5">
        <v>0</v>
      </c>
      <c r="AO425" s="5">
        <v>0</v>
      </c>
      <c r="AP425" s="5">
        <v>10</v>
      </c>
      <c r="AQ425" s="5">
        <v>18</v>
      </c>
      <c r="AR425" s="5">
        <v>20</v>
      </c>
      <c r="AS425" s="5">
        <v>18</v>
      </c>
      <c r="AT425" s="5">
        <v>11</v>
      </c>
      <c r="AU425" s="5">
        <v>5</v>
      </c>
      <c r="AV425" s="5">
        <v>1</v>
      </c>
      <c r="AX425" s="5">
        <f t="shared" si="75"/>
        <v>0</v>
      </c>
      <c r="AY425" s="5">
        <f t="shared" si="76"/>
        <v>0</v>
      </c>
      <c r="AZ425" s="5">
        <f t="shared" si="77"/>
        <v>0</v>
      </c>
      <c r="BA425" s="5">
        <f t="shared" si="78"/>
        <v>0</v>
      </c>
      <c r="BB425" s="5">
        <f t="shared" si="79"/>
        <v>0</v>
      </c>
      <c r="BC425" s="5">
        <f t="shared" si="80"/>
        <v>0</v>
      </c>
      <c r="BD425" s="5">
        <f t="shared" si="81"/>
        <v>0</v>
      </c>
      <c r="BE425" s="5">
        <f t="shared" si="82"/>
        <v>0</v>
      </c>
      <c r="BF425" s="5">
        <f t="shared" si="83"/>
        <v>0</v>
      </c>
      <c r="BG425" s="5">
        <f t="shared" si="84"/>
        <v>0</v>
      </c>
      <c r="BH425" s="5">
        <f t="shared" si="85"/>
        <v>0</v>
      </c>
    </row>
    <row r="426" spans="2:60" x14ac:dyDescent="0.2">
      <c r="B426" s="5" t="s">
        <v>496</v>
      </c>
      <c r="C426" s="5">
        <v>0</v>
      </c>
      <c r="D426" s="5" t="s">
        <v>498</v>
      </c>
      <c r="E426" s="5" t="s">
        <v>252</v>
      </c>
      <c r="F426" s="5" t="s">
        <v>253</v>
      </c>
      <c r="G426" s="67" t="s">
        <v>576</v>
      </c>
      <c r="H426" s="5">
        <v>3</v>
      </c>
      <c r="I426" s="5">
        <v>8</v>
      </c>
      <c r="J426" s="5">
        <v>6</v>
      </c>
      <c r="K426" s="5">
        <v>9</v>
      </c>
      <c r="L426" s="5">
        <v>10</v>
      </c>
      <c r="M426" s="5">
        <v>9</v>
      </c>
      <c r="N426" s="5">
        <v>11</v>
      </c>
      <c r="O426" s="5">
        <v>9</v>
      </c>
      <c r="P426" s="5">
        <v>7</v>
      </c>
      <c r="Q426" s="5">
        <v>11</v>
      </c>
      <c r="R426" s="5">
        <v>12</v>
      </c>
      <c r="T426" s="5" t="e">
        <f>+H426-byObjPOSEnrOnly!#REF!</f>
        <v>#REF!</v>
      </c>
      <c r="U426" s="5">
        <f>+I426-byObjPOSEnrOnly!D462</f>
        <v>0</v>
      </c>
      <c r="V426" s="5">
        <f>+J426-byObjPOSEnrOnly!E462</f>
        <v>0</v>
      </c>
      <c r="W426" s="5">
        <f>+K426-byObjPOSEnrOnly!F462</f>
        <v>0</v>
      </c>
      <c r="X426" s="5">
        <f>+L426-byObjPOSEnrOnly!G462</f>
        <v>0</v>
      </c>
      <c r="Y426" s="5">
        <f>+M426-byObjPOSEnrOnly!H462</f>
        <v>0</v>
      </c>
      <c r="Z426" s="5">
        <f>+N426-byObjPOSEnrOnly!I462</f>
        <v>0</v>
      </c>
      <c r="AA426" s="5">
        <f>+O426-byObjPOSEnrOnly!J462</f>
        <v>0</v>
      </c>
      <c r="AB426" s="5">
        <f>+P426-byObjPOSEnrOnly!K462</f>
        <v>0</v>
      </c>
      <c r="AC426" s="5">
        <f>+Q426-byObjPOSEnrOnly!L462</f>
        <v>0</v>
      </c>
      <c r="AD426" s="5">
        <f>+R426-byObjPOSEnrOnly!M462</f>
        <v>0</v>
      </c>
      <c r="AF426" s="5" t="str">
        <f t="shared" si="74"/>
        <v/>
      </c>
      <c r="AG426" s="5">
        <v>0</v>
      </c>
      <c r="AH426" s="5" t="s">
        <v>450</v>
      </c>
      <c r="AI426" s="5" t="s">
        <v>252</v>
      </c>
      <c r="AJ426" s="5" t="s">
        <v>253</v>
      </c>
      <c r="AK426" s="5" t="s">
        <v>576</v>
      </c>
      <c r="AL426" s="5">
        <v>3</v>
      </c>
      <c r="AM426" s="5">
        <v>8</v>
      </c>
      <c r="AN426" s="5">
        <v>6</v>
      </c>
      <c r="AO426" s="5">
        <v>9</v>
      </c>
      <c r="AP426" s="5">
        <v>10</v>
      </c>
      <c r="AQ426" s="5">
        <v>9</v>
      </c>
      <c r="AR426" s="5">
        <v>11</v>
      </c>
      <c r="AS426" s="5">
        <v>9</v>
      </c>
      <c r="AT426" s="5">
        <v>7</v>
      </c>
      <c r="AU426" s="5">
        <v>11</v>
      </c>
      <c r="AV426" s="5">
        <v>12</v>
      </c>
      <c r="AX426" s="5">
        <f t="shared" si="75"/>
        <v>0</v>
      </c>
      <c r="AY426" s="5">
        <f t="shared" si="76"/>
        <v>0</v>
      </c>
      <c r="AZ426" s="5">
        <f t="shared" si="77"/>
        <v>0</v>
      </c>
      <c r="BA426" s="5">
        <f t="shared" si="78"/>
        <v>0</v>
      </c>
      <c r="BB426" s="5">
        <f t="shared" si="79"/>
        <v>0</v>
      </c>
      <c r="BC426" s="5">
        <f t="shared" si="80"/>
        <v>0</v>
      </c>
      <c r="BD426" s="5">
        <f t="shared" si="81"/>
        <v>0</v>
      </c>
      <c r="BE426" s="5">
        <f t="shared" si="82"/>
        <v>0</v>
      </c>
      <c r="BF426" s="5">
        <f t="shared" si="83"/>
        <v>0</v>
      </c>
      <c r="BG426" s="5">
        <f t="shared" si="84"/>
        <v>0</v>
      </c>
      <c r="BH426" s="5">
        <f t="shared" si="85"/>
        <v>0</v>
      </c>
    </row>
    <row r="427" spans="2:60" x14ac:dyDescent="0.2">
      <c r="B427" s="5" t="s">
        <v>496</v>
      </c>
      <c r="C427" s="5">
        <v>0</v>
      </c>
      <c r="D427" s="5" t="s">
        <v>498</v>
      </c>
      <c r="E427" s="5" t="s">
        <v>252</v>
      </c>
      <c r="F427" s="5" t="s">
        <v>253</v>
      </c>
      <c r="G427" s="67" t="s">
        <v>294</v>
      </c>
      <c r="H427" s="5">
        <v>55</v>
      </c>
      <c r="I427" s="5">
        <v>58</v>
      </c>
      <c r="J427" s="5">
        <v>56</v>
      </c>
      <c r="K427" s="5">
        <v>52</v>
      </c>
      <c r="L427" s="5">
        <v>67</v>
      </c>
      <c r="M427" s="5">
        <v>78</v>
      </c>
      <c r="N427" s="5">
        <v>78</v>
      </c>
      <c r="O427" s="5">
        <v>69</v>
      </c>
      <c r="P427" s="5">
        <v>76</v>
      </c>
      <c r="Q427" s="5">
        <v>87</v>
      </c>
      <c r="R427" s="5">
        <v>82</v>
      </c>
      <c r="T427" s="5" t="e">
        <f>+H427-byObjPOSEnrOnly!#REF!</f>
        <v>#REF!</v>
      </c>
      <c r="U427" s="5">
        <f>+I427-byObjPOSEnrOnly!D463</f>
        <v>0</v>
      </c>
      <c r="V427" s="5">
        <f>+J427-byObjPOSEnrOnly!E463</f>
        <v>0</v>
      </c>
      <c r="W427" s="5">
        <f>+K427-byObjPOSEnrOnly!F463</f>
        <v>0</v>
      </c>
      <c r="X427" s="5">
        <f>+L427-byObjPOSEnrOnly!G463</f>
        <v>0</v>
      </c>
      <c r="Y427" s="5">
        <f>+M427-byObjPOSEnrOnly!H463</f>
        <v>0</v>
      </c>
      <c r="Z427" s="5">
        <f>+N427-byObjPOSEnrOnly!I463</f>
        <v>0</v>
      </c>
      <c r="AA427" s="5">
        <f>+O427-byObjPOSEnrOnly!J463</f>
        <v>0</v>
      </c>
      <c r="AB427" s="5">
        <f>+P427-byObjPOSEnrOnly!K463</f>
        <v>0</v>
      </c>
      <c r="AC427" s="5">
        <f>+Q427-byObjPOSEnrOnly!L463</f>
        <v>0</v>
      </c>
      <c r="AD427" s="5">
        <f>+R427-byObjPOSEnrOnly!M463</f>
        <v>0</v>
      </c>
      <c r="AF427" s="5" t="str">
        <f t="shared" si="74"/>
        <v/>
      </c>
      <c r="AG427" s="5">
        <v>0</v>
      </c>
      <c r="AH427" s="5" t="s">
        <v>450</v>
      </c>
      <c r="AI427" s="5" t="s">
        <v>252</v>
      </c>
      <c r="AJ427" s="5" t="s">
        <v>253</v>
      </c>
      <c r="AK427" s="5" t="s">
        <v>294</v>
      </c>
      <c r="AL427" s="5">
        <v>55</v>
      </c>
      <c r="AM427" s="5">
        <v>58</v>
      </c>
      <c r="AN427" s="5">
        <v>56</v>
      </c>
      <c r="AO427" s="5">
        <v>52</v>
      </c>
      <c r="AP427" s="5">
        <v>67</v>
      </c>
      <c r="AQ427" s="5">
        <v>78</v>
      </c>
      <c r="AR427" s="5">
        <v>78</v>
      </c>
      <c r="AS427" s="5">
        <v>69</v>
      </c>
      <c r="AT427" s="5">
        <v>76</v>
      </c>
      <c r="AU427" s="5">
        <v>87</v>
      </c>
      <c r="AV427" s="5">
        <v>82</v>
      </c>
      <c r="AX427" s="5">
        <f t="shared" si="75"/>
        <v>0</v>
      </c>
      <c r="AY427" s="5">
        <f t="shared" si="76"/>
        <v>0</v>
      </c>
      <c r="AZ427" s="5">
        <f t="shared" si="77"/>
        <v>0</v>
      </c>
      <c r="BA427" s="5">
        <f t="shared" si="78"/>
        <v>0</v>
      </c>
      <c r="BB427" s="5">
        <f t="shared" si="79"/>
        <v>0</v>
      </c>
      <c r="BC427" s="5">
        <f t="shared" si="80"/>
        <v>0</v>
      </c>
      <c r="BD427" s="5">
        <f t="shared" si="81"/>
        <v>0</v>
      </c>
      <c r="BE427" s="5">
        <f t="shared" si="82"/>
        <v>0</v>
      </c>
      <c r="BF427" s="5">
        <f t="shared" si="83"/>
        <v>0</v>
      </c>
      <c r="BG427" s="5">
        <f t="shared" si="84"/>
        <v>0</v>
      </c>
      <c r="BH427" s="5">
        <f t="shared" si="85"/>
        <v>0</v>
      </c>
    </row>
    <row r="428" spans="2:60" x14ac:dyDescent="0.2">
      <c r="B428" s="5" t="s">
        <v>496</v>
      </c>
      <c r="C428" s="5">
        <v>0</v>
      </c>
      <c r="D428" s="5" t="s">
        <v>498</v>
      </c>
      <c r="E428" s="5" t="s">
        <v>252</v>
      </c>
      <c r="F428" s="5" t="s">
        <v>253</v>
      </c>
      <c r="G428" s="67" t="s">
        <v>295</v>
      </c>
      <c r="H428" s="5">
        <v>7</v>
      </c>
      <c r="I428" s="5">
        <v>8</v>
      </c>
      <c r="J428" s="5">
        <v>4</v>
      </c>
      <c r="K428" s="5">
        <v>1</v>
      </c>
      <c r="L428" s="5">
        <v>1</v>
      </c>
      <c r="M428" s="5">
        <v>2</v>
      </c>
      <c r="N428" s="5">
        <v>2</v>
      </c>
      <c r="O428" s="5">
        <v>4</v>
      </c>
      <c r="P428" s="5">
        <v>4</v>
      </c>
      <c r="Q428" s="5">
        <v>3</v>
      </c>
      <c r="R428" s="5">
        <v>2</v>
      </c>
      <c r="T428" s="5" t="e">
        <f>+H428-byObjPOSEnrOnly!#REF!</f>
        <v>#REF!</v>
      </c>
      <c r="U428" s="5">
        <f>+I428-byObjPOSEnrOnly!D464</f>
        <v>0</v>
      </c>
      <c r="V428" s="5">
        <f>+J428-byObjPOSEnrOnly!E464</f>
        <v>0</v>
      </c>
      <c r="W428" s="5">
        <f>+K428-byObjPOSEnrOnly!F464</f>
        <v>0</v>
      </c>
      <c r="X428" s="5">
        <f>+L428-byObjPOSEnrOnly!G464</f>
        <v>0</v>
      </c>
      <c r="Y428" s="5">
        <f>+M428-byObjPOSEnrOnly!H464</f>
        <v>0</v>
      </c>
      <c r="Z428" s="5">
        <f>+N428-byObjPOSEnrOnly!I464</f>
        <v>0</v>
      </c>
      <c r="AA428" s="5">
        <f>+O428-byObjPOSEnrOnly!J464</f>
        <v>0</v>
      </c>
      <c r="AB428" s="5">
        <f>+P428-byObjPOSEnrOnly!K464</f>
        <v>0</v>
      </c>
      <c r="AC428" s="5">
        <f>+Q428-byObjPOSEnrOnly!L464</f>
        <v>0</v>
      </c>
      <c r="AD428" s="5">
        <f>+R428-byObjPOSEnrOnly!M464</f>
        <v>0</v>
      </c>
      <c r="AF428" s="5" t="str">
        <f t="shared" si="74"/>
        <v/>
      </c>
      <c r="AG428" s="5">
        <v>0</v>
      </c>
      <c r="AH428" s="5" t="s">
        <v>450</v>
      </c>
      <c r="AI428" s="5" t="s">
        <v>252</v>
      </c>
      <c r="AJ428" s="5" t="s">
        <v>253</v>
      </c>
      <c r="AK428" s="5" t="s">
        <v>295</v>
      </c>
      <c r="AL428" s="5">
        <v>7</v>
      </c>
      <c r="AM428" s="5">
        <v>8</v>
      </c>
      <c r="AN428" s="5">
        <v>4</v>
      </c>
      <c r="AO428" s="5">
        <v>1</v>
      </c>
      <c r="AP428" s="5">
        <v>1</v>
      </c>
      <c r="AQ428" s="5">
        <v>2</v>
      </c>
      <c r="AR428" s="5">
        <v>2</v>
      </c>
      <c r="AS428" s="5">
        <v>4</v>
      </c>
      <c r="AT428" s="5">
        <v>4</v>
      </c>
      <c r="AU428" s="5">
        <v>3</v>
      </c>
      <c r="AV428" s="5">
        <v>2</v>
      </c>
      <c r="AX428" s="5">
        <f t="shared" si="75"/>
        <v>0</v>
      </c>
      <c r="AY428" s="5">
        <f t="shared" si="76"/>
        <v>0</v>
      </c>
      <c r="AZ428" s="5">
        <f t="shared" si="77"/>
        <v>0</v>
      </c>
      <c r="BA428" s="5">
        <f t="shared" si="78"/>
        <v>0</v>
      </c>
      <c r="BB428" s="5">
        <f t="shared" si="79"/>
        <v>0</v>
      </c>
      <c r="BC428" s="5">
        <f t="shared" si="80"/>
        <v>0</v>
      </c>
      <c r="BD428" s="5">
        <f t="shared" si="81"/>
        <v>0</v>
      </c>
      <c r="BE428" s="5">
        <f t="shared" si="82"/>
        <v>0</v>
      </c>
      <c r="BF428" s="5">
        <f t="shared" si="83"/>
        <v>0</v>
      </c>
      <c r="BG428" s="5">
        <f t="shared" si="84"/>
        <v>0</v>
      </c>
      <c r="BH428" s="5">
        <f t="shared" si="85"/>
        <v>0</v>
      </c>
    </row>
    <row r="429" spans="2:60" x14ac:dyDescent="0.2">
      <c r="B429" s="5" t="s">
        <v>496</v>
      </c>
      <c r="C429" s="5">
        <v>0</v>
      </c>
      <c r="D429" s="5" t="s">
        <v>498</v>
      </c>
      <c r="E429" s="5" t="s">
        <v>252</v>
      </c>
      <c r="F429" s="5" t="s">
        <v>253</v>
      </c>
      <c r="G429" s="67" t="s">
        <v>296</v>
      </c>
      <c r="H429" s="5">
        <v>0</v>
      </c>
      <c r="I429" s="5">
        <v>0</v>
      </c>
      <c r="J429" s="5">
        <v>0</v>
      </c>
      <c r="K429" s="5">
        <v>0</v>
      </c>
      <c r="L429" s="5">
        <v>1</v>
      </c>
      <c r="M429" s="5">
        <v>5</v>
      </c>
      <c r="N429" s="5">
        <v>4</v>
      </c>
      <c r="O429" s="5">
        <v>2</v>
      </c>
      <c r="P429" s="5">
        <v>1</v>
      </c>
      <c r="Q429" s="5">
        <v>1</v>
      </c>
      <c r="R429" s="5">
        <v>0</v>
      </c>
      <c r="T429" s="5" t="e">
        <f>+H429-byObjPOSEnrOnly!#REF!</f>
        <v>#REF!</v>
      </c>
      <c r="U429" s="5">
        <f>+I429-byObjPOSEnrOnly!D465</f>
        <v>0</v>
      </c>
      <c r="V429" s="5">
        <f>+J429-byObjPOSEnrOnly!E465</f>
        <v>0</v>
      </c>
      <c r="W429" s="5">
        <f>+K429-byObjPOSEnrOnly!F465</f>
        <v>0</v>
      </c>
      <c r="X429" s="5">
        <f>+L429-byObjPOSEnrOnly!G465</f>
        <v>0</v>
      </c>
      <c r="Y429" s="5">
        <f>+M429-byObjPOSEnrOnly!H465</f>
        <v>0</v>
      </c>
      <c r="Z429" s="5">
        <f>+N429-byObjPOSEnrOnly!I465</f>
        <v>0</v>
      </c>
      <c r="AA429" s="5">
        <f>+O429-byObjPOSEnrOnly!J465</f>
        <v>0</v>
      </c>
      <c r="AB429" s="5">
        <f>+P429-byObjPOSEnrOnly!K465</f>
        <v>0</v>
      </c>
      <c r="AC429" s="5">
        <f>+Q429-byObjPOSEnrOnly!L465</f>
        <v>0</v>
      </c>
      <c r="AD429" s="5">
        <f>+R429-byObjPOSEnrOnly!M465</f>
        <v>0</v>
      </c>
      <c r="AF429" s="5" t="str">
        <f t="shared" si="74"/>
        <v/>
      </c>
      <c r="AG429" s="5">
        <v>0</v>
      </c>
      <c r="AH429" s="5" t="s">
        <v>450</v>
      </c>
      <c r="AI429" s="5" t="s">
        <v>252</v>
      </c>
      <c r="AJ429" s="5" t="s">
        <v>253</v>
      </c>
      <c r="AK429" s="5" t="s">
        <v>296</v>
      </c>
      <c r="AL429" s="5">
        <v>0</v>
      </c>
      <c r="AM429" s="5">
        <v>0</v>
      </c>
      <c r="AN429" s="5">
        <v>0</v>
      </c>
      <c r="AO429" s="5">
        <v>0</v>
      </c>
      <c r="AP429" s="5">
        <v>1</v>
      </c>
      <c r="AQ429" s="5">
        <v>5</v>
      </c>
      <c r="AR429" s="5">
        <v>4</v>
      </c>
      <c r="AS429" s="5">
        <v>2</v>
      </c>
      <c r="AT429" s="5">
        <v>1</v>
      </c>
      <c r="AU429" s="5">
        <v>1</v>
      </c>
      <c r="AV429" s="5">
        <v>0</v>
      </c>
      <c r="AX429" s="5">
        <f t="shared" si="75"/>
        <v>0</v>
      </c>
      <c r="AY429" s="5">
        <f t="shared" si="76"/>
        <v>0</v>
      </c>
      <c r="AZ429" s="5">
        <f t="shared" si="77"/>
        <v>0</v>
      </c>
      <c r="BA429" s="5">
        <f t="shared" si="78"/>
        <v>0</v>
      </c>
      <c r="BB429" s="5">
        <f t="shared" si="79"/>
        <v>0</v>
      </c>
      <c r="BC429" s="5">
        <f t="shared" si="80"/>
        <v>0</v>
      </c>
      <c r="BD429" s="5">
        <f t="shared" si="81"/>
        <v>0</v>
      </c>
      <c r="BE429" s="5">
        <f t="shared" si="82"/>
        <v>0</v>
      </c>
      <c r="BF429" s="5">
        <f t="shared" si="83"/>
        <v>0</v>
      </c>
      <c r="BG429" s="5">
        <f t="shared" si="84"/>
        <v>0</v>
      </c>
      <c r="BH429" s="5">
        <f t="shared" si="85"/>
        <v>0</v>
      </c>
    </row>
    <row r="430" spans="2:60" x14ac:dyDescent="0.2">
      <c r="B430" s="5" t="s">
        <v>496</v>
      </c>
      <c r="C430" s="5">
        <v>0</v>
      </c>
      <c r="D430" s="5" t="s">
        <v>498</v>
      </c>
      <c r="E430" s="5" t="s">
        <v>252</v>
      </c>
      <c r="F430" s="5" t="s">
        <v>253</v>
      </c>
      <c r="G430" s="67" t="s">
        <v>532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6</v>
      </c>
      <c r="Q430" s="5">
        <v>9</v>
      </c>
      <c r="R430" s="5">
        <v>6</v>
      </c>
      <c r="T430" s="5" t="e">
        <f>+H430-byObjPOSEnrOnly!#REF!</f>
        <v>#REF!</v>
      </c>
      <c r="U430" s="5">
        <f>+I430-byObjPOSEnrOnly!D466</f>
        <v>0</v>
      </c>
      <c r="V430" s="5">
        <f>+J430-byObjPOSEnrOnly!E466</f>
        <v>0</v>
      </c>
      <c r="W430" s="5">
        <f>+K430-byObjPOSEnrOnly!F466</f>
        <v>0</v>
      </c>
      <c r="X430" s="5">
        <f>+L430-byObjPOSEnrOnly!G466</f>
        <v>0</v>
      </c>
      <c r="Y430" s="5">
        <f>+M430-byObjPOSEnrOnly!H466</f>
        <v>0</v>
      </c>
      <c r="Z430" s="5">
        <f>+N430-byObjPOSEnrOnly!I466</f>
        <v>0</v>
      </c>
      <c r="AA430" s="5">
        <f>+O430-byObjPOSEnrOnly!J466</f>
        <v>0</v>
      </c>
      <c r="AB430" s="5">
        <f>+P430-byObjPOSEnrOnly!K466</f>
        <v>0</v>
      </c>
      <c r="AC430" s="5">
        <f>+Q430-byObjPOSEnrOnly!L466</f>
        <v>0</v>
      </c>
      <c r="AD430" s="5">
        <f>+R430-byObjPOSEnrOnly!M466</f>
        <v>0</v>
      </c>
      <c r="AF430" s="5" t="str">
        <f t="shared" si="74"/>
        <v/>
      </c>
      <c r="AG430" s="5">
        <v>0</v>
      </c>
      <c r="AH430" s="5" t="s">
        <v>450</v>
      </c>
      <c r="AI430" s="5" t="s">
        <v>252</v>
      </c>
      <c r="AJ430" s="5" t="s">
        <v>253</v>
      </c>
      <c r="AK430" s="5" t="s">
        <v>532</v>
      </c>
      <c r="AL430" s="5">
        <v>0</v>
      </c>
      <c r="AM430" s="5">
        <v>0</v>
      </c>
      <c r="AN430" s="5">
        <v>0</v>
      </c>
      <c r="AO430" s="5">
        <v>0</v>
      </c>
      <c r="AP430" s="5">
        <v>0</v>
      </c>
      <c r="AQ430" s="5">
        <v>0</v>
      </c>
      <c r="AR430" s="5">
        <v>0</v>
      </c>
      <c r="AS430" s="5">
        <v>0</v>
      </c>
      <c r="AT430" s="5">
        <v>6</v>
      </c>
      <c r="AU430" s="5">
        <v>9</v>
      </c>
      <c r="AV430" s="5">
        <v>6</v>
      </c>
      <c r="AX430" s="5">
        <f t="shared" si="75"/>
        <v>0</v>
      </c>
      <c r="AY430" s="5">
        <f t="shared" si="76"/>
        <v>0</v>
      </c>
      <c r="AZ430" s="5">
        <f t="shared" si="77"/>
        <v>0</v>
      </c>
      <c r="BA430" s="5">
        <f t="shared" si="78"/>
        <v>0</v>
      </c>
      <c r="BB430" s="5">
        <f t="shared" si="79"/>
        <v>0</v>
      </c>
      <c r="BC430" s="5">
        <f t="shared" si="80"/>
        <v>0</v>
      </c>
      <c r="BD430" s="5">
        <f t="shared" si="81"/>
        <v>0</v>
      </c>
      <c r="BE430" s="5">
        <f t="shared" si="82"/>
        <v>0</v>
      </c>
      <c r="BF430" s="5">
        <f t="shared" si="83"/>
        <v>0</v>
      </c>
      <c r="BG430" s="5">
        <f t="shared" si="84"/>
        <v>0</v>
      </c>
      <c r="BH430" s="5">
        <f t="shared" si="85"/>
        <v>0</v>
      </c>
    </row>
    <row r="431" spans="2:60" x14ac:dyDescent="0.2">
      <c r="B431" s="5" t="s">
        <v>496</v>
      </c>
      <c r="C431" s="5">
        <v>0</v>
      </c>
      <c r="D431" s="5" t="s">
        <v>498</v>
      </c>
      <c r="E431" s="5" t="s">
        <v>252</v>
      </c>
      <c r="F431" s="5" t="s">
        <v>253</v>
      </c>
      <c r="G431" s="67" t="s">
        <v>297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19</v>
      </c>
      <c r="O431" s="5">
        <v>73</v>
      </c>
      <c r="P431" s="5">
        <v>77</v>
      </c>
      <c r="Q431" s="5">
        <v>70</v>
      </c>
      <c r="R431" s="5">
        <v>58</v>
      </c>
      <c r="T431" s="5" t="e">
        <f>+H431-byObjPOSEnrOnly!#REF!</f>
        <v>#REF!</v>
      </c>
      <c r="U431" s="5">
        <f>+I431-byObjPOSEnrOnly!D467</f>
        <v>0</v>
      </c>
      <c r="V431" s="5">
        <f>+J431-byObjPOSEnrOnly!E467</f>
        <v>0</v>
      </c>
      <c r="W431" s="5">
        <f>+K431-byObjPOSEnrOnly!F467</f>
        <v>0</v>
      </c>
      <c r="X431" s="5">
        <f>+L431-byObjPOSEnrOnly!G467</f>
        <v>0</v>
      </c>
      <c r="Y431" s="5">
        <f>+M431-byObjPOSEnrOnly!H467</f>
        <v>0</v>
      </c>
      <c r="Z431" s="5">
        <f>+N431-byObjPOSEnrOnly!I467</f>
        <v>0</v>
      </c>
      <c r="AA431" s="5">
        <f>+O431-byObjPOSEnrOnly!J467</f>
        <v>0</v>
      </c>
      <c r="AB431" s="5">
        <f>+P431-byObjPOSEnrOnly!K467</f>
        <v>0</v>
      </c>
      <c r="AC431" s="5">
        <f>+Q431-byObjPOSEnrOnly!L467</f>
        <v>0</v>
      </c>
      <c r="AD431" s="5">
        <f>+R431-byObjPOSEnrOnly!M467</f>
        <v>0</v>
      </c>
      <c r="AF431" s="5" t="str">
        <f t="shared" si="74"/>
        <v/>
      </c>
      <c r="AG431" s="5">
        <v>0</v>
      </c>
      <c r="AH431" s="5" t="s">
        <v>450</v>
      </c>
      <c r="AI431" s="5" t="s">
        <v>252</v>
      </c>
      <c r="AJ431" s="5" t="s">
        <v>253</v>
      </c>
      <c r="AK431" s="5" t="s">
        <v>297</v>
      </c>
      <c r="AL431" s="5">
        <v>0</v>
      </c>
      <c r="AM431" s="5">
        <v>0</v>
      </c>
      <c r="AN431" s="5">
        <v>0</v>
      </c>
      <c r="AO431" s="5">
        <v>0</v>
      </c>
      <c r="AP431" s="5">
        <v>0</v>
      </c>
      <c r="AQ431" s="5">
        <v>0</v>
      </c>
      <c r="AR431" s="5">
        <v>19</v>
      </c>
      <c r="AS431" s="5">
        <v>73</v>
      </c>
      <c r="AT431" s="5">
        <v>77</v>
      </c>
      <c r="AU431" s="5">
        <v>70</v>
      </c>
      <c r="AV431" s="5">
        <v>58</v>
      </c>
      <c r="AX431" s="5">
        <f t="shared" si="75"/>
        <v>0</v>
      </c>
      <c r="AY431" s="5">
        <f t="shared" si="76"/>
        <v>0</v>
      </c>
      <c r="AZ431" s="5">
        <f t="shared" si="77"/>
        <v>0</v>
      </c>
      <c r="BA431" s="5">
        <f t="shared" si="78"/>
        <v>0</v>
      </c>
      <c r="BB431" s="5">
        <f t="shared" si="79"/>
        <v>0</v>
      </c>
      <c r="BC431" s="5">
        <f t="shared" si="80"/>
        <v>0</v>
      </c>
      <c r="BD431" s="5">
        <f t="shared" si="81"/>
        <v>0</v>
      </c>
      <c r="BE431" s="5">
        <f t="shared" si="82"/>
        <v>0</v>
      </c>
      <c r="BF431" s="5">
        <f t="shared" si="83"/>
        <v>0</v>
      </c>
      <c r="BG431" s="5">
        <f t="shared" si="84"/>
        <v>0</v>
      </c>
      <c r="BH431" s="5">
        <f t="shared" si="85"/>
        <v>0</v>
      </c>
    </row>
    <row r="432" spans="2:60" x14ac:dyDescent="0.2">
      <c r="B432" s="5" t="s">
        <v>496</v>
      </c>
      <c r="C432" s="5">
        <v>0</v>
      </c>
      <c r="D432" s="5" t="s">
        <v>498</v>
      </c>
      <c r="E432" s="5" t="s">
        <v>252</v>
      </c>
      <c r="F432" s="5" t="s">
        <v>253</v>
      </c>
      <c r="G432" s="67" t="s">
        <v>298</v>
      </c>
      <c r="H432" s="5">
        <v>46</v>
      </c>
      <c r="I432" s="5">
        <v>73</v>
      </c>
      <c r="J432" s="5">
        <v>73</v>
      </c>
      <c r="K432" s="5">
        <v>77</v>
      </c>
      <c r="L432" s="5">
        <v>71</v>
      </c>
      <c r="M432" s="5">
        <v>80</v>
      </c>
      <c r="N432" s="5">
        <v>62</v>
      </c>
      <c r="O432" s="5">
        <v>24</v>
      </c>
      <c r="P432" s="5">
        <v>5</v>
      </c>
      <c r="Q432" s="5">
        <v>0</v>
      </c>
      <c r="R432" s="5">
        <v>1</v>
      </c>
      <c r="T432" s="5" t="e">
        <f>+H432-byObjPOSEnrOnly!#REF!</f>
        <v>#REF!</v>
      </c>
      <c r="U432" s="5">
        <f>+I432-byObjPOSEnrOnly!D468</f>
        <v>0</v>
      </c>
      <c r="V432" s="5">
        <f>+J432-byObjPOSEnrOnly!E468</f>
        <v>0</v>
      </c>
      <c r="W432" s="5">
        <f>+K432-byObjPOSEnrOnly!F468</f>
        <v>0</v>
      </c>
      <c r="X432" s="5">
        <f>+L432-byObjPOSEnrOnly!G468</f>
        <v>0</v>
      </c>
      <c r="Y432" s="5">
        <f>+M432-byObjPOSEnrOnly!H468</f>
        <v>0</v>
      </c>
      <c r="Z432" s="5">
        <f>+N432-byObjPOSEnrOnly!I468</f>
        <v>0</v>
      </c>
      <c r="AA432" s="5">
        <f>+O432-byObjPOSEnrOnly!J468</f>
        <v>0</v>
      </c>
      <c r="AB432" s="5">
        <f>+P432-byObjPOSEnrOnly!K468</f>
        <v>0</v>
      </c>
      <c r="AC432" s="5">
        <f>+Q432-byObjPOSEnrOnly!L468</f>
        <v>0</v>
      </c>
      <c r="AD432" s="5">
        <f>+R432-byObjPOSEnrOnly!M468</f>
        <v>0</v>
      </c>
      <c r="AF432" s="5" t="str">
        <f t="shared" si="74"/>
        <v/>
      </c>
      <c r="AG432" s="5">
        <v>0</v>
      </c>
      <c r="AH432" s="5" t="s">
        <v>450</v>
      </c>
      <c r="AI432" s="5" t="s">
        <v>252</v>
      </c>
      <c r="AJ432" s="5" t="s">
        <v>253</v>
      </c>
      <c r="AK432" s="5" t="s">
        <v>298</v>
      </c>
      <c r="AL432" s="5">
        <v>46</v>
      </c>
      <c r="AM432" s="5">
        <v>73</v>
      </c>
      <c r="AN432" s="5">
        <v>73</v>
      </c>
      <c r="AO432" s="5">
        <v>77</v>
      </c>
      <c r="AP432" s="5">
        <v>71</v>
      </c>
      <c r="AQ432" s="5">
        <v>80</v>
      </c>
      <c r="AR432" s="5">
        <v>62</v>
      </c>
      <c r="AS432" s="5">
        <v>24</v>
      </c>
      <c r="AT432" s="5">
        <v>5</v>
      </c>
      <c r="AU432" s="5">
        <v>0</v>
      </c>
      <c r="AV432" s="5">
        <v>1</v>
      </c>
      <c r="AX432" s="5">
        <f t="shared" si="75"/>
        <v>0</v>
      </c>
      <c r="AY432" s="5">
        <f t="shared" si="76"/>
        <v>0</v>
      </c>
      <c r="AZ432" s="5">
        <f t="shared" si="77"/>
        <v>0</v>
      </c>
      <c r="BA432" s="5">
        <f t="shared" si="78"/>
        <v>0</v>
      </c>
      <c r="BB432" s="5">
        <f t="shared" si="79"/>
        <v>0</v>
      </c>
      <c r="BC432" s="5">
        <f t="shared" si="80"/>
        <v>0</v>
      </c>
      <c r="BD432" s="5">
        <f t="shared" si="81"/>
        <v>0</v>
      </c>
      <c r="BE432" s="5">
        <f t="shared" si="82"/>
        <v>0</v>
      </c>
      <c r="BF432" s="5">
        <f t="shared" si="83"/>
        <v>0</v>
      </c>
      <c r="BG432" s="5">
        <f t="shared" si="84"/>
        <v>0</v>
      </c>
      <c r="BH432" s="5">
        <f t="shared" si="85"/>
        <v>0</v>
      </c>
    </row>
    <row r="433" spans="2:60" x14ac:dyDescent="0.2">
      <c r="B433" s="5" t="s">
        <v>496</v>
      </c>
      <c r="C433" s="5">
        <v>0</v>
      </c>
      <c r="D433" s="5" t="s">
        <v>498</v>
      </c>
      <c r="E433" s="5" t="s">
        <v>252</v>
      </c>
      <c r="F433" s="5" t="s">
        <v>253</v>
      </c>
      <c r="G433" s="67" t="s">
        <v>145</v>
      </c>
      <c r="H433" s="5">
        <v>1</v>
      </c>
      <c r="I433" s="5">
        <v>1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T433" s="5" t="e">
        <f>+H433-byObjPOSEnrOnly!#REF!</f>
        <v>#REF!</v>
      </c>
      <c r="U433" s="5">
        <f>+I433-byObjPOSEnrOnly!D469</f>
        <v>0</v>
      </c>
      <c r="V433" s="5">
        <f>+J433-byObjPOSEnrOnly!E469</f>
        <v>0</v>
      </c>
      <c r="W433" s="5">
        <f>+K433-byObjPOSEnrOnly!F469</f>
        <v>0</v>
      </c>
      <c r="X433" s="5">
        <f>+L433-byObjPOSEnrOnly!G469</f>
        <v>0</v>
      </c>
      <c r="Y433" s="5">
        <f>+M433-byObjPOSEnrOnly!H469</f>
        <v>0</v>
      </c>
      <c r="Z433" s="5">
        <f>+N433-byObjPOSEnrOnly!I469</f>
        <v>0</v>
      </c>
      <c r="AA433" s="5">
        <f>+O433-byObjPOSEnrOnly!J469</f>
        <v>0</v>
      </c>
      <c r="AB433" s="5">
        <f>+P433-byObjPOSEnrOnly!K469</f>
        <v>0</v>
      </c>
      <c r="AC433" s="5">
        <f>+Q433-byObjPOSEnrOnly!L469</f>
        <v>0</v>
      </c>
      <c r="AD433" s="5">
        <f>+R433-byObjPOSEnrOnly!M469</f>
        <v>0</v>
      </c>
      <c r="AF433" s="5" t="str">
        <f t="shared" si="74"/>
        <v/>
      </c>
      <c r="AG433" s="5">
        <v>0</v>
      </c>
      <c r="AH433" s="5" t="s">
        <v>450</v>
      </c>
      <c r="AI433" s="5" t="s">
        <v>252</v>
      </c>
      <c r="AJ433" s="5" t="s">
        <v>253</v>
      </c>
      <c r="AK433" s="5" t="s">
        <v>145</v>
      </c>
      <c r="AL433" s="5">
        <v>1</v>
      </c>
      <c r="AM433" s="5">
        <v>1</v>
      </c>
      <c r="AN433" s="5">
        <v>0</v>
      </c>
      <c r="AO433" s="5">
        <v>0</v>
      </c>
      <c r="AP433" s="5">
        <v>0</v>
      </c>
      <c r="AQ433" s="5">
        <v>0</v>
      </c>
      <c r="AR433" s="5">
        <v>0</v>
      </c>
      <c r="AS433" s="5">
        <v>0</v>
      </c>
      <c r="AT433" s="5">
        <v>0</v>
      </c>
      <c r="AU433" s="5">
        <v>0</v>
      </c>
      <c r="AV433" s="5">
        <v>0</v>
      </c>
      <c r="AX433" s="5">
        <f t="shared" si="75"/>
        <v>0</v>
      </c>
      <c r="AY433" s="5">
        <f t="shared" si="76"/>
        <v>0</v>
      </c>
      <c r="AZ433" s="5">
        <f t="shared" si="77"/>
        <v>0</v>
      </c>
      <c r="BA433" s="5">
        <f t="shared" si="78"/>
        <v>0</v>
      </c>
      <c r="BB433" s="5">
        <f t="shared" si="79"/>
        <v>0</v>
      </c>
      <c r="BC433" s="5">
        <f t="shared" si="80"/>
        <v>0</v>
      </c>
      <c r="BD433" s="5">
        <f t="shared" si="81"/>
        <v>0</v>
      </c>
      <c r="BE433" s="5">
        <f t="shared" si="82"/>
        <v>0</v>
      </c>
      <c r="BF433" s="5">
        <f t="shared" si="83"/>
        <v>0</v>
      </c>
      <c r="BG433" s="5">
        <f t="shared" si="84"/>
        <v>0</v>
      </c>
      <c r="BH433" s="5">
        <f t="shared" si="85"/>
        <v>0</v>
      </c>
    </row>
    <row r="434" spans="2:60" x14ac:dyDescent="0.2">
      <c r="B434" s="5" t="s">
        <v>496</v>
      </c>
      <c r="C434" s="5">
        <v>0</v>
      </c>
      <c r="D434" s="5" t="s">
        <v>498</v>
      </c>
      <c r="E434" s="5" t="s">
        <v>252</v>
      </c>
      <c r="F434" s="5" t="s">
        <v>253</v>
      </c>
      <c r="G434" s="67" t="s">
        <v>302</v>
      </c>
      <c r="H434" s="5">
        <v>4</v>
      </c>
      <c r="I434" s="5">
        <v>5</v>
      </c>
      <c r="J434" s="5">
        <v>3</v>
      </c>
      <c r="K434" s="5">
        <v>2</v>
      </c>
      <c r="L434" s="5">
        <v>1</v>
      </c>
      <c r="M434" s="5">
        <v>1</v>
      </c>
      <c r="N434" s="5">
        <v>3</v>
      </c>
      <c r="O434" s="5">
        <v>4</v>
      </c>
      <c r="P434" s="5">
        <v>4</v>
      </c>
      <c r="Q434" s="5">
        <v>4</v>
      </c>
      <c r="R434" s="5">
        <v>3</v>
      </c>
      <c r="T434" s="5" t="e">
        <f>+H434-byObjPOSEnrOnly!#REF!</f>
        <v>#REF!</v>
      </c>
      <c r="U434" s="5">
        <f>+I434-byObjPOSEnrOnly!D470</f>
        <v>0</v>
      </c>
      <c r="V434" s="5">
        <f>+J434-byObjPOSEnrOnly!E470</f>
        <v>0</v>
      </c>
      <c r="W434" s="5">
        <f>+K434-byObjPOSEnrOnly!F470</f>
        <v>0</v>
      </c>
      <c r="X434" s="5">
        <f>+L434-byObjPOSEnrOnly!G470</f>
        <v>0</v>
      </c>
      <c r="Y434" s="5">
        <f>+M434-byObjPOSEnrOnly!H470</f>
        <v>0</v>
      </c>
      <c r="Z434" s="5">
        <f>+N434-byObjPOSEnrOnly!I470</f>
        <v>0</v>
      </c>
      <c r="AA434" s="5">
        <f>+O434-byObjPOSEnrOnly!J470</f>
        <v>0</v>
      </c>
      <c r="AB434" s="5">
        <f>+P434-byObjPOSEnrOnly!K470</f>
        <v>0</v>
      </c>
      <c r="AC434" s="5">
        <f>+Q434-byObjPOSEnrOnly!L470</f>
        <v>0</v>
      </c>
      <c r="AD434" s="5">
        <f>+R434-byObjPOSEnrOnly!M470</f>
        <v>0</v>
      </c>
      <c r="AF434" s="5" t="str">
        <f t="shared" si="74"/>
        <v/>
      </c>
      <c r="AG434" s="5">
        <v>0</v>
      </c>
      <c r="AH434" s="5" t="s">
        <v>450</v>
      </c>
      <c r="AI434" s="5" t="s">
        <v>252</v>
      </c>
      <c r="AJ434" s="5" t="s">
        <v>253</v>
      </c>
      <c r="AK434" s="5" t="s">
        <v>302</v>
      </c>
      <c r="AL434" s="5">
        <v>4</v>
      </c>
      <c r="AM434" s="5">
        <v>5</v>
      </c>
      <c r="AN434" s="5">
        <v>3</v>
      </c>
      <c r="AO434" s="5">
        <v>2</v>
      </c>
      <c r="AP434" s="5">
        <v>1</v>
      </c>
      <c r="AQ434" s="5">
        <v>1</v>
      </c>
      <c r="AR434" s="5">
        <v>3</v>
      </c>
      <c r="AS434" s="5">
        <v>4</v>
      </c>
      <c r="AT434" s="5">
        <v>4</v>
      </c>
      <c r="AU434" s="5">
        <v>4</v>
      </c>
      <c r="AV434" s="5">
        <v>3</v>
      </c>
      <c r="AX434" s="5">
        <f t="shared" si="75"/>
        <v>0</v>
      </c>
      <c r="AY434" s="5">
        <f t="shared" si="76"/>
        <v>0</v>
      </c>
      <c r="AZ434" s="5">
        <f t="shared" si="77"/>
        <v>0</v>
      </c>
      <c r="BA434" s="5">
        <f t="shared" si="78"/>
        <v>0</v>
      </c>
      <c r="BB434" s="5">
        <f t="shared" si="79"/>
        <v>0</v>
      </c>
      <c r="BC434" s="5">
        <f t="shared" si="80"/>
        <v>0</v>
      </c>
      <c r="BD434" s="5">
        <f t="shared" si="81"/>
        <v>0</v>
      </c>
      <c r="BE434" s="5">
        <f t="shared" si="82"/>
        <v>0</v>
      </c>
      <c r="BF434" s="5">
        <f t="shared" si="83"/>
        <v>0</v>
      </c>
      <c r="BG434" s="5">
        <f t="shared" si="84"/>
        <v>0</v>
      </c>
      <c r="BH434" s="5">
        <f t="shared" si="85"/>
        <v>0</v>
      </c>
    </row>
    <row r="435" spans="2:60" x14ac:dyDescent="0.2">
      <c r="B435" s="5" t="s">
        <v>496</v>
      </c>
      <c r="C435" s="5">
        <v>0</v>
      </c>
      <c r="D435" s="5" t="s">
        <v>498</v>
      </c>
      <c r="E435" s="5" t="s">
        <v>252</v>
      </c>
      <c r="F435" s="5" t="s">
        <v>253</v>
      </c>
      <c r="G435" s="67" t="s">
        <v>307</v>
      </c>
      <c r="H435" s="5">
        <v>8</v>
      </c>
      <c r="I435" s="5">
        <v>8</v>
      </c>
      <c r="J435" s="5">
        <v>8</v>
      </c>
      <c r="K435" s="5">
        <v>8</v>
      </c>
      <c r="L435" s="5">
        <v>9</v>
      </c>
      <c r="M435" s="5">
        <v>10</v>
      </c>
      <c r="N435" s="5">
        <v>9</v>
      </c>
      <c r="O435" s="5">
        <v>9</v>
      </c>
      <c r="P435" s="5">
        <v>10</v>
      </c>
      <c r="Q435" s="5">
        <v>10</v>
      </c>
      <c r="R435" s="5">
        <v>9</v>
      </c>
      <c r="T435" s="5" t="e">
        <f>+H435-byObjPOSEnrOnly!#REF!</f>
        <v>#REF!</v>
      </c>
      <c r="U435" s="5">
        <f>+I435-byObjPOSEnrOnly!D471</f>
        <v>0</v>
      </c>
      <c r="V435" s="5">
        <f>+J435-byObjPOSEnrOnly!E471</f>
        <v>0</v>
      </c>
      <c r="W435" s="5">
        <f>+K435-byObjPOSEnrOnly!F471</f>
        <v>0</v>
      </c>
      <c r="X435" s="5">
        <f>+L435-byObjPOSEnrOnly!G471</f>
        <v>0</v>
      </c>
      <c r="Y435" s="5">
        <f>+M435-byObjPOSEnrOnly!H471</f>
        <v>0</v>
      </c>
      <c r="Z435" s="5">
        <f>+N435-byObjPOSEnrOnly!I471</f>
        <v>0</v>
      </c>
      <c r="AA435" s="5">
        <f>+O435-byObjPOSEnrOnly!J471</f>
        <v>0</v>
      </c>
      <c r="AB435" s="5">
        <f>+P435-byObjPOSEnrOnly!K471</f>
        <v>0</v>
      </c>
      <c r="AC435" s="5">
        <f>+Q435-byObjPOSEnrOnly!L471</f>
        <v>0</v>
      </c>
      <c r="AD435" s="5">
        <f>+R435-byObjPOSEnrOnly!M471</f>
        <v>0</v>
      </c>
      <c r="AF435" s="5" t="str">
        <f t="shared" si="74"/>
        <v/>
      </c>
      <c r="AG435" s="5">
        <v>0</v>
      </c>
      <c r="AH435" s="5" t="s">
        <v>450</v>
      </c>
      <c r="AI435" s="5" t="s">
        <v>252</v>
      </c>
      <c r="AJ435" s="5" t="s">
        <v>253</v>
      </c>
      <c r="AK435" s="5" t="s">
        <v>307</v>
      </c>
      <c r="AL435" s="5">
        <v>8</v>
      </c>
      <c r="AM435" s="5">
        <v>8</v>
      </c>
      <c r="AN435" s="5">
        <v>8</v>
      </c>
      <c r="AO435" s="5">
        <v>8</v>
      </c>
      <c r="AP435" s="5">
        <v>9</v>
      </c>
      <c r="AQ435" s="5">
        <v>10</v>
      </c>
      <c r="AR435" s="5">
        <v>9</v>
      </c>
      <c r="AS435" s="5">
        <v>9</v>
      </c>
      <c r="AT435" s="5">
        <v>10</v>
      </c>
      <c r="AU435" s="5">
        <v>10</v>
      </c>
      <c r="AV435" s="5">
        <v>9</v>
      </c>
      <c r="AX435" s="5">
        <f t="shared" si="75"/>
        <v>0</v>
      </c>
      <c r="AY435" s="5">
        <f t="shared" si="76"/>
        <v>0</v>
      </c>
      <c r="AZ435" s="5">
        <f t="shared" si="77"/>
        <v>0</v>
      </c>
      <c r="BA435" s="5">
        <f t="shared" si="78"/>
        <v>0</v>
      </c>
      <c r="BB435" s="5">
        <f t="shared" si="79"/>
        <v>0</v>
      </c>
      <c r="BC435" s="5">
        <f t="shared" si="80"/>
        <v>0</v>
      </c>
      <c r="BD435" s="5">
        <f t="shared" si="81"/>
        <v>0</v>
      </c>
      <c r="BE435" s="5">
        <f t="shared" si="82"/>
        <v>0</v>
      </c>
      <c r="BF435" s="5">
        <f t="shared" si="83"/>
        <v>0</v>
      </c>
      <c r="BG435" s="5">
        <f t="shared" si="84"/>
        <v>0</v>
      </c>
      <c r="BH435" s="5">
        <f t="shared" si="85"/>
        <v>0</v>
      </c>
    </row>
    <row r="436" spans="2:60" x14ac:dyDescent="0.2">
      <c r="B436" s="5" t="s">
        <v>496</v>
      </c>
      <c r="C436" s="5">
        <v>0</v>
      </c>
      <c r="D436" s="5" t="s">
        <v>498</v>
      </c>
      <c r="E436" s="5" t="s">
        <v>252</v>
      </c>
      <c r="F436" s="5" t="s">
        <v>253</v>
      </c>
      <c r="G436" s="67" t="s">
        <v>310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10</v>
      </c>
      <c r="N436" s="5">
        <v>10</v>
      </c>
      <c r="O436" s="5">
        <v>10</v>
      </c>
      <c r="P436" s="5">
        <v>14</v>
      </c>
      <c r="Q436" s="5">
        <v>18</v>
      </c>
      <c r="R436" s="5">
        <v>13</v>
      </c>
      <c r="T436" s="5" t="e">
        <f>+H436-byObjPOSEnrOnly!#REF!</f>
        <v>#REF!</v>
      </c>
      <c r="U436" s="5">
        <f>+I436-byObjPOSEnrOnly!D472</f>
        <v>0</v>
      </c>
      <c r="V436" s="5">
        <f>+J436-byObjPOSEnrOnly!E472</f>
        <v>0</v>
      </c>
      <c r="W436" s="5">
        <f>+K436-byObjPOSEnrOnly!F472</f>
        <v>0</v>
      </c>
      <c r="X436" s="5">
        <f>+L436-byObjPOSEnrOnly!G472</f>
        <v>0</v>
      </c>
      <c r="Y436" s="5">
        <f>+M436-byObjPOSEnrOnly!H472</f>
        <v>0</v>
      </c>
      <c r="Z436" s="5">
        <f>+N436-byObjPOSEnrOnly!I472</f>
        <v>0</v>
      </c>
      <c r="AA436" s="5">
        <f>+O436-byObjPOSEnrOnly!J472</f>
        <v>0</v>
      </c>
      <c r="AB436" s="5">
        <f>+P436-byObjPOSEnrOnly!K472</f>
        <v>0</v>
      </c>
      <c r="AC436" s="5">
        <f>+Q436-byObjPOSEnrOnly!L472</f>
        <v>0</v>
      </c>
      <c r="AD436" s="5">
        <f>+R436-byObjPOSEnrOnly!M472</f>
        <v>0</v>
      </c>
      <c r="AF436" s="5" t="str">
        <f t="shared" si="74"/>
        <v/>
      </c>
      <c r="AG436" s="5">
        <v>0</v>
      </c>
      <c r="AH436" s="5" t="s">
        <v>450</v>
      </c>
      <c r="AI436" s="5" t="s">
        <v>252</v>
      </c>
      <c r="AJ436" s="5" t="s">
        <v>253</v>
      </c>
      <c r="AK436" s="5" t="s">
        <v>310</v>
      </c>
      <c r="AL436" s="5">
        <v>0</v>
      </c>
      <c r="AM436" s="5">
        <v>0</v>
      </c>
      <c r="AN436" s="5">
        <v>0</v>
      </c>
      <c r="AO436" s="5">
        <v>0</v>
      </c>
      <c r="AP436" s="5">
        <v>0</v>
      </c>
      <c r="AQ436" s="5">
        <v>10</v>
      </c>
      <c r="AR436" s="5">
        <v>10</v>
      </c>
      <c r="AS436" s="5">
        <v>10</v>
      </c>
      <c r="AT436" s="5">
        <v>14</v>
      </c>
      <c r="AU436" s="5">
        <v>18</v>
      </c>
      <c r="AV436" s="5">
        <v>13</v>
      </c>
      <c r="AX436" s="5">
        <f t="shared" si="75"/>
        <v>0</v>
      </c>
      <c r="AY436" s="5">
        <f t="shared" si="76"/>
        <v>0</v>
      </c>
      <c r="AZ436" s="5">
        <f t="shared" si="77"/>
        <v>0</v>
      </c>
      <c r="BA436" s="5">
        <f t="shared" si="78"/>
        <v>0</v>
      </c>
      <c r="BB436" s="5">
        <f t="shared" si="79"/>
        <v>0</v>
      </c>
      <c r="BC436" s="5">
        <f t="shared" si="80"/>
        <v>0</v>
      </c>
      <c r="BD436" s="5">
        <f t="shared" si="81"/>
        <v>0</v>
      </c>
      <c r="BE436" s="5">
        <f t="shared" si="82"/>
        <v>0</v>
      </c>
      <c r="BF436" s="5">
        <f t="shared" si="83"/>
        <v>0</v>
      </c>
      <c r="BG436" s="5">
        <f t="shared" si="84"/>
        <v>0</v>
      </c>
      <c r="BH436" s="5">
        <f t="shared" si="85"/>
        <v>0</v>
      </c>
    </row>
    <row r="437" spans="2:60" x14ac:dyDescent="0.2">
      <c r="B437" s="5" t="s">
        <v>496</v>
      </c>
      <c r="C437" s="5">
        <v>0</v>
      </c>
      <c r="D437" s="5" t="s">
        <v>498</v>
      </c>
      <c r="E437" s="5" t="s">
        <v>252</v>
      </c>
      <c r="F437" s="5" t="s">
        <v>253</v>
      </c>
      <c r="G437" s="67" t="s">
        <v>313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2</v>
      </c>
      <c r="N437" s="5">
        <v>21</v>
      </c>
      <c r="O437" s="5">
        <v>18</v>
      </c>
      <c r="P437" s="5">
        <v>14</v>
      </c>
      <c r="Q437" s="5">
        <v>23</v>
      </c>
      <c r="R437" s="5">
        <v>15</v>
      </c>
      <c r="T437" s="5" t="e">
        <f>+H437-byObjPOSEnrOnly!#REF!</f>
        <v>#REF!</v>
      </c>
      <c r="U437" s="5">
        <f>+I437-byObjPOSEnrOnly!D473</f>
        <v>0</v>
      </c>
      <c r="V437" s="5">
        <f>+J437-byObjPOSEnrOnly!E473</f>
        <v>0</v>
      </c>
      <c r="W437" s="5">
        <f>+K437-byObjPOSEnrOnly!F473</f>
        <v>0</v>
      </c>
      <c r="X437" s="5">
        <f>+L437-byObjPOSEnrOnly!G473</f>
        <v>0</v>
      </c>
      <c r="Y437" s="5">
        <f>+M437-byObjPOSEnrOnly!H473</f>
        <v>0</v>
      </c>
      <c r="Z437" s="5">
        <f>+N437-byObjPOSEnrOnly!I473</f>
        <v>0</v>
      </c>
      <c r="AA437" s="5">
        <f>+O437-byObjPOSEnrOnly!J473</f>
        <v>0</v>
      </c>
      <c r="AB437" s="5">
        <f>+P437-byObjPOSEnrOnly!K473</f>
        <v>0</v>
      </c>
      <c r="AC437" s="5">
        <f>+Q437-byObjPOSEnrOnly!L473</f>
        <v>0</v>
      </c>
      <c r="AD437" s="5">
        <f>+R437-byObjPOSEnrOnly!M473</f>
        <v>0</v>
      </c>
      <c r="AF437" s="5" t="str">
        <f t="shared" si="74"/>
        <v/>
      </c>
      <c r="AG437" s="5">
        <v>0</v>
      </c>
      <c r="AH437" s="5" t="s">
        <v>450</v>
      </c>
      <c r="AI437" s="5" t="s">
        <v>252</v>
      </c>
      <c r="AJ437" s="5" t="s">
        <v>253</v>
      </c>
      <c r="AK437" s="5" t="s">
        <v>313</v>
      </c>
      <c r="AL437" s="5">
        <v>0</v>
      </c>
      <c r="AM437" s="5">
        <v>0</v>
      </c>
      <c r="AN437" s="5">
        <v>0</v>
      </c>
      <c r="AO437" s="5">
        <v>0</v>
      </c>
      <c r="AP437" s="5">
        <v>0</v>
      </c>
      <c r="AQ437" s="5">
        <v>2</v>
      </c>
      <c r="AR437" s="5">
        <v>21</v>
      </c>
      <c r="AS437" s="5">
        <v>18</v>
      </c>
      <c r="AT437" s="5">
        <v>14</v>
      </c>
      <c r="AU437" s="5">
        <v>23</v>
      </c>
      <c r="AV437" s="5">
        <v>15</v>
      </c>
      <c r="AX437" s="5">
        <f t="shared" si="75"/>
        <v>0</v>
      </c>
      <c r="AY437" s="5">
        <f t="shared" si="76"/>
        <v>0</v>
      </c>
      <c r="AZ437" s="5">
        <f t="shared" si="77"/>
        <v>0</v>
      </c>
      <c r="BA437" s="5">
        <f t="shared" si="78"/>
        <v>0</v>
      </c>
      <c r="BB437" s="5">
        <f t="shared" si="79"/>
        <v>0</v>
      </c>
      <c r="BC437" s="5">
        <f t="shared" si="80"/>
        <v>0</v>
      </c>
      <c r="BD437" s="5">
        <f t="shared" si="81"/>
        <v>0</v>
      </c>
      <c r="BE437" s="5">
        <f t="shared" si="82"/>
        <v>0</v>
      </c>
      <c r="BF437" s="5">
        <f t="shared" si="83"/>
        <v>0</v>
      </c>
      <c r="BG437" s="5">
        <f t="shared" si="84"/>
        <v>0</v>
      </c>
      <c r="BH437" s="5">
        <f t="shared" si="85"/>
        <v>0</v>
      </c>
    </row>
    <row r="438" spans="2:60" x14ac:dyDescent="0.2">
      <c r="B438" s="5" t="s">
        <v>496</v>
      </c>
      <c r="C438" s="5">
        <v>0</v>
      </c>
      <c r="D438" s="5" t="s">
        <v>498</v>
      </c>
      <c r="E438" s="5" t="s">
        <v>252</v>
      </c>
      <c r="F438" s="5" t="s">
        <v>253</v>
      </c>
      <c r="G438" s="67" t="s">
        <v>315</v>
      </c>
      <c r="H438" s="5">
        <v>1</v>
      </c>
      <c r="I438" s="5">
        <v>7</v>
      </c>
      <c r="J438" s="5">
        <v>15</v>
      </c>
      <c r="K438" s="5">
        <v>9</v>
      </c>
      <c r="L438" s="5">
        <v>42</v>
      </c>
      <c r="M438" s="5">
        <v>65</v>
      </c>
      <c r="N438" s="5">
        <v>69</v>
      </c>
      <c r="O438" s="5">
        <v>91</v>
      </c>
      <c r="P438" s="5">
        <v>78</v>
      </c>
      <c r="Q438" s="5">
        <v>81</v>
      </c>
      <c r="R438" s="5">
        <v>63</v>
      </c>
      <c r="T438" s="5" t="e">
        <f>+H438-byObjPOSEnrOnly!#REF!</f>
        <v>#REF!</v>
      </c>
      <c r="U438" s="5">
        <f>+I438-byObjPOSEnrOnly!D474</f>
        <v>0</v>
      </c>
      <c r="V438" s="5">
        <f>+J438-byObjPOSEnrOnly!E474</f>
        <v>0</v>
      </c>
      <c r="W438" s="5">
        <f>+K438-byObjPOSEnrOnly!F474</f>
        <v>0</v>
      </c>
      <c r="X438" s="5">
        <f>+L438-byObjPOSEnrOnly!G474</f>
        <v>0</v>
      </c>
      <c r="Y438" s="5">
        <f>+M438-byObjPOSEnrOnly!H474</f>
        <v>0</v>
      </c>
      <c r="Z438" s="5">
        <f>+N438-byObjPOSEnrOnly!I474</f>
        <v>0</v>
      </c>
      <c r="AA438" s="5">
        <f>+O438-byObjPOSEnrOnly!J474</f>
        <v>0</v>
      </c>
      <c r="AB438" s="5">
        <f>+P438-byObjPOSEnrOnly!K474</f>
        <v>0</v>
      </c>
      <c r="AC438" s="5">
        <f>+Q438-byObjPOSEnrOnly!L474</f>
        <v>0</v>
      </c>
      <c r="AD438" s="5">
        <f>+R438-byObjPOSEnrOnly!M474</f>
        <v>0</v>
      </c>
      <c r="AF438" s="5" t="str">
        <f t="shared" si="74"/>
        <v/>
      </c>
      <c r="AG438" s="5">
        <v>0</v>
      </c>
      <c r="AH438" s="5" t="s">
        <v>450</v>
      </c>
      <c r="AI438" s="5" t="s">
        <v>252</v>
      </c>
      <c r="AJ438" s="5" t="s">
        <v>253</v>
      </c>
      <c r="AK438" s="5" t="s">
        <v>315</v>
      </c>
      <c r="AL438" s="5">
        <v>1</v>
      </c>
      <c r="AM438" s="5">
        <v>7</v>
      </c>
      <c r="AN438" s="5">
        <v>15</v>
      </c>
      <c r="AO438" s="5">
        <v>9</v>
      </c>
      <c r="AP438" s="5">
        <v>42</v>
      </c>
      <c r="AQ438" s="5">
        <v>65</v>
      </c>
      <c r="AR438" s="5">
        <v>69</v>
      </c>
      <c r="AS438" s="5">
        <v>91</v>
      </c>
      <c r="AT438" s="5">
        <v>78</v>
      </c>
      <c r="AU438" s="5">
        <v>81</v>
      </c>
      <c r="AV438" s="5">
        <v>63</v>
      </c>
      <c r="AX438" s="5">
        <f t="shared" si="75"/>
        <v>0</v>
      </c>
      <c r="AY438" s="5">
        <f t="shared" si="76"/>
        <v>0</v>
      </c>
      <c r="AZ438" s="5">
        <f t="shared" si="77"/>
        <v>0</v>
      </c>
      <c r="BA438" s="5">
        <f t="shared" si="78"/>
        <v>0</v>
      </c>
      <c r="BB438" s="5">
        <f t="shared" si="79"/>
        <v>0</v>
      </c>
      <c r="BC438" s="5">
        <f t="shared" si="80"/>
        <v>0</v>
      </c>
      <c r="BD438" s="5">
        <f t="shared" si="81"/>
        <v>0</v>
      </c>
      <c r="BE438" s="5">
        <f t="shared" si="82"/>
        <v>0</v>
      </c>
      <c r="BF438" s="5">
        <f t="shared" si="83"/>
        <v>0</v>
      </c>
      <c r="BG438" s="5">
        <f t="shared" si="84"/>
        <v>0</v>
      </c>
      <c r="BH438" s="5">
        <f t="shared" si="85"/>
        <v>0</v>
      </c>
    </row>
    <row r="439" spans="2:60" x14ac:dyDescent="0.2">
      <c r="B439" s="5" t="s">
        <v>496</v>
      </c>
      <c r="C439" s="5">
        <v>0</v>
      </c>
      <c r="D439" s="5" t="s">
        <v>498</v>
      </c>
      <c r="E439" s="5" t="s">
        <v>252</v>
      </c>
      <c r="F439" s="5" t="s">
        <v>253</v>
      </c>
      <c r="G439" s="67" t="s">
        <v>316</v>
      </c>
      <c r="H439" s="5">
        <v>1</v>
      </c>
      <c r="I439" s="5">
        <v>1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T439" s="5" t="e">
        <f>+H439-byObjPOSEnrOnly!#REF!</f>
        <v>#REF!</v>
      </c>
      <c r="U439" s="5">
        <f>+I439-byObjPOSEnrOnly!D475</f>
        <v>0</v>
      </c>
      <c r="V439" s="5">
        <f>+J439-byObjPOSEnrOnly!E475</f>
        <v>0</v>
      </c>
      <c r="W439" s="5">
        <f>+K439-byObjPOSEnrOnly!F475</f>
        <v>0</v>
      </c>
      <c r="X439" s="5">
        <f>+L439-byObjPOSEnrOnly!G475</f>
        <v>0</v>
      </c>
      <c r="Y439" s="5">
        <f>+M439-byObjPOSEnrOnly!H475</f>
        <v>0</v>
      </c>
      <c r="Z439" s="5">
        <f>+N439-byObjPOSEnrOnly!I475</f>
        <v>0</v>
      </c>
      <c r="AA439" s="5">
        <f>+O439-byObjPOSEnrOnly!J475</f>
        <v>0</v>
      </c>
      <c r="AB439" s="5">
        <f>+P439-byObjPOSEnrOnly!K475</f>
        <v>0</v>
      </c>
      <c r="AC439" s="5">
        <f>+Q439-byObjPOSEnrOnly!L475</f>
        <v>0</v>
      </c>
      <c r="AD439" s="5">
        <f>+R439-byObjPOSEnrOnly!M475</f>
        <v>0</v>
      </c>
      <c r="AF439" s="5" t="str">
        <f t="shared" si="74"/>
        <v/>
      </c>
      <c r="AG439" s="5">
        <v>0</v>
      </c>
      <c r="AH439" s="5" t="s">
        <v>450</v>
      </c>
      <c r="AI439" s="5" t="s">
        <v>252</v>
      </c>
      <c r="AJ439" s="5" t="s">
        <v>253</v>
      </c>
      <c r="AK439" s="5" t="s">
        <v>316</v>
      </c>
      <c r="AL439" s="5">
        <v>1</v>
      </c>
      <c r="AM439" s="5">
        <v>1</v>
      </c>
      <c r="AN439" s="5">
        <v>0</v>
      </c>
      <c r="AO439" s="5">
        <v>0</v>
      </c>
      <c r="AP439" s="5">
        <v>0</v>
      </c>
      <c r="AQ439" s="5">
        <v>0</v>
      </c>
      <c r="AR439" s="5">
        <v>0</v>
      </c>
      <c r="AS439" s="5">
        <v>0</v>
      </c>
      <c r="AT439" s="5">
        <v>0</v>
      </c>
      <c r="AU439" s="5">
        <v>0</v>
      </c>
      <c r="AV439" s="5">
        <v>0</v>
      </c>
      <c r="AX439" s="5">
        <f t="shared" si="75"/>
        <v>0</v>
      </c>
      <c r="AY439" s="5">
        <f t="shared" si="76"/>
        <v>0</v>
      </c>
      <c r="AZ439" s="5">
        <f t="shared" si="77"/>
        <v>0</v>
      </c>
      <c r="BA439" s="5">
        <f t="shared" si="78"/>
        <v>0</v>
      </c>
      <c r="BB439" s="5">
        <f t="shared" si="79"/>
        <v>0</v>
      </c>
      <c r="BC439" s="5">
        <f t="shared" si="80"/>
        <v>0</v>
      </c>
      <c r="BD439" s="5">
        <f t="shared" si="81"/>
        <v>0</v>
      </c>
      <c r="BE439" s="5">
        <f t="shared" si="82"/>
        <v>0</v>
      </c>
      <c r="BF439" s="5">
        <f t="shared" si="83"/>
        <v>0</v>
      </c>
      <c r="BG439" s="5">
        <f t="shared" si="84"/>
        <v>0</v>
      </c>
      <c r="BH439" s="5">
        <f t="shared" si="85"/>
        <v>0</v>
      </c>
    </row>
    <row r="440" spans="2:60" x14ac:dyDescent="0.2">
      <c r="B440" s="5" t="s">
        <v>496</v>
      </c>
      <c r="C440" s="5">
        <v>0</v>
      </c>
      <c r="D440" s="5" t="s">
        <v>498</v>
      </c>
      <c r="E440" s="5" t="s">
        <v>252</v>
      </c>
      <c r="F440" s="5" t="s">
        <v>253</v>
      </c>
      <c r="G440" s="67" t="s">
        <v>318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4</v>
      </c>
      <c r="N440" s="5">
        <v>30</v>
      </c>
      <c r="O440" s="5">
        <v>72</v>
      </c>
      <c r="P440" s="5">
        <v>98</v>
      </c>
      <c r="Q440" s="5">
        <v>116</v>
      </c>
      <c r="R440" s="5">
        <v>130</v>
      </c>
      <c r="T440" s="5" t="e">
        <f>+H440-byObjPOSEnrOnly!#REF!</f>
        <v>#REF!</v>
      </c>
      <c r="U440" s="5">
        <f>+I440-byObjPOSEnrOnly!D476</f>
        <v>0</v>
      </c>
      <c r="V440" s="5">
        <f>+J440-byObjPOSEnrOnly!E476</f>
        <v>0</v>
      </c>
      <c r="W440" s="5">
        <f>+K440-byObjPOSEnrOnly!F476</f>
        <v>0</v>
      </c>
      <c r="X440" s="5">
        <f>+L440-byObjPOSEnrOnly!G476</f>
        <v>0</v>
      </c>
      <c r="Y440" s="5">
        <f>+M440-byObjPOSEnrOnly!H476</f>
        <v>0</v>
      </c>
      <c r="Z440" s="5">
        <f>+N440-byObjPOSEnrOnly!I476</f>
        <v>0</v>
      </c>
      <c r="AA440" s="5">
        <f>+O440-byObjPOSEnrOnly!J476</f>
        <v>0</v>
      </c>
      <c r="AB440" s="5">
        <f>+P440-byObjPOSEnrOnly!K476</f>
        <v>0</v>
      </c>
      <c r="AC440" s="5">
        <f>+Q440-byObjPOSEnrOnly!L476</f>
        <v>0</v>
      </c>
      <c r="AD440" s="5">
        <f>+R440-byObjPOSEnrOnly!M476</f>
        <v>0</v>
      </c>
      <c r="AF440" s="5" t="str">
        <f t="shared" si="74"/>
        <v/>
      </c>
      <c r="AG440" s="5">
        <v>0</v>
      </c>
      <c r="AH440" s="5" t="s">
        <v>450</v>
      </c>
      <c r="AI440" s="5" t="s">
        <v>252</v>
      </c>
      <c r="AJ440" s="5" t="s">
        <v>253</v>
      </c>
      <c r="AK440" s="5" t="s">
        <v>318</v>
      </c>
      <c r="AL440" s="5">
        <v>0</v>
      </c>
      <c r="AM440" s="5">
        <v>0</v>
      </c>
      <c r="AN440" s="5">
        <v>0</v>
      </c>
      <c r="AO440" s="5">
        <v>0</v>
      </c>
      <c r="AP440" s="5">
        <v>0</v>
      </c>
      <c r="AQ440" s="5">
        <v>4</v>
      </c>
      <c r="AR440" s="5">
        <v>30</v>
      </c>
      <c r="AS440" s="5">
        <v>72</v>
      </c>
      <c r="AT440" s="5">
        <v>98</v>
      </c>
      <c r="AU440" s="5">
        <v>116</v>
      </c>
      <c r="AV440" s="5">
        <v>130</v>
      </c>
      <c r="AX440" s="5">
        <f t="shared" si="75"/>
        <v>0</v>
      </c>
      <c r="AY440" s="5">
        <f t="shared" si="76"/>
        <v>0</v>
      </c>
      <c r="AZ440" s="5">
        <f t="shared" si="77"/>
        <v>0</v>
      </c>
      <c r="BA440" s="5">
        <f t="shared" si="78"/>
        <v>0</v>
      </c>
      <c r="BB440" s="5">
        <f t="shared" si="79"/>
        <v>0</v>
      </c>
      <c r="BC440" s="5">
        <f t="shared" si="80"/>
        <v>0</v>
      </c>
      <c r="BD440" s="5">
        <f t="shared" si="81"/>
        <v>0</v>
      </c>
      <c r="BE440" s="5">
        <f t="shared" si="82"/>
        <v>0</v>
      </c>
      <c r="BF440" s="5">
        <f t="shared" si="83"/>
        <v>0</v>
      </c>
      <c r="BG440" s="5">
        <f t="shared" si="84"/>
        <v>0</v>
      </c>
      <c r="BH440" s="5">
        <f t="shared" si="85"/>
        <v>0</v>
      </c>
    </row>
    <row r="441" spans="2:60" x14ac:dyDescent="0.2">
      <c r="B441" s="5" t="s">
        <v>496</v>
      </c>
      <c r="C441" s="5">
        <v>0</v>
      </c>
      <c r="D441" s="5" t="s">
        <v>498</v>
      </c>
      <c r="E441" s="5" t="s">
        <v>252</v>
      </c>
      <c r="F441" s="5" t="s">
        <v>253</v>
      </c>
      <c r="G441" s="67" t="s">
        <v>319</v>
      </c>
      <c r="H441" s="5">
        <v>87</v>
      </c>
      <c r="I441" s="5">
        <v>63</v>
      </c>
      <c r="J441" s="5">
        <v>56</v>
      </c>
      <c r="K441" s="5">
        <v>51</v>
      </c>
      <c r="L441" s="5">
        <v>83</v>
      </c>
      <c r="M441" s="5">
        <v>108</v>
      </c>
      <c r="N441" s="5">
        <v>102</v>
      </c>
      <c r="O441" s="5">
        <v>110</v>
      </c>
      <c r="P441" s="5">
        <v>67</v>
      </c>
      <c r="Q441" s="5">
        <v>82</v>
      </c>
      <c r="R441" s="5">
        <v>57</v>
      </c>
      <c r="T441" s="5" t="e">
        <f>+H441-byObjPOSEnrOnly!#REF!</f>
        <v>#REF!</v>
      </c>
      <c r="U441" s="5">
        <f>+I441-byObjPOSEnrOnly!D477</f>
        <v>0</v>
      </c>
      <c r="V441" s="5">
        <f>+J441-byObjPOSEnrOnly!E477</f>
        <v>0</v>
      </c>
      <c r="W441" s="5">
        <f>+K441-byObjPOSEnrOnly!F477</f>
        <v>0</v>
      </c>
      <c r="X441" s="5">
        <f>+L441-byObjPOSEnrOnly!G477</f>
        <v>0</v>
      </c>
      <c r="Y441" s="5">
        <f>+M441-byObjPOSEnrOnly!H477</f>
        <v>0</v>
      </c>
      <c r="Z441" s="5">
        <f>+N441-byObjPOSEnrOnly!I477</f>
        <v>0</v>
      </c>
      <c r="AA441" s="5">
        <f>+O441-byObjPOSEnrOnly!J477</f>
        <v>0</v>
      </c>
      <c r="AB441" s="5">
        <f>+P441-byObjPOSEnrOnly!K477</f>
        <v>0</v>
      </c>
      <c r="AC441" s="5">
        <f>+Q441-byObjPOSEnrOnly!L477</f>
        <v>0</v>
      </c>
      <c r="AD441" s="5">
        <f>+R441-byObjPOSEnrOnly!M477</f>
        <v>0</v>
      </c>
      <c r="AF441" s="5" t="str">
        <f t="shared" si="74"/>
        <v/>
      </c>
      <c r="AG441" s="5">
        <v>0</v>
      </c>
      <c r="AH441" s="5" t="s">
        <v>450</v>
      </c>
      <c r="AI441" s="5" t="s">
        <v>252</v>
      </c>
      <c r="AJ441" s="5" t="s">
        <v>253</v>
      </c>
      <c r="AK441" s="5" t="s">
        <v>319</v>
      </c>
      <c r="AL441" s="5">
        <v>87</v>
      </c>
      <c r="AM441" s="5">
        <v>63</v>
      </c>
      <c r="AN441" s="5">
        <v>56</v>
      </c>
      <c r="AO441" s="5">
        <v>51</v>
      </c>
      <c r="AP441" s="5">
        <v>83</v>
      </c>
      <c r="AQ441" s="5">
        <v>108</v>
      </c>
      <c r="AR441" s="5">
        <v>102</v>
      </c>
      <c r="AS441" s="5">
        <v>110</v>
      </c>
      <c r="AT441" s="5">
        <v>67</v>
      </c>
      <c r="AU441" s="5">
        <v>82</v>
      </c>
      <c r="AV441" s="5">
        <v>57</v>
      </c>
      <c r="AX441" s="5">
        <f t="shared" si="75"/>
        <v>0</v>
      </c>
      <c r="AY441" s="5">
        <f t="shared" si="76"/>
        <v>0</v>
      </c>
      <c r="AZ441" s="5">
        <f t="shared" si="77"/>
        <v>0</v>
      </c>
      <c r="BA441" s="5">
        <f t="shared" si="78"/>
        <v>0</v>
      </c>
      <c r="BB441" s="5">
        <f t="shared" si="79"/>
        <v>0</v>
      </c>
      <c r="BC441" s="5">
        <f t="shared" si="80"/>
        <v>0</v>
      </c>
      <c r="BD441" s="5">
        <f t="shared" si="81"/>
        <v>0</v>
      </c>
      <c r="BE441" s="5">
        <f t="shared" si="82"/>
        <v>0</v>
      </c>
      <c r="BF441" s="5">
        <f t="shared" si="83"/>
        <v>0</v>
      </c>
      <c r="BG441" s="5">
        <f t="shared" si="84"/>
        <v>0</v>
      </c>
      <c r="BH441" s="5">
        <f t="shared" si="85"/>
        <v>0</v>
      </c>
    </row>
    <row r="442" spans="2:60" x14ac:dyDescent="0.2">
      <c r="B442" s="5" t="s">
        <v>496</v>
      </c>
      <c r="C442" s="5">
        <v>0</v>
      </c>
      <c r="D442" s="5" t="s">
        <v>498</v>
      </c>
      <c r="E442" s="5" t="s">
        <v>252</v>
      </c>
      <c r="F442" s="5" t="s">
        <v>253</v>
      </c>
      <c r="G442" s="67" t="s">
        <v>547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1</v>
      </c>
      <c r="R442" s="5">
        <v>4</v>
      </c>
      <c r="T442" s="5" t="e">
        <f>+H442-byObjPOSEnrOnly!#REF!</f>
        <v>#REF!</v>
      </c>
      <c r="U442" s="5">
        <f>+I442-byObjPOSEnrOnly!D478</f>
        <v>0</v>
      </c>
      <c r="V442" s="5">
        <f>+J442-byObjPOSEnrOnly!E478</f>
        <v>0</v>
      </c>
      <c r="W442" s="5">
        <f>+K442-byObjPOSEnrOnly!F478</f>
        <v>0</v>
      </c>
      <c r="X442" s="5">
        <f>+L442-byObjPOSEnrOnly!G478</f>
        <v>0</v>
      </c>
      <c r="Y442" s="5">
        <f>+M442-byObjPOSEnrOnly!H478</f>
        <v>0</v>
      </c>
      <c r="Z442" s="5">
        <f>+N442-byObjPOSEnrOnly!I478</f>
        <v>0</v>
      </c>
      <c r="AA442" s="5">
        <f>+O442-byObjPOSEnrOnly!J478</f>
        <v>0</v>
      </c>
      <c r="AB442" s="5">
        <f>+P442-byObjPOSEnrOnly!K478</f>
        <v>0</v>
      </c>
      <c r="AC442" s="5">
        <f>+Q442-byObjPOSEnrOnly!L478</f>
        <v>0</v>
      </c>
      <c r="AD442" s="5">
        <f>+R442-byObjPOSEnrOnly!M478</f>
        <v>0</v>
      </c>
      <c r="AF442" s="5" t="str">
        <f t="shared" si="74"/>
        <v/>
      </c>
      <c r="AG442" s="5">
        <v>0</v>
      </c>
      <c r="AH442" s="5" t="s">
        <v>450</v>
      </c>
      <c r="AI442" s="5" t="s">
        <v>252</v>
      </c>
      <c r="AJ442" s="5" t="s">
        <v>253</v>
      </c>
      <c r="AK442" s="5" t="s">
        <v>547</v>
      </c>
      <c r="AL442" s="5">
        <v>0</v>
      </c>
      <c r="AM442" s="5">
        <v>0</v>
      </c>
      <c r="AN442" s="5">
        <v>0</v>
      </c>
      <c r="AO442" s="5">
        <v>0</v>
      </c>
      <c r="AP442" s="5">
        <v>0</v>
      </c>
      <c r="AQ442" s="5">
        <v>0</v>
      </c>
      <c r="AR442" s="5">
        <v>0</v>
      </c>
      <c r="AS442" s="5">
        <v>0</v>
      </c>
      <c r="AT442" s="5">
        <v>0</v>
      </c>
      <c r="AU442" s="5">
        <v>1</v>
      </c>
      <c r="AV442" s="5">
        <v>4</v>
      </c>
      <c r="AX442" s="5">
        <f t="shared" si="75"/>
        <v>0</v>
      </c>
      <c r="AY442" s="5">
        <f t="shared" si="76"/>
        <v>0</v>
      </c>
      <c r="AZ442" s="5">
        <f t="shared" si="77"/>
        <v>0</v>
      </c>
      <c r="BA442" s="5">
        <f t="shared" si="78"/>
        <v>0</v>
      </c>
      <c r="BB442" s="5">
        <f t="shared" si="79"/>
        <v>0</v>
      </c>
      <c r="BC442" s="5">
        <f t="shared" si="80"/>
        <v>0</v>
      </c>
      <c r="BD442" s="5">
        <f t="shared" si="81"/>
        <v>0</v>
      </c>
      <c r="BE442" s="5">
        <f t="shared" si="82"/>
        <v>0</v>
      </c>
      <c r="BF442" s="5">
        <f t="shared" si="83"/>
        <v>0</v>
      </c>
      <c r="BG442" s="5">
        <f t="shared" si="84"/>
        <v>0</v>
      </c>
      <c r="BH442" s="5">
        <f t="shared" si="85"/>
        <v>0</v>
      </c>
    </row>
    <row r="443" spans="2:60" x14ac:dyDescent="0.2">
      <c r="B443" s="5" t="s">
        <v>496</v>
      </c>
      <c r="C443" s="5">
        <v>0</v>
      </c>
      <c r="D443" s="5" t="s">
        <v>498</v>
      </c>
      <c r="E443" s="5" t="s">
        <v>252</v>
      </c>
      <c r="F443" s="5" t="s">
        <v>253</v>
      </c>
      <c r="G443" s="67" t="s">
        <v>323</v>
      </c>
      <c r="H443" s="5">
        <v>0</v>
      </c>
      <c r="I443" s="5">
        <v>0</v>
      </c>
      <c r="J443" s="5">
        <v>1</v>
      </c>
      <c r="K443" s="5">
        <v>1</v>
      </c>
      <c r="L443" s="5">
        <v>7</v>
      </c>
      <c r="M443" s="5">
        <v>18</v>
      </c>
      <c r="N443" s="5">
        <v>12</v>
      </c>
      <c r="O443" s="5">
        <v>22</v>
      </c>
      <c r="P443" s="5">
        <v>21</v>
      </c>
      <c r="Q443" s="5">
        <v>18</v>
      </c>
      <c r="R443" s="5">
        <v>16</v>
      </c>
      <c r="T443" s="5" t="e">
        <f>+H443-byObjPOSEnrOnly!#REF!</f>
        <v>#REF!</v>
      </c>
      <c r="U443" s="5">
        <f>+I443-byObjPOSEnrOnly!D479</f>
        <v>0</v>
      </c>
      <c r="V443" s="5">
        <f>+J443-byObjPOSEnrOnly!E479</f>
        <v>0</v>
      </c>
      <c r="W443" s="5">
        <f>+K443-byObjPOSEnrOnly!F479</f>
        <v>0</v>
      </c>
      <c r="X443" s="5">
        <f>+L443-byObjPOSEnrOnly!G479</f>
        <v>0</v>
      </c>
      <c r="Y443" s="5">
        <f>+M443-byObjPOSEnrOnly!H479</f>
        <v>0</v>
      </c>
      <c r="Z443" s="5">
        <f>+N443-byObjPOSEnrOnly!I479</f>
        <v>0</v>
      </c>
      <c r="AA443" s="5">
        <f>+O443-byObjPOSEnrOnly!J479</f>
        <v>0</v>
      </c>
      <c r="AB443" s="5">
        <f>+P443-byObjPOSEnrOnly!K479</f>
        <v>0</v>
      </c>
      <c r="AC443" s="5">
        <f>+Q443-byObjPOSEnrOnly!L479</f>
        <v>0</v>
      </c>
      <c r="AD443" s="5">
        <f>+R443-byObjPOSEnrOnly!M479</f>
        <v>0</v>
      </c>
      <c r="AF443" s="5" t="str">
        <f t="shared" si="74"/>
        <v/>
      </c>
      <c r="AG443" s="5">
        <v>0</v>
      </c>
      <c r="AH443" s="5" t="s">
        <v>450</v>
      </c>
      <c r="AI443" s="5" t="s">
        <v>252</v>
      </c>
      <c r="AJ443" s="5" t="s">
        <v>253</v>
      </c>
      <c r="AK443" s="5" t="s">
        <v>323</v>
      </c>
      <c r="AL443" s="5">
        <v>0</v>
      </c>
      <c r="AM443" s="5">
        <v>0</v>
      </c>
      <c r="AN443" s="5">
        <v>1</v>
      </c>
      <c r="AO443" s="5">
        <v>1</v>
      </c>
      <c r="AP443" s="5">
        <v>7</v>
      </c>
      <c r="AQ443" s="5">
        <v>18</v>
      </c>
      <c r="AR443" s="5">
        <v>12</v>
      </c>
      <c r="AS443" s="5">
        <v>22</v>
      </c>
      <c r="AT443" s="5">
        <v>21</v>
      </c>
      <c r="AU443" s="5">
        <v>18</v>
      </c>
      <c r="AV443" s="5">
        <v>16</v>
      </c>
      <c r="AX443" s="5">
        <f t="shared" si="75"/>
        <v>0</v>
      </c>
      <c r="AY443" s="5">
        <f t="shared" si="76"/>
        <v>0</v>
      </c>
      <c r="AZ443" s="5">
        <f t="shared" si="77"/>
        <v>0</v>
      </c>
      <c r="BA443" s="5">
        <f t="shared" si="78"/>
        <v>0</v>
      </c>
      <c r="BB443" s="5">
        <f t="shared" si="79"/>
        <v>0</v>
      </c>
      <c r="BC443" s="5">
        <f t="shared" si="80"/>
        <v>0</v>
      </c>
      <c r="BD443" s="5">
        <f t="shared" si="81"/>
        <v>0</v>
      </c>
      <c r="BE443" s="5">
        <f t="shared" si="82"/>
        <v>0</v>
      </c>
      <c r="BF443" s="5">
        <f t="shared" si="83"/>
        <v>0</v>
      </c>
      <c r="BG443" s="5">
        <f t="shared" si="84"/>
        <v>0</v>
      </c>
      <c r="BH443" s="5">
        <f t="shared" si="85"/>
        <v>0</v>
      </c>
    </row>
    <row r="444" spans="2:60" x14ac:dyDescent="0.2">
      <c r="B444" s="5" t="s">
        <v>496</v>
      </c>
      <c r="C444" s="5">
        <v>0</v>
      </c>
      <c r="D444" s="5" t="s">
        <v>498</v>
      </c>
      <c r="E444" s="5" t="s">
        <v>252</v>
      </c>
      <c r="F444" s="5" t="s">
        <v>253</v>
      </c>
      <c r="G444" s="67" t="s">
        <v>577</v>
      </c>
      <c r="H444" s="5">
        <v>117</v>
      </c>
      <c r="I444" s="5">
        <v>90</v>
      </c>
      <c r="J444" s="5">
        <v>94</v>
      </c>
      <c r="K444" s="5">
        <v>136</v>
      </c>
      <c r="L444" s="5">
        <v>189</v>
      </c>
      <c r="M444" s="5">
        <v>220</v>
      </c>
      <c r="N444" s="5">
        <v>210</v>
      </c>
      <c r="O444" s="5">
        <v>182</v>
      </c>
      <c r="P444" s="5">
        <v>157</v>
      </c>
      <c r="Q444" s="5">
        <v>129</v>
      </c>
      <c r="R444" s="5">
        <v>105</v>
      </c>
      <c r="T444" s="5" t="e">
        <f>+H444-byObjPOSEnrOnly!#REF!</f>
        <v>#REF!</v>
      </c>
      <c r="U444" s="5">
        <f>+I444-byObjPOSEnrOnly!D480</f>
        <v>0</v>
      </c>
      <c r="V444" s="5">
        <f>+J444-byObjPOSEnrOnly!E480</f>
        <v>0</v>
      </c>
      <c r="W444" s="5">
        <f>+K444-byObjPOSEnrOnly!F480</f>
        <v>0</v>
      </c>
      <c r="X444" s="5">
        <f>+L444-byObjPOSEnrOnly!G480</f>
        <v>0</v>
      </c>
      <c r="Y444" s="5">
        <f>+M444-byObjPOSEnrOnly!H480</f>
        <v>0</v>
      </c>
      <c r="Z444" s="5">
        <f>+N444-byObjPOSEnrOnly!I480</f>
        <v>0</v>
      </c>
      <c r="AA444" s="5">
        <f>+O444-byObjPOSEnrOnly!J480</f>
        <v>0</v>
      </c>
      <c r="AB444" s="5">
        <f>+P444-byObjPOSEnrOnly!K480</f>
        <v>0</v>
      </c>
      <c r="AC444" s="5">
        <f>+Q444-byObjPOSEnrOnly!L480</f>
        <v>0</v>
      </c>
      <c r="AD444" s="5">
        <f>+R444-byObjPOSEnrOnly!M480</f>
        <v>0</v>
      </c>
      <c r="AF444" s="5" t="str">
        <f t="shared" si="74"/>
        <v/>
      </c>
      <c r="AG444" s="5">
        <v>0</v>
      </c>
      <c r="AH444" s="5" t="s">
        <v>450</v>
      </c>
      <c r="AI444" s="5" t="s">
        <v>252</v>
      </c>
      <c r="AJ444" s="5" t="s">
        <v>253</v>
      </c>
      <c r="AK444" s="5" t="s">
        <v>577</v>
      </c>
      <c r="AL444" s="5">
        <v>117</v>
      </c>
      <c r="AM444" s="5">
        <v>90</v>
      </c>
      <c r="AN444" s="5">
        <v>94</v>
      </c>
      <c r="AO444" s="5">
        <v>136</v>
      </c>
      <c r="AP444" s="5">
        <v>189</v>
      </c>
      <c r="AQ444" s="5">
        <v>220</v>
      </c>
      <c r="AR444" s="5">
        <v>210</v>
      </c>
      <c r="AS444" s="5">
        <v>182</v>
      </c>
      <c r="AT444" s="5">
        <v>157</v>
      </c>
      <c r="AU444" s="5">
        <v>129</v>
      </c>
      <c r="AV444" s="5">
        <v>105</v>
      </c>
      <c r="AX444" s="5">
        <f t="shared" si="75"/>
        <v>0</v>
      </c>
      <c r="AY444" s="5">
        <f t="shared" si="76"/>
        <v>0</v>
      </c>
      <c r="AZ444" s="5">
        <f t="shared" si="77"/>
        <v>0</v>
      </c>
      <c r="BA444" s="5">
        <f t="shared" si="78"/>
        <v>0</v>
      </c>
      <c r="BB444" s="5">
        <f t="shared" si="79"/>
        <v>0</v>
      </c>
      <c r="BC444" s="5">
        <f t="shared" si="80"/>
        <v>0</v>
      </c>
      <c r="BD444" s="5">
        <f t="shared" si="81"/>
        <v>0</v>
      </c>
      <c r="BE444" s="5">
        <f t="shared" si="82"/>
        <v>0</v>
      </c>
      <c r="BF444" s="5">
        <f t="shared" si="83"/>
        <v>0</v>
      </c>
      <c r="BG444" s="5">
        <f t="shared" si="84"/>
        <v>0</v>
      </c>
      <c r="BH444" s="5">
        <f t="shared" si="85"/>
        <v>0</v>
      </c>
    </row>
    <row r="445" spans="2:60" x14ac:dyDescent="0.2">
      <c r="B445" s="5" t="s">
        <v>496</v>
      </c>
      <c r="C445" s="5">
        <v>0</v>
      </c>
      <c r="D445" s="5" t="s">
        <v>498</v>
      </c>
      <c r="E445" s="5" t="s">
        <v>252</v>
      </c>
      <c r="F445" s="5" t="s">
        <v>253</v>
      </c>
      <c r="G445" s="67" t="s">
        <v>328</v>
      </c>
      <c r="H445" s="5">
        <v>5</v>
      </c>
      <c r="I445" s="5">
        <v>15</v>
      </c>
      <c r="J445" s="5">
        <v>22</v>
      </c>
      <c r="K445" s="5">
        <v>19</v>
      </c>
      <c r="L445" s="5">
        <v>22</v>
      </c>
      <c r="M445" s="5">
        <v>20</v>
      </c>
      <c r="N445" s="5">
        <v>25</v>
      </c>
      <c r="O445" s="5">
        <v>17</v>
      </c>
      <c r="P445" s="5">
        <v>9</v>
      </c>
      <c r="Q445" s="5">
        <v>9</v>
      </c>
      <c r="R445" s="5">
        <v>11</v>
      </c>
      <c r="T445" s="5" t="e">
        <f>+H445-byObjPOSEnrOnly!#REF!</f>
        <v>#REF!</v>
      </c>
      <c r="U445" s="5">
        <f>+I445-byObjPOSEnrOnly!D481</f>
        <v>0</v>
      </c>
      <c r="V445" s="5">
        <f>+J445-byObjPOSEnrOnly!E481</f>
        <v>0</v>
      </c>
      <c r="W445" s="5">
        <f>+K445-byObjPOSEnrOnly!F481</f>
        <v>0</v>
      </c>
      <c r="X445" s="5">
        <f>+L445-byObjPOSEnrOnly!G481</f>
        <v>0</v>
      </c>
      <c r="Y445" s="5">
        <f>+M445-byObjPOSEnrOnly!H481</f>
        <v>0</v>
      </c>
      <c r="Z445" s="5">
        <f>+N445-byObjPOSEnrOnly!I481</f>
        <v>0</v>
      </c>
      <c r="AA445" s="5">
        <f>+O445-byObjPOSEnrOnly!J481</f>
        <v>0</v>
      </c>
      <c r="AB445" s="5">
        <f>+P445-byObjPOSEnrOnly!K481</f>
        <v>0</v>
      </c>
      <c r="AC445" s="5">
        <f>+Q445-byObjPOSEnrOnly!L481</f>
        <v>0</v>
      </c>
      <c r="AD445" s="5">
        <f>+R445-byObjPOSEnrOnly!M481</f>
        <v>0</v>
      </c>
      <c r="AF445" s="5" t="str">
        <f t="shared" si="74"/>
        <v/>
      </c>
      <c r="AG445" s="5">
        <v>0</v>
      </c>
      <c r="AH445" s="5" t="s">
        <v>450</v>
      </c>
      <c r="AI445" s="5" t="s">
        <v>252</v>
      </c>
      <c r="AJ445" s="5" t="s">
        <v>253</v>
      </c>
      <c r="AK445" s="5" t="s">
        <v>328</v>
      </c>
      <c r="AL445" s="5">
        <v>5</v>
      </c>
      <c r="AM445" s="5">
        <v>15</v>
      </c>
      <c r="AN445" s="5">
        <v>22</v>
      </c>
      <c r="AO445" s="5">
        <v>19</v>
      </c>
      <c r="AP445" s="5">
        <v>22</v>
      </c>
      <c r="AQ445" s="5">
        <v>20</v>
      </c>
      <c r="AR445" s="5">
        <v>25</v>
      </c>
      <c r="AS445" s="5">
        <v>17</v>
      </c>
      <c r="AT445" s="5">
        <v>9</v>
      </c>
      <c r="AU445" s="5">
        <v>9</v>
      </c>
      <c r="AV445" s="5">
        <v>11</v>
      </c>
      <c r="AX445" s="5">
        <f t="shared" si="75"/>
        <v>0</v>
      </c>
      <c r="AY445" s="5">
        <f t="shared" si="76"/>
        <v>0</v>
      </c>
      <c r="AZ445" s="5">
        <f t="shared" si="77"/>
        <v>0</v>
      </c>
      <c r="BA445" s="5">
        <f t="shared" si="78"/>
        <v>0</v>
      </c>
      <c r="BB445" s="5">
        <f t="shared" si="79"/>
        <v>0</v>
      </c>
      <c r="BC445" s="5">
        <f t="shared" si="80"/>
        <v>0</v>
      </c>
      <c r="BD445" s="5">
        <f t="shared" si="81"/>
        <v>0</v>
      </c>
      <c r="BE445" s="5">
        <f t="shared" si="82"/>
        <v>0</v>
      </c>
      <c r="BF445" s="5">
        <f t="shared" si="83"/>
        <v>0</v>
      </c>
      <c r="BG445" s="5">
        <f t="shared" si="84"/>
        <v>0</v>
      </c>
      <c r="BH445" s="5">
        <f t="shared" si="85"/>
        <v>0</v>
      </c>
    </row>
    <row r="446" spans="2:60" x14ac:dyDescent="0.2">
      <c r="B446" s="5" t="s">
        <v>496</v>
      </c>
      <c r="C446" s="5">
        <v>0</v>
      </c>
      <c r="D446" s="5" t="s">
        <v>498</v>
      </c>
      <c r="E446" s="5" t="s">
        <v>252</v>
      </c>
      <c r="F446" s="5" t="s">
        <v>253</v>
      </c>
      <c r="G446" s="67" t="s">
        <v>548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3</v>
      </c>
      <c r="R446" s="5">
        <v>2</v>
      </c>
      <c r="T446" s="5" t="e">
        <f>+H446-byObjPOSEnrOnly!#REF!</f>
        <v>#REF!</v>
      </c>
      <c r="U446" s="5">
        <f>+I446-byObjPOSEnrOnly!D482</f>
        <v>0</v>
      </c>
      <c r="V446" s="5">
        <f>+J446-byObjPOSEnrOnly!E482</f>
        <v>0</v>
      </c>
      <c r="W446" s="5">
        <f>+K446-byObjPOSEnrOnly!F482</f>
        <v>0</v>
      </c>
      <c r="X446" s="5">
        <f>+L446-byObjPOSEnrOnly!G482</f>
        <v>0</v>
      </c>
      <c r="Y446" s="5">
        <f>+M446-byObjPOSEnrOnly!H482</f>
        <v>0</v>
      </c>
      <c r="Z446" s="5">
        <f>+N446-byObjPOSEnrOnly!I482</f>
        <v>0</v>
      </c>
      <c r="AA446" s="5">
        <f>+O446-byObjPOSEnrOnly!J482</f>
        <v>0</v>
      </c>
      <c r="AB446" s="5">
        <f>+P446-byObjPOSEnrOnly!K482</f>
        <v>0</v>
      </c>
      <c r="AC446" s="5">
        <f>+Q446-byObjPOSEnrOnly!L482</f>
        <v>0</v>
      </c>
      <c r="AD446" s="5">
        <f>+R446-byObjPOSEnrOnly!M482</f>
        <v>0</v>
      </c>
      <c r="AF446" s="5" t="str">
        <f t="shared" si="74"/>
        <v/>
      </c>
      <c r="AG446" s="5">
        <v>0</v>
      </c>
      <c r="AH446" s="5" t="s">
        <v>450</v>
      </c>
      <c r="AI446" s="5" t="s">
        <v>252</v>
      </c>
      <c r="AJ446" s="5" t="s">
        <v>253</v>
      </c>
      <c r="AK446" s="5" t="s">
        <v>548</v>
      </c>
      <c r="AL446" s="5">
        <v>0</v>
      </c>
      <c r="AM446" s="5">
        <v>0</v>
      </c>
      <c r="AN446" s="5">
        <v>0</v>
      </c>
      <c r="AO446" s="5">
        <v>0</v>
      </c>
      <c r="AP446" s="5">
        <v>0</v>
      </c>
      <c r="AQ446" s="5">
        <v>0</v>
      </c>
      <c r="AR446" s="5">
        <v>0</v>
      </c>
      <c r="AS446" s="5">
        <v>0</v>
      </c>
      <c r="AT446" s="5">
        <v>0</v>
      </c>
      <c r="AU446" s="5">
        <v>3</v>
      </c>
      <c r="AV446" s="5">
        <v>2</v>
      </c>
      <c r="AX446" s="5">
        <f t="shared" si="75"/>
        <v>0</v>
      </c>
      <c r="AY446" s="5">
        <f t="shared" si="76"/>
        <v>0</v>
      </c>
      <c r="AZ446" s="5">
        <f t="shared" si="77"/>
        <v>0</v>
      </c>
      <c r="BA446" s="5">
        <f t="shared" si="78"/>
        <v>0</v>
      </c>
      <c r="BB446" s="5">
        <f t="shared" si="79"/>
        <v>0</v>
      </c>
      <c r="BC446" s="5">
        <f t="shared" si="80"/>
        <v>0</v>
      </c>
      <c r="BD446" s="5">
        <f t="shared" si="81"/>
        <v>0</v>
      </c>
      <c r="BE446" s="5">
        <f t="shared" si="82"/>
        <v>0</v>
      </c>
      <c r="BF446" s="5">
        <f t="shared" si="83"/>
        <v>0</v>
      </c>
      <c r="BG446" s="5">
        <f t="shared" si="84"/>
        <v>0</v>
      </c>
      <c r="BH446" s="5">
        <f t="shared" si="85"/>
        <v>0</v>
      </c>
    </row>
    <row r="447" spans="2:60" x14ac:dyDescent="0.2">
      <c r="B447" s="5" t="s">
        <v>496</v>
      </c>
      <c r="C447" s="5">
        <v>0</v>
      </c>
      <c r="D447" s="5" t="s">
        <v>498</v>
      </c>
      <c r="E447" s="5" t="s">
        <v>252</v>
      </c>
      <c r="F447" s="5" t="s">
        <v>253</v>
      </c>
      <c r="G447" s="67" t="s">
        <v>331</v>
      </c>
      <c r="H447" s="5">
        <v>2</v>
      </c>
      <c r="I447" s="5">
        <v>3</v>
      </c>
      <c r="J447" s="5">
        <v>2</v>
      </c>
      <c r="K447" s="5">
        <v>7</v>
      </c>
      <c r="L447" s="5">
        <v>7</v>
      </c>
      <c r="M447" s="5">
        <v>3</v>
      </c>
      <c r="N447" s="5">
        <v>3</v>
      </c>
      <c r="O447" s="5">
        <v>1</v>
      </c>
      <c r="P447" s="5">
        <v>0</v>
      </c>
      <c r="Q447" s="5">
        <v>0</v>
      </c>
      <c r="R447" s="5">
        <v>0</v>
      </c>
      <c r="T447" s="5" t="e">
        <f>+H447-byObjPOSEnrOnly!#REF!</f>
        <v>#REF!</v>
      </c>
      <c r="U447" s="5">
        <f>+I447-byObjPOSEnrOnly!D483</f>
        <v>0</v>
      </c>
      <c r="V447" s="5">
        <f>+J447-byObjPOSEnrOnly!E483</f>
        <v>0</v>
      </c>
      <c r="W447" s="5">
        <f>+K447-byObjPOSEnrOnly!F483</f>
        <v>0</v>
      </c>
      <c r="X447" s="5">
        <f>+L447-byObjPOSEnrOnly!G483</f>
        <v>0</v>
      </c>
      <c r="Y447" s="5">
        <f>+M447-byObjPOSEnrOnly!H483</f>
        <v>0</v>
      </c>
      <c r="Z447" s="5">
        <f>+N447-byObjPOSEnrOnly!I483</f>
        <v>0</v>
      </c>
      <c r="AA447" s="5">
        <f>+O447-byObjPOSEnrOnly!J483</f>
        <v>0</v>
      </c>
      <c r="AB447" s="5">
        <f>+P447-byObjPOSEnrOnly!K483</f>
        <v>0</v>
      </c>
      <c r="AC447" s="5">
        <f>+Q447-byObjPOSEnrOnly!L483</f>
        <v>0</v>
      </c>
      <c r="AD447" s="5">
        <f>+R447-byObjPOSEnrOnly!M483</f>
        <v>0</v>
      </c>
      <c r="AF447" s="5" t="str">
        <f t="shared" si="74"/>
        <v/>
      </c>
      <c r="AG447" s="5">
        <v>0</v>
      </c>
      <c r="AH447" s="5" t="s">
        <v>450</v>
      </c>
      <c r="AI447" s="5" t="s">
        <v>252</v>
      </c>
      <c r="AJ447" s="5" t="s">
        <v>253</v>
      </c>
      <c r="AK447" s="5" t="s">
        <v>331</v>
      </c>
      <c r="AL447" s="5">
        <v>2</v>
      </c>
      <c r="AM447" s="5">
        <v>3</v>
      </c>
      <c r="AN447" s="5">
        <v>2</v>
      </c>
      <c r="AO447" s="5">
        <v>7</v>
      </c>
      <c r="AP447" s="5">
        <v>7</v>
      </c>
      <c r="AQ447" s="5">
        <v>3</v>
      </c>
      <c r="AR447" s="5">
        <v>3</v>
      </c>
      <c r="AS447" s="5">
        <v>1</v>
      </c>
      <c r="AT447" s="5">
        <v>0</v>
      </c>
      <c r="AU447" s="5">
        <v>0</v>
      </c>
      <c r="AV447" s="5">
        <v>0</v>
      </c>
      <c r="AX447" s="5">
        <f t="shared" si="75"/>
        <v>0</v>
      </c>
      <c r="AY447" s="5">
        <f t="shared" si="76"/>
        <v>0</v>
      </c>
      <c r="AZ447" s="5">
        <f t="shared" si="77"/>
        <v>0</v>
      </c>
      <c r="BA447" s="5">
        <f t="shared" si="78"/>
        <v>0</v>
      </c>
      <c r="BB447" s="5">
        <f t="shared" si="79"/>
        <v>0</v>
      </c>
      <c r="BC447" s="5">
        <f t="shared" si="80"/>
        <v>0</v>
      </c>
      <c r="BD447" s="5">
        <f t="shared" si="81"/>
        <v>0</v>
      </c>
      <c r="BE447" s="5">
        <f t="shared" si="82"/>
        <v>0</v>
      </c>
      <c r="BF447" s="5">
        <f t="shared" si="83"/>
        <v>0</v>
      </c>
      <c r="BG447" s="5">
        <f t="shared" si="84"/>
        <v>0</v>
      </c>
      <c r="BH447" s="5">
        <f t="shared" si="85"/>
        <v>0</v>
      </c>
    </row>
    <row r="448" spans="2:60" x14ac:dyDescent="0.2">
      <c r="B448" s="5" t="s">
        <v>496</v>
      </c>
      <c r="C448" s="5">
        <v>0</v>
      </c>
      <c r="D448" s="5" t="s">
        <v>498</v>
      </c>
      <c r="E448" s="5" t="s">
        <v>252</v>
      </c>
      <c r="F448" s="5" t="s">
        <v>253</v>
      </c>
      <c r="G448" s="67" t="s">
        <v>332</v>
      </c>
      <c r="H448" s="5">
        <v>103</v>
      </c>
      <c r="I448" s="5">
        <v>170</v>
      </c>
      <c r="J448" s="5">
        <v>171</v>
      </c>
      <c r="K448" s="5">
        <v>210</v>
      </c>
      <c r="L448" s="5">
        <v>221</v>
      </c>
      <c r="M448" s="5">
        <v>187</v>
      </c>
      <c r="N448" s="5">
        <v>165</v>
      </c>
      <c r="O448" s="5">
        <v>133</v>
      </c>
      <c r="P448" s="5">
        <v>104</v>
      </c>
      <c r="Q448" s="5">
        <v>97</v>
      </c>
      <c r="R448" s="5">
        <v>102</v>
      </c>
      <c r="T448" s="5" t="e">
        <f>+H448-byObjPOSEnrOnly!#REF!</f>
        <v>#REF!</v>
      </c>
      <c r="U448" s="5">
        <f>+I448-byObjPOSEnrOnly!D484</f>
        <v>0</v>
      </c>
      <c r="V448" s="5">
        <f>+J448-byObjPOSEnrOnly!E484</f>
        <v>0</v>
      </c>
      <c r="W448" s="5">
        <f>+K448-byObjPOSEnrOnly!F484</f>
        <v>0</v>
      </c>
      <c r="X448" s="5">
        <f>+L448-byObjPOSEnrOnly!G484</f>
        <v>0</v>
      </c>
      <c r="Y448" s="5">
        <f>+M448-byObjPOSEnrOnly!H484</f>
        <v>0</v>
      </c>
      <c r="Z448" s="5">
        <f>+N448-byObjPOSEnrOnly!I484</f>
        <v>0</v>
      </c>
      <c r="AA448" s="5">
        <f>+O448-byObjPOSEnrOnly!J484</f>
        <v>0</v>
      </c>
      <c r="AB448" s="5">
        <f>+P448-byObjPOSEnrOnly!K484</f>
        <v>0</v>
      </c>
      <c r="AC448" s="5">
        <f>+Q448-byObjPOSEnrOnly!L484</f>
        <v>0</v>
      </c>
      <c r="AD448" s="5">
        <f>+R448-byObjPOSEnrOnly!M484</f>
        <v>0</v>
      </c>
      <c r="AF448" s="5" t="str">
        <f t="shared" si="74"/>
        <v/>
      </c>
      <c r="AG448" s="5">
        <v>0</v>
      </c>
      <c r="AH448" s="5" t="s">
        <v>450</v>
      </c>
      <c r="AI448" s="5" t="s">
        <v>252</v>
      </c>
      <c r="AJ448" s="5" t="s">
        <v>253</v>
      </c>
      <c r="AK448" s="5" t="s">
        <v>332</v>
      </c>
      <c r="AL448" s="5">
        <v>103</v>
      </c>
      <c r="AM448" s="5">
        <v>170</v>
      </c>
      <c r="AN448" s="5">
        <v>171</v>
      </c>
      <c r="AO448" s="5">
        <v>210</v>
      </c>
      <c r="AP448" s="5">
        <v>221</v>
      </c>
      <c r="AQ448" s="5">
        <v>187</v>
      </c>
      <c r="AR448" s="5">
        <v>165</v>
      </c>
      <c r="AS448" s="5">
        <v>133</v>
      </c>
      <c r="AT448" s="5">
        <v>104</v>
      </c>
      <c r="AU448" s="5">
        <v>97</v>
      </c>
      <c r="AV448" s="5">
        <v>102</v>
      </c>
      <c r="AX448" s="5">
        <f t="shared" si="75"/>
        <v>0</v>
      </c>
      <c r="AY448" s="5">
        <f t="shared" si="76"/>
        <v>0</v>
      </c>
      <c r="AZ448" s="5">
        <f t="shared" si="77"/>
        <v>0</v>
      </c>
      <c r="BA448" s="5">
        <f t="shared" si="78"/>
        <v>0</v>
      </c>
      <c r="BB448" s="5">
        <f t="shared" si="79"/>
        <v>0</v>
      </c>
      <c r="BC448" s="5">
        <f t="shared" si="80"/>
        <v>0</v>
      </c>
      <c r="BD448" s="5">
        <f t="shared" si="81"/>
        <v>0</v>
      </c>
      <c r="BE448" s="5">
        <f t="shared" si="82"/>
        <v>0</v>
      </c>
      <c r="BF448" s="5">
        <f t="shared" si="83"/>
        <v>0</v>
      </c>
      <c r="BG448" s="5">
        <f t="shared" si="84"/>
        <v>0</v>
      </c>
      <c r="BH448" s="5">
        <f t="shared" si="85"/>
        <v>0</v>
      </c>
    </row>
    <row r="449" spans="2:60" x14ac:dyDescent="0.2">
      <c r="B449" s="5" t="s">
        <v>496</v>
      </c>
      <c r="C449" s="5">
        <v>0</v>
      </c>
      <c r="D449" s="5" t="s">
        <v>499</v>
      </c>
      <c r="E449" s="5" t="s">
        <v>252</v>
      </c>
      <c r="F449" s="5" t="s">
        <v>253</v>
      </c>
      <c r="G449" s="67" t="s">
        <v>254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3</v>
      </c>
      <c r="N449" s="5">
        <v>3</v>
      </c>
      <c r="O449" s="5">
        <v>2</v>
      </c>
      <c r="P449" s="5">
        <v>5</v>
      </c>
      <c r="Q449" s="5">
        <v>0</v>
      </c>
      <c r="R449" s="5">
        <v>1</v>
      </c>
      <c r="T449" s="5" t="e">
        <f>+H449-byObjPOSEnrOnly!#REF!</f>
        <v>#REF!</v>
      </c>
      <c r="U449" s="5">
        <f>+I449-byObjPOSEnrOnly!D486</f>
        <v>0</v>
      </c>
      <c r="V449" s="5">
        <f>+J449-byObjPOSEnrOnly!E486</f>
        <v>0</v>
      </c>
      <c r="W449" s="5">
        <f>+K449-byObjPOSEnrOnly!F486</f>
        <v>0</v>
      </c>
      <c r="X449" s="5">
        <f>+L449-byObjPOSEnrOnly!G486</f>
        <v>0</v>
      </c>
      <c r="Y449" s="5">
        <f>+M449-byObjPOSEnrOnly!H486</f>
        <v>0</v>
      </c>
      <c r="Z449" s="5">
        <f>+N449-byObjPOSEnrOnly!I486</f>
        <v>0</v>
      </c>
      <c r="AA449" s="5">
        <f>+O449-byObjPOSEnrOnly!J486</f>
        <v>0</v>
      </c>
      <c r="AB449" s="5">
        <f>+P449-byObjPOSEnrOnly!K486</f>
        <v>0</v>
      </c>
      <c r="AC449" s="5">
        <f>+Q449-byObjPOSEnrOnly!L486</f>
        <v>0</v>
      </c>
      <c r="AD449" s="5">
        <f>+R449-byObjPOSEnrOnly!M486</f>
        <v>0</v>
      </c>
      <c r="AF449" s="5" t="str">
        <f t="shared" si="74"/>
        <v/>
      </c>
      <c r="AG449" s="5">
        <v>0</v>
      </c>
      <c r="AH449" s="5" t="s">
        <v>452</v>
      </c>
      <c r="AI449" s="5" t="s">
        <v>252</v>
      </c>
      <c r="AJ449" s="5" t="s">
        <v>253</v>
      </c>
      <c r="AK449" s="5" t="s">
        <v>254</v>
      </c>
      <c r="AL449" s="5">
        <v>0</v>
      </c>
      <c r="AM449" s="5">
        <v>0</v>
      </c>
      <c r="AN449" s="5">
        <v>0</v>
      </c>
      <c r="AO449" s="5">
        <v>0</v>
      </c>
      <c r="AP449" s="5">
        <v>0</v>
      </c>
      <c r="AQ449" s="5">
        <v>3</v>
      </c>
      <c r="AR449" s="5">
        <v>3</v>
      </c>
      <c r="AS449" s="5">
        <v>2</v>
      </c>
      <c r="AT449" s="5">
        <v>5</v>
      </c>
      <c r="AU449" s="5">
        <v>0</v>
      </c>
      <c r="AV449" s="5">
        <v>1</v>
      </c>
      <c r="AX449" s="5">
        <f t="shared" si="75"/>
        <v>0</v>
      </c>
      <c r="AY449" s="5">
        <f t="shared" si="76"/>
        <v>0</v>
      </c>
      <c r="AZ449" s="5">
        <f t="shared" si="77"/>
        <v>0</v>
      </c>
      <c r="BA449" s="5">
        <f t="shared" si="78"/>
        <v>0</v>
      </c>
      <c r="BB449" s="5">
        <f t="shared" si="79"/>
        <v>0</v>
      </c>
      <c r="BC449" s="5">
        <f t="shared" si="80"/>
        <v>0</v>
      </c>
      <c r="BD449" s="5">
        <f t="shared" si="81"/>
        <v>0</v>
      </c>
      <c r="BE449" s="5">
        <f t="shared" si="82"/>
        <v>0</v>
      </c>
      <c r="BF449" s="5">
        <f t="shared" si="83"/>
        <v>0</v>
      </c>
      <c r="BG449" s="5">
        <f t="shared" si="84"/>
        <v>0</v>
      </c>
      <c r="BH449" s="5">
        <f t="shared" si="85"/>
        <v>0</v>
      </c>
    </row>
    <row r="450" spans="2:60" x14ac:dyDescent="0.2">
      <c r="B450" s="5" t="s">
        <v>496</v>
      </c>
      <c r="C450" s="5">
        <v>0</v>
      </c>
      <c r="D450" s="5" t="s">
        <v>499</v>
      </c>
      <c r="E450" s="5" t="s">
        <v>252</v>
      </c>
      <c r="F450" s="5" t="s">
        <v>253</v>
      </c>
      <c r="G450" s="67" t="s">
        <v>549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1</v>
      </c>
      <c r="R450" s="5">
        <v>0</v>
      </c>
      <c r="T450" s="5" t="e">
        <f>+H450-byObjPOSEnrOnly!#REF!</f>
        <v>#REF!</v>
      </c>
      <c r="U450" s="5">
        <f>+I450-byObjPOSEnrOnly!D487</f>
        <v>0</v>
      </c>
      <c r="V450" s="5">
        <f>+J450-byObjPOSEnrOnly!E487</f>
        <v>0</v>
      </c>
      <c r="W450" s="5">
        <f>+K450-byObjPOSEnrOnly!F487</f>
        <v>0</v>
      </c>
      <c r="X450" s="5">
        <f>+L450-byObjPOSEnrOnly!G487</f>
        <v>0</v>
      </c>
      <c r="Y450" s="5">
        <f>+M450-byObjPOSEnrOnly!H487</f>
        <v>0</v>
      </c>
      <c r="Z450" s="5">
        <f>+N450-byObjPOSEnrOnly!I487</f>
        <v>0</v>
      </c>
      <c r="AA450" s="5">
        <f>+O450-byObjPOSEnrOnly!J487</f>
        <v>0</v>
      </c>
      <c r="AB450" s="5">
        <f>+P450-byObjPOSEnrOnly!K487</f>
        <v>0</v>
      </c>
      <c r="AC450" s="5">
        <f>+Q450-byObjPOSEnrOnly!L487</f>
        <v>0</v>
      </c>
      <c r="AD450" s="5">
        <f>+R450-byObjPOSEnrOnly!M487</f>
        <v>0</v>
      </c>
      <c r="AF450" s="5" t="str">
        <f t="shared" si="74"/>
        <v/>
      </c>
      <c r="AG450" s="5">
        <v>0</v>
      </c>
      <c r="AH450" s="5" t="s">
        <v>452</v>
      </c>
      <c r="AI450" s="5" t="s">
        <v>252</v>
      </c>
      <c r="AJ450" s="5" t="s">
        <v>253</v>
      </c>
      <c r="AK450" s="5" t="s">
        <v>549</v>
      </c>
      <c r="AL450" s="5">
        <v>0</v>
      </c>
      <c r="AM450" s="5">
        <v>0</v>
      </c>
      <c r="AN450" s="5">
        <v>0</v>
      </c>
      <c r="AO450" s="5">
        <v>0</v>
      </c>
      <c r="AP450" s="5">
        <v>0</v>
      </c>
      <c r="AQ450" s="5">
        <v>0</v>
      </c>
      <c r="AR450" s="5">
        <v>0</v>
      </c>
      <c r="AS450" s="5">
        <v>0</v>
      </c>
      <c r="AT450" s="5">
        <v>0</v>
      </c>
      <c r="AU450" s="5">
        <v>1</v>
      </c>
      <c r="AV450" s="5">
        <v>0</v>
      </c>
      <c r="AX450" s="5">
        <f t="shared" si="75"/>
        <v>0</v>
      </c>
      <c r="AY450" s="5">
        <f t="shared" si="76"/>
        <v>0</v>
      </c>
      <c r="AZ450" s="5">
        <f t="shared" si="77"/>
        <v>0</v>
      </c>
      <c r="BA450" s="5">
        <f t="shared" si="78"/>
        <v>0</v>
      </c>
      <c r="BB450" s="5">
        <f t="shared" si="79"/>
        <v>0</v>
      </c>
      <c r="BC450" s="5">
        <f t="shared" si="80"/>
        <v>0</v>
      </c>
      <c r="BD450" s="5">
        <f t="shared" si="81"/>
        <v>0</v>
      </c>
      <c r="BE450" s="5">
        <f t="shared" si="82"/>
        <v>0</v>
      </c>
      <c r="BF450" s="5">
        <f t="shared" si="83"/>
        <v>0</v>
      </c>
      <c r="BG450" s="5">
        <f t="shared" si="84"/>
        <v>0</v>
      </c>
      <c r="BH450" s="5">
        <f t="shared" si="85"/>
        <v>0</v>
      </c>
    </row>
    <row r="451" spans="2:60" x14ac:dyDescent="0.2">
      <c r="B451" s="5" t="s">
        <v>496</v>
      </c>
      <c r="C451" s="5">
        <v>0</v>
      </c>
      <c r="D451" s="5" t="s">
        <v>499</v>
      </c>
      <c r="E451" s="5" t="s">
        <v>252</v>
      </c>
      <c r="F451" s="5" t="s">
        <v>253</v>
      </c>
      <c r="G451" s="67" t="s">
        <v>255</v>
      </c>
      <c r="H451" s="5">
        <v>1</v>
      </c>
      <c r="I451" s="5">
        <v>3</v>
      </c>
      <c r="J451" s="5">
        <v>2</v>
      </c>
      <c r="K451" s="5">
        <v>7</v>
      </c>
      <c r="L451" s="5">
        <v>15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T451" s="5" t="e">
        <f>+H451-byObjPOSEnrOnly!#REF!</f>
        <v>#REF!</v>
      </c>
      <c r="U451" s="5">
        <f>+I451-byObjPOSEnrOnly!D488</f>
        <v>0</v>
      </c>
      <c r="V451" s="5">
        <f>+J451-byObjPOSEnrOnly!E488</f>
        <v>0</v>
      </c>
      <c r="W451" s="5">
        <f>+K451-byObjPOSEnrOnly!F488</f>
        <v>0</v>
      </c>
      <c r="X451" s="5">
        <f>+L451-byObjPOSEnrOnly!G488</f>
        <v>0</v>
      </c>
      <c r="Y451" s="5">
        <f>+M451-byObjPOSEnrOnly!H488</f>
        <v>0</v>
      </c>
      <c r="Z451" s="5">
        <f>+N451-byObjPOSEnrOnly!I488</f>
        <v>0</v>
      </c>
      <c r="AA451" s="5">
        <f>+O451-byObjPOSEnrOnly!J488</f>
        <v>0</v>
      </c>
      <c r="AB451" s="5">
        <f>+P451-byObjPOSEnrOnly!K488</f>
        <v>0</v>
      </c>
      <c r="AC451" s="5">
        <f>+Q451-byObjPOSEnrOnly!L488</f>
        <v>0</v>
      </c>
      <c r="AD451" s="5">
        <f>+R451-byObjPOSEnrOnly!M488</f>
        <v>0</v>
      </c>
      <c r="AF451" s="5" t="str">
        <f t="shared" si="74"/>
        <v/>
      </c>
      <c r="AG451" s="5">
        <v>0</v>
      </c>
      <c r="AH451" s="5" t="s">
        <v>452</v>
      </c>
      <c r="AI451" s="5" t="s">
        <v>252</v>
      </c>
      <c r="AJ451" s="5" t="s">
        <v>253</v>
      </c>
      <c r="AK451" s="5" t="s">
        <v>255</v>
      </c>
      <c r="AL451" s="5">
        <v>1</v>
      </c>
      <c r="AM451" s="5">
        <v>3</v>
      </c>
      <c r="AN451" s="5">
        <v>2</v>
      </c>
      <c r="AO451" s="5">
        <v>7</v>
      </c>
      <c r="AP451" s="5">
        <v>15</v>
      </c>
      <c r="AQ451" s="5">
        <v>0</v>
      </c>
      <c r="AR451" s="5">
        <v>0</v>
      </c>
      <c r="AS451" s="5">
        <v>0</v>
      </c>
      <c r="AT451" s="5">
        <v>0</v>
      </c>
      <c r="AU451" s="5">
        <v>0</v>
      </c>
      <c r="AV451" s="5">
        <v>0</v>
      </c>
      <c r="AX451" s="5">
        <f t="shared" si="75"/>
        <v>0</v>
      </c>
      <c r="AY451" s="5">
        <f t="shared" si="76"/>
        <v>0</v>
      </c>
      <c r="AZ451" s="5">
        <f t="shared" si="77"/>
        <v>0</v>
      </c>
      <c r="BA451" s="5">
        <f t="shared" si="78"/>
        <v>0</v>
      </c>
      <c r="BB451" s="5">
        <f t="shared" si="79"/>
        <v>0</v>
      </c>
      <c r="BC451" s="5">
        <f t="shared" si="80"/>
        <v>0</v>
      </c>
      <c r="BD451" s="5">
        <f t="shared" si="81"/>
        <v>0</v>
      </c>
      <c r="BE451" s="5">
        <f t="shared" si="82"/>
        <v>0</v>
      </c>
      <c r="BF451" s="5">
        <f t="shared" si="83"/>
        <v>0</v>
      </c>
      <c r="BG451" s="5">
        <f t="shared" si="84"/>
        <v>0</v>
      </c>
      <c r="BH451" s="5">
        <f t="shared" si="85"/>
        <v>0</v>
      </c>
    </row>
    <row r="452" spans="2:60" x14ac:dyDescent="0.2">
      <c r="B452" s="5" t="s">
        <v>496</v>
      </c>
      <c r="C452" s="5">
        <v>0</v>
      </c>
      <c r="D452" s="5" t="s">
        <v>499</v>
      </c>
      <c r="E452" s="5" t="s">
        <v>252</v>
      </c>
      <c r="F452" s="5" t="s">
        <v>253</v>
      </c>
      <c r="G452" s="67" t="s">
        <v>89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3</v>
      </c>
      <c r="P452" s="5">
        <v>1</v>
      </c>
      <c r="Q452" s="5">
        <v>4</v>
      </c>
      <c r="R452" s="5">
        <v>3</v>
      </c>
      <c r="T452" s="5" t="e">
        <f>+H452-byObjPOSEnrOnly!#REF!</f>
        <v>#REF!</v>
      </c>
      <c r="U452" s="5">
        <f>+I452-byObjPOSEnrOnly!D489</f>
        <v>0</v>
      </c>
      <c r="V452" s="5">
        <f>+J452-byObjPOSEnrOnly!E489</f>
        <v>0</v>
      </c>
      <c r="W452" s="5">
        <f>+K452-byObjPOSEnrOnly!F489</f>
        <v>0</v>
      </c>
      <c r="X452" s="5">
        <f>+L452-byObjPOSEnrOnly!G489</f>
        <v>0</v>
      </c>
      <c r="Y452" s="5">
        <f>+M452-byObjPOSEnrOnly!H489</f>
        <v>0</v>
      </c>
      <c r="Z452" s="5">
        <f>+N452-byObjPOSEnrOnly!I489</f>
        <v>0</v>
      </c>
      <c r="AA452" s="5">
        <f>+O452-byObjPOSEnrOnly!J489</f>
        <v>0</v>
      </c>
      <c r="AB452" s="5">
        <f>+P452-byObjPOSEnrOnly!K489</f>
        <v>0</v>
      </c>
      <c r="AC452" s="5">
        <f>+Q452-byObjPOSEnrOnly!L489</f>
        <v>0</v>
      </c>
      <c r="AD452" s="5">
        <f>+R452-byObjPOSEnrOnly!M489</f>
        <v>0</v>
      </c>
      <c r="AF452" s="5" t="str">
        <f t="shared" si="74"/>
        <v/>
      </c>
      <c r="AG452" s="5">
        <v>0</v>
      </c>
      <c r="AH452" s="5" t="s">
        <v>452</v>
      </c>
      <c r="AI452" s="5" t="s">
        <v>252</v>
      </c>
      <c r="AJ452" s="5" t="s">
        <v>253</v>
      </c>
      <c r="AK452" s="5" t="s">
        <v>89</v>
      </c>
      <c r="AL452" s="5">
        <v>0</v>
      </c>
      <c r="AM452" s="5">
        <v>0</v>
      </c>
      <c r="AN452" s="5">
        <v>0</v>
      </c>
      <c r="AO452" s="5">
        <v>0</v>
      </c>
      <c r="AP452" s="5">
        <v>0</v>
      </c>
      <c r="AQ452" s="5">
        <v>0</v>
      </c>
      <c r="AR452" s="5">
        <v>0</v>
      </c>
      <c r="AS452" s="5">
        <v>3</v>
      </c>
      <c r="AT452" s="5">
        <v>1</v>
      </c>
      <c r="AU452" s="5">
        <v>4</v>
      </c>
      <c r="AV452" s="5">
        <v>3</v>
      </c>
      <c r="AX452" s="5">
        <f t="shared" si="75"/>
        <v>0</v>
      </c>
      <c r="AY452" s="5">
        <f t="shared" si="76"/>
        <v>0</v>
      </c>
      <c r="AZ452" s="5">
        <f t="shared" si="77"/>
        <v>0</v>
      </c>
      <c r="BA452" s="5">
        <f t="shared" si="78"/>
        <v>0</v>
      </c>
      <c r="BB452" s="5">
        <f t="shared" si="79"/>
        <v>0</v>
      </c>
      <c r="BC452" s="5">
        <f t="shared" si="80"/>
        <v>0</v>
      </c>
      <c r="BD452" s="5">
        <f t="shared" si="81"/>
        <v>0</v>
      </c>
      <c r="BE452" s="5">
        <f t="shared" si="82"/>
        <v>0</v>
      </c>
      <c r="BF452" s="5">
        <f t="shared" si="83"/>
        <v>0</v>
      </c>
      <c r="BG452" s="5">
        <f t="shared" si="84"/>
        <v>0</v>
      </c>
      <c r="BH452" s="5">
        <f t="shared" si="85"/>
        <v>0</v>
      </c>
    </row>
    <row r="453" spans="2:60" x14ac:dyDescent="0.2">
      <c r="B453" s="5" t="s">
        <v>496</v>
      </c>
      <c r="C453" s="5">
        <v>0</v>
      </c>
      <c r="D453" s="5" t="s">
        <v>499</v>
      </c>
      <c r="E453" s="5" t="s">
        <v>252</v>
      </c>
      <c r="F453" s="5" t="s">
        <v>253</v>
      </c>
      <c r="G453" s="67" t="s">
        <v>256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6</v>
      </c>
      <c r="Q453" s="5">
        <v>6</v>
      </c>
      <c r="R453" s="5">
        <v>5</v>
      </c>
      <c r="T453" s="5" t="e">
        <f>+H453-byObjPOSEnrOnly!#REF!</f>
        <v>#REF!</v>
      </c>
      <c r="U453" s="5">
        <f>+I453-byObjPOSEnrOnly!D490</f>
        <v>0</v>
      </c>
      <c r="V453" s="5">
        <f>+J453-byObjPOSEnrOnly!E490</f>
        <v>0</v>
      </c>
      <c r="W453" s="5">
        <f>+K453-byObjPOSEnrOnly!F490</f>
        <v>0</v>
      </c>
      <c r="X453" s="5">
        <f>+L453-byObjPOSEnrOnly!G490</f>
        <v>0</v>
      </c>
      <c r="Y453" s="5">
        <f>+M453-byObjPOSEnrOnly!H490</f>
        <v>0</v>
      </c>
      <c r="Z453" s="5">
        <f>+N453-byObjPOSEnrOnly!I490</f>
        <v>0</v>
      </c>
      <c r="AA453" s="5">
        <f>+O453-byObjPOSEnrOnly!J490</f>
        <v>0</v>
      </c>
      <c r="AB453" s="5">
        <f>+P453-byObjPOSEnrOnly!K490</f>
        <v>0</v>
      </c>
      <c r="AC453" s="5">
        <f>+Q453-byObjPOSEnrOnly!L490</f>
        <v>0</v>
      </c>
      <c r="AD453" s="5">
        <f>+R453-byObjPOSEnrOnly!M490</f>
        <v>0</v>
      </c>
      <c r="AF453" s="5" t="str">
        <f t="shared" si="74"/>
        <v/>
      </c>
      <c r="AG453" s="5">
        <v>0</v>
      </c>
      <c r="AH453" s="5" t="s">
        <v>452</v>
      </c>
      <c r="AI453" s="5" t="s">
        <v>252</v>
      </c>
      <c r="AJ453" s="5" t="s">
        <v>253</v>
      </c>
      <c r="AK453" s="5" t="s">
        <v>256</v>
      </c>
      <c r="AL453" s="5">
        <v>0</v>
      </c>
      <c r="AM453" s="5">
        <v>0</v>
      </c>
      <c r="AN453" s="5">
        <v>0</v>
      </c>
      <c r="AO453" s="5">
        <v>0</v>
      </c>
      <c r="AP453" s="5">
        <v>0</v>
      </c>
      <c r="AQ453" s="5">
        <v>0</v>
      </c>
      <c r="AR453" s="5">
        <v>0</v>
      </c>
      <c r="AS453" s="5">
        <v>0</v>
      </c>
      <c r="AT453" s="5">
        <v>6</v>
      </c>
      <c r="AU453" s="5">
        <v>6</v>
      </c>
      <c r="AV453" s="5">
        <v>5</v>
      </c>
      <c r="AX453" s="5">
        <f t="shared" si="75"/>
        <v>0</v>
      </c>
      <c r="AY453" s="5">
        <f t="shared" si="76"/>
        <v>0</v>
      </c>
      <c r="AZ453" s="5">
        <f t="shared" si="77"/>
        <v>0</v>
      </c>
      <c r="BA453" s="5">
        <f t="shared" si="78"/>
        <v>0</v>
      </c>
      <c r="BB453" s="5">
        <f t="shared" si="79"/>
        <v>0</v>
      </c>
      <c r="BC453" s="5">
        <f t="shared" si="80"/>
        <v>0</v>
      </c>
      <c r="BD453" s="5">
        <f t="shared" si="81"/>
        <v>0</v>
      </c>
      <c r="BE453" s="5">
        <f t="shared" si="82"/>
        <v>0</v>
      </c>
      <c r="BF453" s="5">
        <f t="shared" si="83"/>
        <v>0</v>
      </c>
      <c r="BG453" s="5">
        <f t="shared" si="84"/>
        <v>0</v>
      </c>
      <c r="BH453" s="5">
        <f t="shared" si="85"/>
        <v>0</v>
      </c>
    </row>
    <row r="454" spans="2:60" x14ac:dyDescent="0.2">
      <c r="B454" s="5" t="s">
        <v>496</v>
      </c>
      <c r="C454" s="5">
        <v>0</v>
      </c>
      <c r="D454" s="5" t="s">
        <v>499</v>
      </c>
      <c r="E454" s="5" t="s">
        <v>252</v>
      </c>
      <c r="F454" s="5" t="s">
        <v>253</v>
      </c>
      <c r="G454" s="67" t="s">
        <v>257</v>
      </c>
      <c r="H454" s="5">
        <v>0</v>
      </c>
      <c r="I454" s="5">
        <v>0</v>
      </c>
      <c r="J454" s="5">
        <v>0</v>
      </c>
      <c r="K454" s="5">
        <v>1</v>
      </c>
      <c r="L454" s="5">
        <v>2</v>
      </c>
      <c r="M454" s="5">
        <v>5</v>
      </c>
      <c r="N454" s="5">
        <v>2</v>
      </c>
      <c r="O454" s="5">
        <v>3</v>
      </c>
      <c r="P454" s="5">
        <v>8</v>
      </c>
      <c r="Q454" s="5">
        <v>5</v>
      </c>
      <c r="R454" s="5">
        <v>6</v>
      </c>
      <c r="T454" s="5" t="e">
        <f>+H454-byObjPOSEnrOnly!#REF!</f>
        <v>#REF!</v>
      </c>
      <c r="U454" s="5">
        <f>+I454-byObjPOSEnrOnly!D491</f>
        <v>0</v>
      </c>
      <c r="V454" s="5">
        <f>+J454-byObjPOSEnrOnly!E491</f>
        <v>0</v>
      </c>
      <c r="W454" s="5">
        <f>+K454-byObjPOSEnrOnly!F491</f>
        <v>0</v>
      </c>
      <c r="X454" s="5">
        <f>+L454-byObjPOSEnrOnly!G491</f>
        <v>0</v>
      </c>
      <c r="Y454" s="5">
        <f>+M454-byObjPOSEnrOnly!H491</f>
        <v>0</v>
      </c>
      <c r="Z454" s="5">
        <f>+N454-byObjPOSEnrOnly!I491</f>
        <v>0</v>
      </c>
      <c r="AA454" s="5">
        <f>+O454-byObjPOSEnrOnly!J491</f>
        <v>0</v>
      </c>
      <c r="AB454" s="5">
        <f>+P454-byObjPOSEnrOnly!K491</f>
        <v>0</v>
      </c>
      <c r="AC454" s="5">
        <f>+Q454-byObjPOSEnrOnly!L491</f>
        <v>0</v>
      </c>
      <c r="AD454" s="5">
        <f>+R454-byObjPOSEnrOnly!M491</f>
        <v>0</v>
      </c>
      <c r="AF454" s="5" t="str">
        <f t="shared" si="74"/>
        <v/>
      </c>
      <c r="AG454" s="5">
        <v>0</v>
      </c>
      <c r="AH454" s="5" t="s">
        <v>452</v>
      </c>
      <c r="AI454" s="5" t="s">
        <v>252</v>
      </c>
      <c r="AJ454" s="5" t="s">
        <v>253</v>
      </c>
      <c r="AK454" s="5" t="s">
        <v>257</v>
      </c>
      <c r="AL454" s="5">
        <v>0</v>
      </c>
      <c r="AM454" s="5">
        <v>0</v>
      </c>
      <c r="AN454" s="5">
        <v>0</v>
      </c>
      <c r="AO454" s="5">
        <v>1</v>
      </c>
      <c r="AP454" s="5">
        <v>2</v>
      </c>
      <c r="AQ454" s="5">
        <v>5</v>
      </c>
      <c r="AR454" s="5">
        <v>2</v>
      </c>
      <c r="AS454" s="5">
        <v>3</v>
      </c>
      <c r="AT454" s="5">
        <v>8</v>
      </c>
      <c r="AU454" s="5">
        <v>5</v>
      </c>
      <c r="AV454" s="5">
        <v>6</v>
      </c>
      <c r="AX454" s="5">
        <f t="shared" si="75"/>
        <v>0</v>
      </c>
      <c r="AY454" s="5">
        <f t="shared" si="76"/>
        <v>0</v>
      </c>
      <c r="AZ454" s="5">
        <f t="shared" si="77"/>
        <v>0</v>
      </c>
      <c r="BA454" s="5">
        <f t="shared" si="78"/>
        <v>0</v>
      </c>
      <c r="BB454" s="5">
        <f t="shared" si="79"/>
        <v>0</v>
      </c>
      <c r="BC454" s="5">
        <f t="shared" si="80"/>
        <v>0</v>
      </c>
      <c r="BD454" s="5">
        <f t="shared" si="81"/>
        <v>0</v>
      </c>
      <c r="BE454" s="5">
        <f t="shared" si="82"/>
        <v>0</v>
      </c>
      <c r="BF454" s="5">
        <f t="shared" si="83"/>
        <v>0</v>
      </c>
      <c r="BG454" s="5">
        <f t="shared" si="84"/>
        <v>0</v>
      </c>
      <c r="BH454" s="5">
        <f t="shared" si="85"/>
        <v>0</v>
      </c>
    </row>
    <row r="455" spans="2:60" x14ac:dyDescent="0.2">
      <c r="B455" s="5" t="s">
        <v>496</v>
      </c>
      <c r="C455" s="5">
        <v>0</v>
      </c>
      <c r="D455" s="5" t="s">
        <v>499</v>
      </c>
      <c r="E455" s="5" t="s">
        <v>252</v>
      </c>
      <c r="F455" s="5" t="s">
        <v>253</v>
      </c>
      <c r="G455" s="67" t="s">
        <v>533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3</v>
      </c>
      <c r="Q455" s="5">
        <v>10</v>
      </c>
      <c r="R455" s="5">
        <v>14</v>
      </c>
      <c r="T455" s="5" t="e">
        <f>+H455-byObjPOSEnrOnly!#REF!</f>
        <v>#REF!</v>
      </c>
      <c r="U455" s="5">
        <f>+I455-byObjPOSEnrOnly!D492</f>
        <v>0</v>
      </c>
      <c r="V455" s="5">
        <f>+J455-byObjPOSEnrOnly!E492</f>
        <v>0</v>
      </c>
      <c r="W455" s="5">
        <f>+K455-byObjPOSEnrOnly!F492</f>
        <v>0</v>
      </c>
      <c r="X455" s="5">
        <f>+L455-byObjPOSEnrOnly!G492</f>
        <v>0</v>
      </c>
      <c r="Y455" s="5">
        <f>+M455-byObjPOSEnrOnly!H492</f>
        <v>0</v>
      </c>
      <c r="Z455" s="5">
        <f>+N455-byObjPOSEnrOnly!I492</f>
        <v>0</v>
      </c>
      <c r="AA455" s="5">
        <f>+O455-byObjPOSEnrOnly!J492</f>
        <v>0</v>
      </c>
      <c r="AB455" s="5">
        <f>+P455-byObjPOSEnrOnly!K492</f>
        <v>0</v>
      </c>
      <c r="AC455" s="5">
        <f>+Q455-byObjPOSEnrOnly!L492</f>
        <v>0</v>
      </c>
      <c r="AD455" s="5">
        <f>+R455-byObjPOSEnrOnly!M492</f>
        <v>0</v>
      </c>
      <c r="AF455" s="5" t="str">
        <f t="shared" si="74"/>
        <v/>
      </c>
      <c r="AG455" s="5">
        <v>0</v>
      </c>
      <c r="AH455" s="5" t="s">
        <v>452</v>
      </c>
      <c r="AI455" s="5" t="s">
        <v>252</v>
      </c>
      <c r="AJ455" s="5" t="s">
        <v>253</v>
      </c>
      <c r="AK455" s="5" t="s">
        <v>533</v>
      </c>
      <c r="AL455" s="5">
        <v>0</v>
      </c>
      <c r="AM455" s="5">
        <v>0</v>
      </c>
      <c r="AN455" s="5">
        <v>0</v>
      </c>
      <c r="AO455" s="5">
        <v>0</v>
      </c>
      <c r="AP455" s="5">
        <v>0</v>
      </c>
      <c r="AQ455" s="5">
        <v>0</v>
      </c>
      <c r="AR455" s="5">
        <v>0</v>
      </c>
      <c r="AS455" s="5">
        <v>0</v>
      </c>
      <c r="AT455" s="5">
        <v>3</v>
      </c>
      <c r="AU455" s="5">
        <v>10</v>
      </c>
      <c r="AV455" s="5">
        <v>14</v>
      </c>
      <c r="AX455" s="5">
        <f t="shared" si="75"/>
        <v>0</v>
      </c>
      <c r="AY455" s="5">
        <f t="shared" si="76"/>
        <v>0</v>
      </c>
      <c r="AZ455" s="5">
        <f t="shared" si="77"/>
        <v>0</v>
      </c>
      <c r="BA455" s="5">
        <f t="shared" si="78"/>
        <v>0</v>
      </c>
      <c r="BB455" s="5">
        <f t="shared" si="79"/>
        <v>0</v>
      </c>
      <c r="BC455" s="5">
        <f t="shared" si="80"/>
        <v>0</v>
      </c>
      <c r="BD455" s="5">
        <f t="shared" si="81"/>
        <v>0</v>
      </c>
      <c r="BE455" s="5">
        <f t="shared" si="82"/>
        <v>0</v>
      </c>
      <c r="BF455" s="5">
        <f t="shared" si="83"/>
        <v>0</v>
      </c>
      <c r="BG455" s="5">
        <f t="shared" si="84"/>
        <v>0</v>
      </c>
      <c r="BH455" s="5">
        <f t="shared" si="85"/>
        <v>0</v>
      </c>
    </row>
    <row r="456" spans="2:60" x14ac:dyDescent="0.2">
      <c r="B456" s="5" t="s">
        <v>496</v>
      </c>
      <c r="C456" s="5">
        <v>0</v>
      </c>
      <c r="D456" s="5" t="s">
        <v>499</v>
      </c>
      <c r="E456" s="5" t="s">
        <v>252</v>
      </c>
      <c r="F456" s="5" t="s">
        <v>253</v>
      </c>
      <c r="G456" s="67" t="s">
        <v>546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9</v>
      </c>
      <c r="T456" s="5" t="e">
        <f>+H456-byObjPOSEnrOnly!#REF!</f>
        <v>#REF!</v>
      </c>
      <c r="U456" s="5">
        <f>+I456-byObjPOSEnrOnly!D493</f>
        <v>0</v>
      </c>
      <c r="V456" s="5">
        <f>+J456-byObjPOSEnrOnly!E493</f>
        <v>0</v>
      </c>
      <c r="W456" s="5">
        <f>+K456-byObjPOSEnrOnly!F493</f>
        <v>0</v>
      </c>
      <c r="X456" s="5">
        <f>+L456-byObjPOSEnrOnly!G493</f>
        <v>0</v>
      </c>
      <c r="Y456" s="5">
        <f>+M456-byObjPOSEnrOnly!H493</f>
        <v>0</v>
      </c>
      <c r="Z456" s="5">
        <f>+N456-byObjPOSEnrOnly!I493</f>
        <v>0</v>
      </c>
      <c r="AA456" s="5">
        <f>+O456-byObjPOSEnrOnly!J493</f>
        <v>0</v>
      </c>
      <c r="AB456" s="5">
        <f>+P456-byObjPOSEnrOnly!K493</f>
        <v>0</v>
      </c>
      <c r="AC456" s="5">
        <f>+Q456-byObjPOSEnrOnly!L493</f>
        <v>0</v>
      </c>
      <c r="AD456" s="5">
        <f>+R456-byObjPOSEnrOnly!M493</f>
        <v>0</v>
      </c>
      <c r="AF456" s="5" t="str">
        <f t="shared" si="74"/>
        <v/>
      </c>
      <c r="AG456" s="5">
        <v>0</v>
      </c>
      <c r="AH456" s="5" t="s">
        <v>452</v>
      </c>
      <c r="AI456" s="5" t="s">
        <v>252</v>
      </c>
      <c r="AJ456" s="5" t="s">
        <v>253</v>
      </c>
      <c r="AK456" s="5" t="s">
        <v>546</v>
      </c>
      <c r="AL456" s="5">
        <v>0</v>
      </c>
      <c r="AM456" s="5">
        <v>0</v>
      </c>
      <c r="AN456" s="5">
        <v>0</v>
      </c>
      <c r="AO456" s="5">
        <v>0</v>
      </c>
      <c r="AP456" s="5">
        <v>0</v>
      </c>
      <c r="AQ456" s="5">
        <v>0</v>
      </c>
      <c r="AR456" s="5">
        <v>0</v>
      </c>
      <c r="AS456" s="5">
        <v>0</v>
      </c>
      <c r="AT456" s="5">
        <v>0</v>
      </c>
      <c r="AU456" s="5">
        <v>0</v>
      </c>
      <c r="AV456" s="5">
        <v>9</v>
      </c>
      <c r="AX456" s="5">
        <f t="shared" si="75"/>
        <v>0</v>
      </c>
      <c r="AY456" s="5">
        <f t="shared" si="76"/>
        <v>0</v>
      </c>
      <c r="AZ456" s="5">
        <f t="shared" si="77"/>
        <v>0</v>
      </c>
      <c r="BA456" s="5">
        <f t="shared" si="78"/>
        <v>0</v>
      </c>
      <c r="BB456" s="5">
        <f t="shared" si="79"/>
        <v>0</v>
      </c>
      <c r="BC456" s="5">
        <f t="shared" si="80"/>
        <v>0</v>
      </c>
      <c r="BD456" s="5">
        <f t="shared" si="81"/>
        <v>0</v>
      </c>
      <c r="BE456" s="5">
        <f t="shared" si="82"/>
        <v>0</v>
      </c>
      <c r="BF456" s="5">
        <f t="shared" si="83"/>
        <v>0</v>
      </c>
      <c r="BG456" s="5">
        <f t="shared" si="84"/>
        <v>0</v>
      </c>
      <c r="BH456" s="5">
        <f t="shared" si="85"/>
        <v>0</v>
      </c>
    </row>
    <row r="457" spans="2:60" x14ac:dyDescent="0.2">
      <c r="B457" s="5" t="s">
        <v>496</v>
      </c>
      <c r="C457" s="5">
        <v>0</v>
      </c>
      <c r="D457" s="5" t="s">
        <v>499</v>
      </c>
      <c r="E457" s="5" t="s">
        <v>252</v>
      </c>
      <c r="F457" s="5" t="s">
        <v>253</v>
      </c>
      <c r="G457" s="67" t="s">
        <v>149</v>
      </c>
      <c r="H457" s="5">
        <v>8</v>
      </c>
      <c r="I457" s="5">
        <v>10</v>
      </c>
      <c r="J457" s="5">
        <v>9</v>
      </c>
      <c r="K457" s="5">
        <v>6</v>
      </c>
      <c r="L457" s="5">
        <v>6</v>
      </c>
      <c r="M457" s="5">
        <v>7</v>
      </c>
      <c r="N457" s="5">
        <v>13</v>
      </c>
      <c r="O457" s="5">
        <v>10</v>
      </c>
      <c r="P457" s="5">
        <v>10</v>
      </c>
      <c r="Q457" s="5">
        <v>10</v>
      </c>
      <c r="R457" s="5">
        <v>14</v>
      </c>
      <c r="T457" s="5" t="e">
        <f>+H457-byObjPOSEnrOnly!#REF!</f>
        <v>#REF!</v>
      </c>
      <c r="U457" s="5">
        <f>+I457-byObjPOSEnrOnly!D494</f>
        <v>0</v>
      </c>
      <c r="V457" s="5">
        <f>+J457-byObjPOSEnrOnly!E494</f>
        <v>0</v>
      </c>
      <c r="W457" s="5">
        <f>+K457-byObjPOSEnrOnly!F494</f>
        <v>0</v>
      </c>
      <c r="X457" s="5">
        <f>+L457-byObjPOSEnrOnly!G494</f>
        <v>0</v>
      </c>
      <c r="Y457" s="5">
        <f>+M457-byObjPOSEnrOnly!H494</f>
        <v>0</v>
      </c>
      <c r="Z457" s="5">
        <f>+N457-byObjPOSEnrOnly!I494</f>
        <v>0</v>
      </c>
      <c r="AA457" s="5">
        <f>+O457-byObjPOSEnrOnly!J494</f>
        <v>0</v>
      </c>
      <c r="AB457" s="5">
        <f>+P457-byObjPOSEnrOnly!K494</f>
        <v>0</v>
      </c>
      <c r="AC457" s="5">
        <f>+Q457-byObjPOSEnrOnly!L494</f>
        <v>0</v>
      </c>
      <c r="AD457" s="5">
        <f>+R457-byObjPOSEnrOnly!M494</f>
        <v>0</v>
      </c>
      <c r="AF457" s="5" t="str">
        <f t="shared" si="74"/>
        <v/>
      </c>
      <c r="AG457" s="5">
        <v>0</v>
      </c>
      <c r="AH457" s="5" t="s">
        <v>452</v>
      </c>
      <c r="AI457" s="5" t="s">
        <v>252</v>
      </c>
      <c r="AJ457" s="5" t="s">
        <v>253</v>
      </c>
      <c r="AK457" s="5" t="s">
        <v>149</v>
      </c>
      <c r="AL457" s="5">
        <v>8</v>
      </c>
      <c r="AM457" s="5">
        <v>10</v>
      </c>
      <c r="AN457" s="5">
        <v>9</v>
      </c>
      <c r="AO457" s="5">
        <v>6</v>
      </c>
      <c r="AP457" s="5">
        <v>6</v>
      </c>
      <c r="AQ457" s="5">
        <v>7</v>
      </c>
      <c r="AR457" s="5">
        <v>13</v>
      </c>
      <c r="AS457" s="5">
        <v>10</v>
      </c>
      <c r="AT457" s="5">
        <v>10</v>
      </c>
      <c r="AU457" s="5">
        <v>10</v>
      </c>
      <c r="AV457" s="5">
        <v>14</v>
      </c>
      <c r="AX457" s="5">
        <f t="shared" si="75"/>
        <v>0</v>
      </c>
      <c r="AY457" s="5">
        <f t="shared" si="76"/>
        <v>0</v>
      </c>
      <c r="AZ457" s="5">
        <f t="shared" si="77"/>
        <v>0</v>
      </c>
      <c r="BA457" s="5">
        <f t="shared" si="78"/>
        <v>0</v>
      </c>
      <c r="BB457" s="5">
        <f t="shared" si="79"/>
        <v>0</v>
      </c>
      <c r="BC457" s="5">
        <f t="shared" si="80"/>
        <v>0</v>
      </c>
      <c r="BD457" s="5">
        <f t="shared" si="81"/>
        <v>0</v>
      </c>
      <c r="BE457" s="5">
        <f t="shared" si="82"/>
        <v>0</v>
      </c>
      <c r="BF457" s="5">
        <f t="shared" si="83"/>
        <v>0</v>
      </c>
      <c r="BG457" s="5">
        <f t="shared" si="84"/>
        <v>0</v>
      </c>
      <c r="BH457" s="5">
        <f t="shared" si="85"/>
        <v>0</v>
      </c>
    </row>
    <row r="458" spans="2:60" x14ac:dyDescent="0.2">
      <c r="B458" s="5" t="s">
        <v>496</v>
      </c>
      <c r="C458" s="5">
        <v>0</v>
      </c>
      <c r="D458" s="5" t="s">
        <v>499</v>
      </c>
      <c r="E458" s="5" t="s">
        <v>252</v>
      </c>
      <c r="F458" s="5" t="s">
        <v>253</v>
      </c>
      <c r="G458" s="67" t="s">
        <v>260</v>
      </c>
      <c r="H458" s="5">
        <v>16</v>
      </c>
      <c r="I458" s="5">
        <v>22</v>
      </c>
      <c r="J458" s="5">
        <v>22</v>
      </c>
      <c r="K458" s="5">
        <v>22</v>
      </c>
      <c r="L458" s="5">
        <v>26</v>
      </c>
      <c r="M458" s="5">
        <v>31</v>
      </c>
      <c r="N458" s="5">
        <v>23</v>
      </c>
      <c r="O458" s="5">
        <v>10</v>
      </c>
      <c r="P458" s="5">
        <v>13</v>
      </c>
      <c r="Q458" s="5">
        <v>20</v>
      </c>
      <c r="R458" s="5">
        <v>17</v>
      </c>
      <c r="T458" s="5" t="e">
        <f>+H458-byObjPOSEnrOnly!#REF!</f>
        <v>#REF!</v>
      </c>
      <c r="U458" s="5">
        <f>+I458-byObjPOSEnrOnly!D495</f>
        <v>0</v>
      </c>
      <c r="V458" s="5">
        <f>+J458-byObjPOSEnrOnly!E495</f>
        <v>0</v>
      </c>
      <c r="W458" s="5">
        <f>+K458-byObjPOSEnrOnly!F495</f>
        <v>0</v>
      </c>
      <c r="X458" s="5">
        <f>+L458-byObjPOSEnrOnly!G495</f>
        <v>0</v>
      </c>
      <c r="Y458" s="5">
        <f>+M458-byObjPOSEnrOnly!H495</f>
        <v>0</v>
      </c>
      <c r="Z458" s="5">
        <f>+N458-byObjPOSEnrOnly!I495</f>
        <v>0</v>
      </c>
      <c r="AA458" s="5">
        <f>+O458-byObjPOSEnrOnly!J495</f>
        <v>0</v>
      </c>
      <c r="AB458" s="5">
        <f>+P458-byObjPOSEnrOnly!K495</f>
        <v>0</v>
      </c>
      <c r="AC458" s="5">
        <f>+Q458-byObjPOSEnrOnly!L495</f>
        <v>0</v>
      </c>
      <c r="AD458" s="5">
        <f>+R458-byObjPOSEnrOnly!M495</f>
        <v>0</v>
      </c>
      <c r="AF458" s="5" t="str">
        <f t="shared" si="74"/>
        <v/>
      </c>
      <c r="AG458" s="5">
        <v>0</v>
      </c>
      <c r="AH458" s="5" t="s">
        <v>452</v>
      </c>
      <c r="AI458" s="5" t="s">
        <v>252</v>
      </c>
      <c r="AJ458" s="5" t="s">
        <v>253</v>
      </c>
      <c r="AK458" s="5" t="s">
        <v>260</v>
      </c>
      <c r="AL458" s="5">
        <v>16</v>
      </c>
      <c r="AM458" s="5">
        <v>22</v>
      </c>
      <c r="AN458" s="5">
        <v>22</v>
      </c>
      <c r="AO458" s="5">
        <v>22</v>
      </c>
      <c r="AP458" s="5">
        <v>26</v>
      </c>
      <c r="AQ458" s="5">
        <v>31</v>
      </c>
      <c r="AR458" s="5">
        <v>23</v>
      </c>
      <c r="AS458" s="5">
        <v>10</v>
      </c>
      <c r="AT458" s="5">
        <v>13</v>
      </c>
      <c r="AU458" s="5">
        <v>20</v>
      </c>
      <c r="AV458" s="5">
        <v>17</v>
      </c>
      <c r="AX458" s="5">
        <f t="shared" si="75"/>
        <v>0</v>
      </c>
      <c r="AY458" s="5">
        <f t="shared" si="76"/>
        <v>0</v>
      </c>
      <c r="AZ458" s="5">
        <f t="shared" si="77"/>
        <v>0</v>
      </c>
      <c r="BA458" s="5">
        <f t="shared" si="78"/>
        <v>0</v>
      </c>
      <c r="BB458" s="5">
        <f t="shared" si="79"/>
        <v>0</v>
      </c>
      <c r="BC458" s="5">
        <f t="shared" si="80"/>
        <v>0</v>
      </c>
      <c r="BD458" s="5">
        <f t="shared" si="81"/>
        <v>0</v>
      </c>
      <c r="BE458" s="5">
        <f t="shared" si="82"/>
        <v>0</v>
      </c>
      <c r="BF458" s="5">
        <f t="shared" si="83"/>
        <v>0</v>
      </c>
      <c r="BG458" s="5">
        <f t="shared" si="84"/>
        <v>0</v>
      </c>
      <c r="BH458" s="5">
        <f t="shared" si="85"/>
        <v>0</v>
      </c>
    </row>
    <row r="459" spans="2:60" x14ac:dyDescent="0.2">
      <c r="B459" s="5" t="s">
        <v>496</v>
      </c>
      <c r="C459" s="5">
        <v>0</v>
      </c>
      <c r="D459" s="5" t="s">
        <v>499</v>
      </c>
      <c r="E459" s="5" t="s">
        <v>252</v>
      </c>
      <c r="F459" s="5" t="s">
        <v>253</v>
      </c>
      <c r="G459" s="67" t="s">
        <v>83</v>
      </c>
      <c r="H459" s="5">
        <v>0</v>
      </c>
      <c r="I459" s="5">
        <v>0</v>
      </c>
      <c r="J459" s="5">
        <v>63</v>
      </c>
      <c r="K459" s="5">
        <v>68</v>
      </c>
      <c r="L459" s="5">
        <v>73</v>
      </c>
      <c r="M459" s="5">
        <v>115</v>
      </c>
      <c r="N459" s="5">
        <v>122</v>
      </c>
      <c r="O459" s="5">
        <v>152</v>
      </c>
      <c r="P459" s="5">
        <v>129</v>
      </c>
      <c r="Q459" s="5">
        <v>125</v>
      </c>
      <c r="R459" s="5">
        <v>146</v>
      </c>
      <c r="T459" s="5" t="e">
        <f>+H459-byObjPOSEnrOnly!#REF!</f>
        <v>#REF!</v>
      </c>
      <c r="U459" s="5">
        <f>+I459-byObjPOSEnrOnly!D496</f>
        <v>0</v>
      </c>
      <c r="V459" s="5">
        <f>+J459-byObjPOSEnrOnly!E496</f>
        <v>0</v>
      </c>
      <c r="W459" s="5">
        <f>+K459-byObjPOSEnrOnly!F496</f>
        <v>0</v>
      </c>
      <c r="X459" s="5">
        <f>+L459-byObjPOSEnrOnly!G496</f>
        <v>0</v>
      </c>
      <c r="Y459" s="5">
        <f>+M459-byObjPOSEnrOnly!H496</f>
        <v>0</v>
      </c>
      <c r="Z459" s="5">
        <f>+N459-byObjPOSEnrOnly!I496</f>
        <v>0</v>
      </c>
      <c r="AA459" s="5">
        <f>+O459-byObjPOSEnrOnly!J496</f>
        <v>0</v>
      </c>
      <c r="AB459" s="5">
        <f>+P459-byObjPOSEnrOnly!K496</f>
        <v>0</v>
      </c>
      <c r="AC459" s="5">
        <f>+Q459-byObjPOSEnrOnly!L496</f>
        <v>0</v>
      </c>
      <c r="AD459" s="5">
        <f>+R459-byObjPOSEnrOnly!M496</f>
        <v>0</v>
      </c>
      <c r="AF459" s="5" t="str">
        <f t="shared" si="74"/>
        <v/>
      </c>
      <c r="AG459" s="5">
        <v>0</v>
      </c>
      <c r="AH459" s="5" t="s">
        <v>452</v>
      </c>
      <c r="AI459" s="5" t="s">
        <v>252</v>
      </c>
      <c r="AJ459" s="5" t="s">
        <v>253</v>
      </c>
      <c r="AK459" s="5" t="s">
        <v>83</v>
      </c>
      <c r="AL459" s="5">
        <v>0</v>
      </c>
      <c r="AM459" s="5">
        <v>0</v>
      </c>
      <c r="AN459" s="5">
        <v>63</v>
      </c>
      <c r="AO459" s="5">
        <v>68</v>
      </c>
      <c r="AP459" s="5">
        <v>73</v>
      </c>
      <c r="AQ459" s="5">
        <v>115</v>
      </c>
      <c r="AR459" s="5">
        <v>122</v>
      </c>
      <c r="AS459" s="5">
        <v>152</v>
      </c>
      <c r="AT459" s="5">
        <v>129</v>
      </c>
      <c r="AU459" s="5">
        <v>125</v>
      </c>
      <c r="AV459" s="5">
        <v>146</v>
      </c>
      <c r="AX459" s="5">
        <f t="shared" si="75"/>
        <v>0</v>
      </c>
      <c r="AY459" s="5">
        <f t="shared" si="76"/>
        <v>0</v>
      </c>
      <c r="AZ459" s="5">
        <f t="shared" si="77"/>
        <v>0</v>
      </c>
      <c r="BA459" s="5">
        <f t="shared" si="78"/>
        <v>0</v>
      </c>
      <c r="BB459" s="5">
        <f t="shared" si="79"/>
        <v>0</v>
      </c>
      <c r="BC459" s="5">
        <f t="shared" si="80"/>
        <v>0</v>
      </c>
      <c r="BD459" s="5">
        <f t="shared" si="81"/>
        <v>0</v>
      </c>
      <c r="BE459" s="5">
        <f t="shared" si="82"/>
        <v>0</v>
      </c>
      <c r="BF459" s="5">
        <f t="shared" si="83"/>
        <v>0</v>
      </c>
      <c r="BG459" s="5">
        <f t="shared" si="84"/>
        <v>0</v>
      </c>
      <c r="BH459" s="5">
        <f t="shared" si="85"/>
        <v>0</v>
      </c>
    </row>
    <row r="460" spans="2:60" x14ac:dyDescent="0.2">
      <c r="B460" s="5" t="s">
        <v>496</v>
      </c>
      <c r="C460" s="5">
        <v>0</v>
      </c>
      <c r="D460" s="5" t="s">
        <v>499</v>
      </c>
      <c r="E460" s="5" t="s">
        <v>252</v>
      </c>
      <c r="F460" s="5" t="s">
        <v>253</v>
      </c>
      <c r="G460" s="67" t="s">
        <v>261</v>
      </c>
      <c r="H460" s="5">
        <v>0</v>
      </c>
      <c r="I460" s="5">
        <v>0</v>
      </c>
      <c r="J460" s="5">
        <v>0</v>
      </c>
      <c r="K460" s="5">
        <v>0</v>
      </c>
      <c r="L460" s="5">
        <v>2</v>
      </c>
      <c r="M460" s="5">
        <v>1</v>
      </c>
      <c r="N460" s="5">
        <v>3</v>
      </c>
      <c r="O460" s="5">
        <v>6</v>
      </c>
      <c r="P460" s="5">
        <v>33</v>
      </c>
      <c r="Q460" s="5">
        <v>52</v>
      </c>
      <c r="R460" s="5">
        <v>85</v>
      </c>
      <c r="T460" s="5" t="e">
        <f>+H460-byObjPOSEnrOnly!#REF!</f>
        <v>#REF!</v>
      </c>
      <c r="U460" s="5">
        <f>+I460-byObjPOSEnrOnly!D497</f>
        <v>0</v>
      </c>
      <c r="V460" s="5">
        <f>+J460-byObjPOSEnrOnly!E497</f>
        <v>0</v>
      </c>
      <c r="W460" s="5">
        <f>+K460-byObjPOSEnrOnly!F497</f>
        <v>0</v>
      </c>
      <c r="X460" s="5">
        <f>+L460-byObjPOSEnrOnly!G497</f>
        <v>0</v>
      </c>
      <c r="Y460" s="5">
        <f>+M460-byObjPOSEnrOnly!H497</f>
        <v>0</v>
      </c>
      <c r="Z460" s="5">
        <f>+N460-byObjPOSEnrOnly!I497</f>
        <v>0</v>
      </c>
      <c r="AA460" s="5">
        <f>+O460-byObjPOSEnrOnly!J497</f>
        <v>0</v>
      </c>
      <c r="AB460" s="5">
        <f>+P460-byObjPOSEnrOnly!K497</f>
        <v>0</v>
      </c>
      <c r="AC460" s="5">
        <f>+Q460-byObjPOSEnrOnly!L497</f>
        <v>0</v>
      </c>
      <c r="AD460" s="5">
        <f>+R460-byObjPOSEnrOnly!M497</f>
        <v>0</v>
      </c>
      <c r="AF460" s="5" t="str">
        <f t="shared" si="74"/>
        <v/>
      </c>
      <c r="AG460" s="5">
        <v>0</v>
      </c>
      <c r="AH460" s="5" t="s">
        <v>452</v>
      </c>
      <c r="AI460" s="5" t="s">
        <v>252</v>
      </c>
      <c r="AJ460" s="5" t="s">
        <v>253</v>
      </c>
      <c r="AK460" s="5" t="s">
        <v>261</v>
      </c>
      <c r="AL460" s="5">
        <v>0</v>
      </c>
      <c r="AM460" s="5">
        <v>0</v>
      </c>
      <c r="AN460" s="5">
        <v>0</v>
      </c>
      <c r="AO460" s="5">
        <v>0</v>
      </c>
      <c r="AP460" s="5">
        <v>2</v>
      </c>
      <c r="AQ460" s="5">
        <v>1</v>
      </c>
      <c r="AR460" s="5">
        <v>3</v>
      </c>
      <c r="AS460" s="5">
        <v>6</v>
      </c>
      <c r="AT460" s="5">
        <v>33</v>
      </c>
      <c r="AU460" s="5">
        <v>52</v>
      </c>
      <c r="AV460" s="5">
        <v>85</v>
      </c>
      <c r="AX460" s="5">
        <f t="shared" si="75"/>
        <v>0</v>
      </c>
      <c r="AY460" s="5">
        <f t="shared" si="76"/>
        <v>0</v>
      </c>
      <c r="AZ460" s="5">
        <f t="shared" si="77"/>
        <v>0</v>
      </c>
      <c r="BA460" s="5">
        <f t="shared" si="78"/>
        <v>0</v>
      </c>
      <c r="BB460" s="5">
        <f t="shared" si="79"/>
        <v>0</v>
      </c>
      <c r="BC460" s="5">
        <f t="shared" si="80"/>
        <v>0</v>
      </c>
      <c r="BD460" s="5">
        <f t="shared" si="81"/>
        <v>0</v>
      </c>
      <c r="BE460" s="5">
        <f t="shared" si="82"/>
        <v>0</v>
      </c>
      <c r="BF460" s="5">
        <f t="shared" si="83"/>
        <v>0</v>
      </c>
      <c r="BG460" s="5">
        <f t="shared" si="84"/>
        <v>0</v>
      </c>
      <c r="BH460" s="5">
        <f t="shared" si="85"/>
        <v>0</v>
      </c>
    </row>
    <row r="461" spans="2:60" x14ac:dyDescent="0.2">
      <c r="B461" s="5" t="s">
        <v>496</v>
      </c>
      <c r="C461" s="5">
        <v>0</v>
      </c>
      <c r="D461" s="5" t="s">
        <v>499</v>
      </c>
      <c r="E461" s="5" t="s">
        <v>252</v>
      </c>
      <c r="F461" s="5" t="s">
        <v>253</v>
      </c>
      <c r="G461" s="67" t="s">
        <v>264</v>
      </c>
      <c r="H461" s="5">
        <v>0</v>
      </c>
      <c r="I461" s="5">
        <v>9</v>
      </c>
      <c r="J461" s="5">
        <v>8</v>
      </c>
      <c r="K461" s="5">
        <v>8</v>
      </c>
      <c r="L461" s="5">
        <v>6</v>
      </c>
      <c r="M461" s="5">
        <v>4</v>
      </c>
      <c r="N461" s="5">
        <v>2</v>
      </c>
      <c r="O461" s="5">
        <v>1</v>
      </c>
      <c r="P461" s="5">
        <v>1</v>
      </c>
      <c r="Q461" s="5">
        <v>0</v>
      </c>
      <c r="R461" s="5">
        <v>0</v>
      </c>
      <c r="T461" s="5" t="e">
        <f>+H461-byObjPOSEnrOnly!#REF!</f>
        <v>#REF!</v>
      </c>
      <c r="U461" s="5">
        <f>+I461-byObjPOSEnrOnly!D498</f>
        <v>0</v>
      </c>
      <c r="V461" s="5">
        <f>+J461-byObjPOSEnrOnly!E498</f>
        <v>0</v>
      </c>
      <c r="W461" s="5">
        <f>+K461-byObjPOSEnrOnly!F498</f>
        <v>0</v>
      </c>
      <c r="X461" s="5">
        <f>+L461-byObjPOSEnrOnly!G498</f>
        <v>0</v>
      </c>
      <c r="Y461" s="5">
        <f>+M461-byObjPOSEnrOnly!H498</f>
        <v>0</v>
      </c>
      <c r="Z461" s="5">
        <f>+N461-byObjPOSEnrOnly!I498</f>
        <v>0</v>
      </c>
      <c r="AA461" s="5">
        <f>+O461-byObjPOSEnrOnly!J498</f>
        <v>0</v>
      </c>
      <c r="AB461" s="5">
        <f>+P461-byObjPOSEnrOnly!K498</f>
        <v>0</v>
      </c>
      <c r="AC461" s="5">
        <f>+Q461-byObjPOSEnrOnly!L498</f>
        <v>0</v>
      </c>
      <c r="AD461" s="5">
        <f>+R461-byObjPOSEnrOnly!M498</f>
        <v>0</v>
      </c>
      <c r="AF461" s="5" t="str">
        <f t="shared" si="74"/>
        <v/>
      </c>
      <c r="AG461" s="5">
        <v>0</v>
      </c>
      <c r="AH461" s="5" t="s">
        <v>452</v>
      </c>
      <c r="AI461" s="5" t="s">
        <v>252</v>
      </c>
      <c r="AJ461" s="5" t="s">
        <v>253</v>
      </c>
      <c r="AK461" s="5" t="s">
        <v>264</v>
      </c>
      <c r="AL461" s="5">
        <v>0</v>
      </c>
      <c r="AM461" s="5">
        <v>9</v>
      </c>
      <c r="AN461" s="5">
        <v>8</v>
      </c>
      <c r="AO461" s="5">
        <v>8</v>
      </c>
      <c r="AP461" s="5">
        <v>6</v>
      </c>
      <c r="AQ461" s="5">
        <v>4</v>
      </c>
      <c r="AR461" s="5">
        <v>2</v>
      </c>
      <c r="AS461" s="5">
        <v>1</v>
      </c>
      <c r="AT461" s="5">
        <v>1</v>
      </c>
      <c r="AU461" s="5">
        <v>0</v>
      </c>
      <c r="AV461" s="5">
        <v>0</v>
      </c>
      <c r="AX461" s="5">
        <f t="shared" si="75"/>
        <v>0</v>
      </c>
      <c r="AY461" s="5">
        <f t="shared" si="76"/>
        <v>0</v>
      </c>
      <c r="AZ461" s="5">
        <f t="shared" si="77"/>
        <v>0</v>
      </c>
      <c r="BA461" s="5">
        <f t="shared" si="78"/>
        <v>0</v>
      </c>
      <c r="BB461" s="5">
        <f t="shared" si="79"/>
        <v>0</v>
      </c>
      <c r="BC461" s="5">
        <f t="shared" si="80"/>
        <v>0</v>
      </c>
      <c r="BD461" s="5">
        <f t="shared" si="81"/>
        <v>0</v>
      </c>
      <c r="BE461" s="5">
        <f t="shared" si="82"/>
        <v>0</v>
      </c>
      <c r="BF461" s="5">
        <f t="shared" si="83"/>
        <v>0</v>
      </c>
      <c r="BG461" s="5">
        <f t="shared" si="84"/>
        <v>0</v>
      </c>
      <c r="BH461" s="5">
        <f t="shared" si="85"/>
        <v>0</v>
      </c>
    </row>
    <row r="462" spans="2:60" x14ac:dyDescent="0.2">
      <c r="B462" s="5" t="s">
        <v>496</v>
      </c>
      <c r="C462" s="5">
        <v>0</v>
      </c>
      <c r="D462" s="5" t="s">
        <v>499</v>
      </c>
      <c r="E462" s="5" t="s">
        <v>252</v>
      </c>
      <c r="F462" s="5" t="s">
        <v>253</v>
      </c>
      <c r="G462" s="67" t="s">
        <v>265</v>
      </c>
      <c r="H462" s="5">
        <v>60</v>
      </c>
      <c r="I462" s="5">
        <v>62</v>
      </c>
      <c r="J462" s="5">
        <v>69</v>
      </c>
      <c r="K462" s="5">
        <v>56</v>
      </c>
      <c r="L462" s="5">
        <v>47</v>
      </c>
      <c r="M462" s="5">
        <v>42</v>
      </c>
      <c r="N462" s="5">
        <v>63</v>
      </c>
      <c r="O462" s="5">
        <v>57</v>
      </c>
      <c r="P462" s="5">
        <v>51</v>
      </c>
      <c r="Q462" s="5">
        <v>48</v>
      </c>
      <c r="R462" s="5">
        <v>51</v>
      </c>
      <c r="T462" s="5" t="e">
        <f>+H462-byObjPOSEnrOnly!#REF!</f>
        <v>#REF!</v>
      </c>
      <c r="U462" s="5">
        <f>+I462-byObjPOSEnrOnly!D499</f>
        <v>0</v>
      </c>
      <c r="V462" s="5">
        <f>+J462-byObjPOSEnrOnly!E499</f>
        <v>0</v>
      </c>
      <c r="W462" s="5">
        <f>+K462-byObjPOSEnrOnly!F499</f>
        <v>0</v>
      </c>
      <c r="X462" s="5">
        <f>+L462-byObjPOSEnrOnly!G499</f>
        <v>0</v>
      </c>
      <c r="Y462" s="5">
        <f>+M462-byObjPOSEnrOnly!H499</f>
        <v>0</v>
      </c>
      <c r="Z462" s="5">
        <f>+N462-byObjPOSEnrOnly!I499</f>
        <v>0</v>
      </c>
      <c r="AA462" s="5">
        <f>+O462-byObjPOSEnrOnly!J499</f>
        <v>0</v>
      </c>
      <c r="AB462" s="5">
        <f>+P462-byObjPOSEnrOnly!K499</f>
        <v>0</v>
      </c>
      <c r="AC462" s="5">
        <f>+Q462-byObjPOSEnrOnly!L499</f>
        <v>0</v>
      </c>
      <c r="AD462" s="5">
        <f>+R462-byObjPOSEnrOnly!M499</f>
        <v>0</v>
      </c>
      <c r="AF462" s="5" t="str">
        <f t="shared" si="74"/>
        <v/>
      </c>
      <c r="AG462" s="5">
        <v>0</v>
      </c>
      <c r="AH462" s="5" t="s">
        <v>452</v>
      </c>
      <c r="AI462" s="5" t="s">
        <v>252</v>
      </c>
      <c r="AJ462" s="5" t="s">
        <v>253</v>
      </c>
      <c r="AK462" s="5" t="s">
        <v>265</v>
      </c>
      <c r="AL462" s="5">
        <v>60</v>
      </c>
      <c r="AM462" s="5">
        <v>62</v>
      </c>
      <c r="AN462" s="5">
        <v>69</v>
      </c>
      <c r="AO462" s="5">
        <v>56</v>
      </c>
      <c r="AP462" s="5">
        <v>47</v>
      </c>
      <c r="AQ462" s="5">
        <v>42</v>
      </c>
      <c r="AR462" s="5">
        <v>63</v>
      </c>
      <c r="AS462" s="5">
        <v>57</v>
      </c>
      <c r="AT462" s="5">
        <v>51</v>
      </c>
      <c r="AU462" s="5">
        <v>48</v>
      </c>
      <c r="AV462" s="5">
        <v>51</v>
      </c>
      <c r="AX462" s="5">
        <f t="shared" si="75"/>
        <v>0</v>
      </c>
      <c r="AY462" s="5">
        <f t="shared" si="76"/>
        <v>0</v>
      </c>
      <c r="AZ462" s="5">
        <f t="shared" si="77"/>
        <v>0</v>
      </c>
      <c r="BA462" s="5">
        <f t="shared" si="78"/>
        <v>0</v>
      </c>
      <c r="BB462" s="5">
        <f t="shared" si="79"/>
        <v>0</v>
      </c>
      <c r="BC462" s="5">
        <f t="shared" si="80"/>
        <v>0</v>
      </c>
      <c r="BD462" s="5">
        <f t="shared" si="81"/>
        <v>0</v>
      </c>
      <c r="BE462" s="5">
        <f t="shared" si="82"/>
        <v>0</v>
      </c>
      <c r="BF462" s="5">
        <f t="shared" si="83"/>
        <v>0</v>
      </c>
      <c r="BG462" s="5">
        <f t="shared" si="84"/>
        <v>0</v>
      </c>
      <c r="BH462" s="5">
        <f t="shared" si="85"/>
        <v>0</v>
      </c>
    </row>
    <row r="463" spans="2:60" x14ac:dyDescent="0.2">
      <c r="B463" s="5" t="s">
        <v>496</v>
      </c>
      <c r="C463" s="5">
        <v>0</v>
      </c>
      <c r="D463" s="5" t="s">
        <v>499</v>
      </c>
      <c r="E463" s="5" t="s">
        <v>252</v>
      </c>
      <c r="F463" s="5" t="s">
        <v>253</v>
      </c>
      <c r="G463" s="67" t="s">
        <v>578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53</v>
      </c>
      <c r="T463" s="5" t="e">
        <f>+H463-byObjPOSEnrOnly!#REF!</f>
        <v>#REF!</v>
      </c>
      <c r="U463" s="5">
        <f>+I463-byObjPOSEnrOnly!D500</f>
        <v>0</v>
      </c>
      <c r="V463" s="5">
        <f>+J463-byObjPOSEnrOnly!E500</f>
        <v>0</v>
      </c>
      <c r="W463" s="5">
        <f>+K463-byObjPOSEnrOnly!F500</f>
        <v>0</v>
      </c>
      <c r="X463" s="5">
        <f>+L463-byObjPOSEnrOnly!G500</f>
        <v>0</v>
      </c>
      <c r="Y463" s="5">
        <f>+M463-byObjPOSEnrOnly!H500</f>
        <v>0</v>
      </c>
      <c r="Z463" s="5">
        <f>+N463-byObjPOSEnrOnly!I500</f>
        <v>0</v>
      </c>
      <c r="AA463" s="5">
        <f>+O463-byObjPOSEnrOnly!J500</f>
        <v>0</v>
      </c>
      <c r="AB463" s="5">
        <f>+P463-byObjPOSEnrOnly!K500</f>
        <v>0</v>
      </c>
      <c r="AC463" s="5">
        <f>+Q463-byObjPOSEnrOnly!L500</f>
        <v>0</v>
      </c>
      <c r="AD463" s="5">
        <f>+R463-byObjPOSEnrOnly!M500</f>
        <v>0</v>
      </c>
      <c r="AF463" s="5" t="str">
        <f t="shared" si="74"/>
        <v/>
      </c>
      <c r="AG463" s="5">
        <v>0</v>
      </c>
      <c r="AH463" s="5" t="s">
        <v>452</v>
      </c>
      <c r="AI463" s="5" t="s">
        <v>252</v>
      </c>
      <c r="AJ463" s="5" t="s">
        <v>253</v>
      </c>
      <c r="AK463" s="5" t="s">
        <v>578</v>
      </c>
      <c r="AL463" s="5">
        <v>0</v>
      </c>
      <c r="AM463" s="5">
        <v>0</v>
      </c>
      <c r="AN463" s="5">
        <v>0</v>
      </c>
      <c r="AO463" s="5">
        <v>0</v>
      </c>
      <c r="AP463" s="5">
        <v>0</v>
      </c>
      <c r="AQ463" s="5">
        <v>0</v>
      </c>
      <c r="AR463" s="5">
        <v>0</v>
      </c>
      <c r="AS463" s="5">
        <v>0</v>
      </c>
      <c r="AT463" s="5">
        <v>0</v>
      </c>
      <c r="AU463" s="5">
        <v>0</v>
      </c>
      <c r="AV463" s="5">
        <v>53</v>
      </c>
      <c r="AX463" s="5">
        <f t="shared" si="75"/>
        <v>0</v>
      </c>
      <c r="AY463" s="5">
        <f t="shared" si="76"/>
        <v>0</v>
      </c>
      <c r="AZ463" s="5">
        <f t="shared" si="77"/>
        <v>0</v>
      </c>
      <c r="BA463" s="5">
        <f t="shared" si="78"/>
        <v>0</v>
      </c>
      <c r="BB463" s="5">
        <f t="shared" si="79"/>
        <v>0</v>
      </c>
      <c r="BC463" s="5">
        <f t="shared" si="80"/>
        <v>0</v>
      </c>
      <c r="BD463" s="5">
        <f t="shared" si="81"/>
        <v>0</v>
      </c>
      <c r="BE463" s="5">
        <f t="shared" si="82"/>
        <v>0</v>
      </c>
      <c r="BF463" s="5">
        <f t="shared" si="83"/>
        <v>0</v>
      </c>
      <c r="BG463" s="5">
        <f t="shared" si="84"/>
        <v>0</v>
      </c>
      <c r="BH463" s="5">
        <f t="shared" si="85"/>
        <v>0</v>
      </c>
    </row>
    <row r="464" spans="2:60" x14ac:dyDescent="0.2">
      <c r="B464" s="5" t="s">
        <v>496</v>
      </c>
      <c r="C464" s="5">
        <v>0</v>
      </c>
      <c r="D464" s="5" t="s">
        <v>499</v>
      </c>
      <c r="E464" s="5" t="s">
        <v>252</v>
      </c>
      <c r="F464" s="5" t="s">
        <v>253</v>
      </c>
      <c r="G464" s="67" t="s">
        <v>269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12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T464" s="5" t="e">
        <f>+H464-byObjPOSEnrOnly!#REF!</f>
        <v>#REF!</v>
      </c>
      <c r="U464" s="5">
        <f>+I464-byObjPOSEnrOnly!D501</f>
        <v>0</v>
      </c>
      <c r="V464" s="5">
        <f>+J464-byObjPOSEnrOnly!E501</f>
        <v>0</v>
      </c>
      <c r="W464" s="5">
        <f>+K464-byObjPOSEnrOnly!F501</f>
        <v>0</v>
      </c>
      <c r="X464" s="5">
        <f>+L464-byObjPOSEnrOnly!G501</f>
        <v>0</v>
      </c>
      <c r="Y464" s="5">
        <f>+M464-byObjPOSEnrOnly!H501</f>
        <v>0</v>
      </c>
      <c r="Z464" s="5">
        <f>+N464-byObjPOSEnrOnly!I501</f>
        <v>0</v>
      </c>
      <c r="AA464" s="5">
        <f>+O464-byObjPOSEnrOnly!J501</f>
        <v>0</v>
      </c>
      <c r="AB464" s="5">
        <f>+P464-byObjPOSEnrOnly!K501</f>
        <v>0</v>
      </c>
      <c r="AC464" s="5">
        <f>+Q464-byObjPOSEnrOnly!L501</f>
        <v>0</v>
      </c>
      <c r="AD464" s="5">
        <f>+R464-byObjPOSEnrOnly!M501</f>
        <v>0</v>
      </c>
      <c r="AF464" s="5" t="str">
        <f t="shared" si="74"/>
        <v/>
      </c>
      <c r="AG464" s="5">
        <v>0</v>
      </c>
      <c r="AH464" s="5" t="s">
        <v>452</v>
      </c>
      <c r="AI464" s="5" t="s">
        <v>252</v>
      </c>
      <c r="AJ464" s="5" t="s">
        <v>253</v>
      </c>
      <c r="AK464" s="5" t="s">
        <v>269</v>
      </c>
      <c r="AL464" s="5">
        <v>0</v>
      </c>
      <c r="AM464" s="5">
        <v>0</v>
      </c>
      <c r="AN464" s="5">
        <v>0</v>
      </c>
      <c r="AO464" s="5">
        <v>0</v>
      </c>
      <c r="AP464" s="5">
        <v>0</v>
      </c>
      <c r="AQ464" s="5">
        <v>12</v>
      </c>
      <c r="AR464" s="5">
        <v>0</v>
      </c>
      <c r="AS464" s="5">
        <v>0</v>
      </c>
      <c r="AT464" s="5">
        <v>0</v>
      </c>
      <c r="AU464" s="5">
        <v>0</v>
      </c>
      <c r="AV464" s="5">
        <v>0</v>
      </c>
      <c r="AX464" s="5">
        <f t="shared" si="75"/>
        <v>0</v>
      </c>
      <c r="AY464" s="5">
        <f t="shared" si="76"/>
        <v>0</v>
      </c>
      <c r="AZ464" s="5">
        <f t="shared" si="77"/>
        <v>0</v>
      </c>
      <c r="BA464" s="5">
        <f t="shared" si="78"/>
        <v>0</v>
      </c>
      <c r="BB464" s="5">
        <f t="shared" si="79"/>
        <v>0</v>
      </c>
      <c r="BC464" s="5">
        <f t="shared" si="80"/>
        <v>0</v>
      </c>
      <c r="BD464" s="5">
        <f t="shared" si="81"/>
        <v>0</v>
      </c>
      <c r="BE464" s="5">
        <f t="shared" si="82"/>
        <v>0</v>
      </c>
      <c r="BF464" s="5">
        <f t="shared" si="83"/>
        <v>0</v>
      </c>
      <c r="BG464" s="5">
        <f t="shared" si="84"/>
        <v>0</v>
      </c>
      <c r="BH464" s="5">
        <f t="shared" si="85"/>
        <v>0</v>
      </c>
    </row>
    <row r="465" spans="2:60" x14ac:dyDescent="0.2">
      <c r="B465" s="5" t="s">
        <v>496</v>
      </c>
      <c r="C465" s="5">
        <v>0</v>
      </c>
      <c r="D465" s="5" t="s">
        <v>499</v>
      </c>
      <c r="E465" s="5" t="s">
        <v>252</v>
      </c>
      <c r="F465" s="5" t="s">
        <v>253</v>
      </c>
      <c r="G465" s="67" t="s">
        <v>272</v>
      </c>
      <c r="H465" s="5">
        <v>1</v>
      </c>
      <c r="I465" s="5">
        <v>0</v>
      </c>
      <c r="J465" s="5">
        <v>0</v>
      </c>
      <c r="K465" s="5">
        <v>0</v>
      </c>
      <c r="L465" s="5">
        <v>6</v>
      </c>
      <c r="M465" s="5">
        <v>3</v>
      </c>
      <c r="N465" s="5">
        <v>3</v>
      </c>
      <c r="O465" s="5">
        <v>7</v>
      </c>
      <c r="P465" s="5">
        <v>12</v>
      </c>
      <c r="Q465" s="5">
        <v>12</v>
      </c>
      <c r="R465" s="5">
        <v>7</v>
      </c>
      <c r="T465" s="5" t="e">
        <f>+H465-byObjPOSEnrOnly!#REF!</f>
        <v>#REF!</v>
      </c>
      <c r="U465" s="5">
        <f>+I465-byObjPOSEnrOnly!D502</f>
        <v>0</v>
      </c>
      <c r="V465" s="5">
        <f>+J465-byObjPOSEnrOnly!E502</f>
        <v>0</v>
      </c>
      <c r="W465" s="5">
        <f>+K465-byObjPOSEnrOnly!F502</f>
        <v>0</v>
      </c>
      <c r="X465" s="5">
        <f>+L465-byObjPOSEnrOnly!G502</f>
        <v>0</v>
      </c>
      <c r="Y465" s="5">
        <f>+M465-byObjPOSEnrOnly!H502</f>
        <v>0</v>
      </c>
      <c r="Z465" s="5">
        <f>+N465-byObjPOSEnrOnly!I502</f>
        <v>0</v>
      </c>
      <c r="AA465" s="5">
        <f>+O465-byObjPOSEnrOnly!J502</f>
        <v>0</v>
      </c>
      <c r="AB465" s="5">
        <f>+P465-byObjPOSEnrOnly!K502</f>
        <v>0</v>
      </c>
      <c r="AC465" s="5">
        <f>+Q465-byObjPOSEnrOnly!L502</f>
        <v>0</v>
      </c>
      <c r="AD465" s="5">
        <f>+R465-byObjPOSEnrOnly!M502</f>
        <v>0</v>
      </c>
      <c r="AF465" s="5" t="str">
        <f t="shared" ref="AF465:AF527" si="86">IF(AK465&lt;&gt;G465,"x","")</f>
        <v/>
      </c>
      <c r="AG465" s="5">
        <v>0</v>
      </c>
      <c r="AH465" s="5" t="s">
        <v>452</v>
      </c>
      <c r="AI465" s="5" t="s">
        <v>252</v>
      </c>
      <c r="AJ465" s="5" t="s">
        <v>253</v>
      </c>
      <c r="AK465" s="5" t="s">
        <v>272</v>
      </c>
      <c r="AL465" s="5">
        <v>1</v>
      </c>
      <c r="AM465" s="5">
        <v>0</v>
      </c>
      <c r="AN465" s="5">
        <v>0</v>
      </c>
      <c r="AO465" s="5">
        <v>0</v>
      </c>
      <c r="AP465" s="5">
        <v>6</v>
      </c>
      <c r="AQ465" s="5">
        <v>3</v>
      </c>
      <c r="AR465" s="5">
        <v>3</v>
      </c>
      <c r="AS465" s="5">
        <v>7</v>
      </c>
      <c r="AT465" s="5">
        <v>12</v>
      </c>
      <c r="AU465" s="5">
        <v>12</v>
      </c>
      <c r="AV465" s="5">
        <v>7</v>
      </c>
      <c r="AX465" s="5">
        <f t="shared" ref="AX465:AX527" si="87">+AL465-H465</f>
        <v>0</v>
      </c>
      <c r="AY465" s="5">
        <f t="shared" ref="AY465:AY527" si="88">+AM465-I465</f>
        <v>0</v>
      </c>
      <c r="AZ465" s="5">
        <f t="shared" ref="AZ465:AZ527" si="89">+AN465-J465</f>
        <v>0</v>
      </c>
      <c r="BA465" s="5">
        <f t="shared" ref="BA465:BA527" si="90">+AO465-K465</f>
        <v>0</v>
      </c>
      <c r="BB465" s="5">
        <f t="shared" ref="BB465:BB527" si="91">+AP465-L465</f>
        <v>0</v>
      </c>
      <c r="BC465" s="5">
        <f t="shared" ref="BC465:BC527" si="92">+AQ465-M465</f>
        <v>0</v>
      </c>
      <c r="BD465" s="5">
        <f t="shared" ref="BD465:BD527" si="93">+AR465-N465</f>
        <v>0</v>
      </c>
      <c r="BE465" s="5">
        <f t="shared" ref="BE465:BE527" si="94">+AS465-O465</f>
        <v>0</v>
      </c>
      <c r="BF465" s="5">
        <f t="shared" ref="BF465:BF527" si="95">+AT465-P465</f>
        <v>0</v>
      </c>
      <c r="BG465" s="5">
        <f t="shared" ref="BG465:BG527" si="96">+AU465-Q465</f>
        <v>0</v>
      </c>
      <c r="BH465" s="5">
        <f t="shared" ref="BH465:BH527" si="97">+AV465-R465</f>
        <v>0</v>
      </c>
    </row>
    <row r="466" spans="2:60" x14ac:dyDescent="0.2">
      <c r="B466" s="5" t="s">
        <v>496</v>
      </c>
      <c r="C466" s="5">
        <v>0</v>
      </c>
      <c r="D466" s="5" t="s">
        <v>499</v>
      </c>
      <c r="E466" s="5" t="s">
        <v>252</v>
      </c>
      <c r="F466" s="5" t="s">
        <v>253</v>
      </c>
      <c r="G466" s="67" t="s">
        <v>274</v>
      </c>
      <c r="H466" s="5">
        <v>8</v>
      </c>
      <c r="I466" s="5">
        <v>8</v>
      </c>
      <c r="J466" s="5">
        <v>8</v>
      </c>
      <c r="K466" s="5">
        <v>8</v>
      </c>
      <c r="L466" s="5">
        <v>8</v>
      </c>
      <c r="M466" s="5">
        <v>8</v>
      </c>
      <c r="N466" s="5">
        <v>8</v>
      </c>
      <c r="O466" s="5">
        <v>8</v>
      </c>
      <c r="P466" s="5">
        <v>7</v>
      </c>
      <c r="Q466" s="5">
        <v>8</v>
      </c>
      <c r="R466" s="5">
        <v>8</v>
      </c>
      <c r="T466" s="5" t="e">
        <f>+H466-byObjPOSEnrOnly!#REF!</f>
        <v>#REF!</v>
      </c>
      <c r="U466" s="5">
        <f>+I466-byObjPOSEnrOnly!D503</f>
        <v>0</v>
      </c>
      <c r="V466" s="5">
        <f>+J466-byObjPOSEnrOnly!E503</f>
        <v>0</v>
      </c>
      <c r="W466" s="5">
        <f>+K466-byObjPOSEnrOnly!F503</f>
        <v>0</v>
      </c>
      <c r="X466" s="5">
        <f>+L466-byObjPOSEnrOnly!G503</f>
        <v>0</v>
      </c>
      <c r="Y466" s="5">
        <f>+M466-byObjPOSEnrOnly!H503</f>
        <v>0</v>
      </c>
      <c r="Z466" s="5">
        <f>+N466-byObjPOSEnrOnly!I503</f>
        <v>0</v>
      </c>
      <c r="AA466" s="5">
        <f>+O466-byObjPOSEnrOnly!J503</f>
        <v>0</v>
      </c>
      <c r="AB466" s="5">
        <f>+P466-byObjPOSEnrOnly!K503</f>
        <v>0</v>
      </c>
      <c r="AC466" s="5">
        <f>+Q466-byObjPOSEnrOnly!L503</f>
        <v>0</v>
      </c>
      <c r="AD466" s="5">
        <f>+R466-byObjPOSEnrOnly!M503</f>
        <v>0</v>
      </c>
      <c r="AF466" s="5" t="str">
        <f t="shared" si="86"/>
        <v/>
      </c>
      <c r="AG466" s="5">
        <v>0</v>
      </c>
      <c r="AH466" s="5" t="s">
        <v>452</v>
      </c>
      <c r="AI466" s="5" t="s">
        <v>252</v>
      </c>
      <c r="AJ466" s="5" t="s">
        <v>253</v>
      </c>
      <c r="AK466" s="5" t="s">
        <v>274</v>
      </c>
      <c r="AL466" s="5">
        <v>8</v>
      </c>
      <c r="AM466" s="5">
        <v>8</v>
      </c>
      <c r="AN466" s="5">
        <v>8</v>
      </c>
      <c r="AO466" s="5">
        <v>8</v>
      </c>
      <c r="AP466" s="5">
        <v>8</v>
      </c>
      <c r="AQ466" s="5">
        <v>8</v>
      </c>
      <c r="AR466" s="5">
        <v>8</v>
      </c>
      <c r="AS466" s="5">
        <v>8</v>
      </c>
      <c r="AT466" s="5">
        <v>7</v>
      </c>
      <c r="AU466" s="5">
        <v>8</v>
      </c>
      <c r="AV466" s="5">
        <v>8</v>
      </c>
      <c r="AX466" s="5">
        <f t="shared" si="87"/>
        <v>0</v>
      </c>
      <c r="AY466" s="5">
        <f t="shared" si="88"/>
        <v>0</v>
      </c>
      <c r="AZ466" s="5">
        <f t="shared" si="89"/>
        <v>0</v>
      </c>
      <c r="BA466" s="5">
        <f t="shared" si="90"/>
        <v>0</v>
      </c>
      <c r="BB466" s="5">
        <f t="shared" si="91"/>
        <v>0</v>
      </c>
      <c r="BC466" s="5">
        <f t="shared" si="92"/>
        <v>0</v>
      </c>
      <c r="BD466" s="5">
        <f t="shared" si="93"/>
        <v>0</v>
      </c>
      <c r="BE466" s="5">
        <f t="shared" si="94"/>
        <v>0</v>
      </c>
      <c r="BF466" s="5">
        <f t="shared" si="95"/>
        <v>0</v>
      </c>
      <c r="BG466" s="5">
        <f t="shared" si="96"/>
        <v>0</v>
      </c>
      <c r="BH466" s="5">
        <f t="shared" si="97"/>
        <v>0</v>
      </c>
    </row>
    <row r="467" spans="2:60" x14ac:dyDescent="0.2">
      <c r="B467" s="5" t="s">
        <v>496</v>
      </c>
      <c r="C467" s="5">
        <v>0</v>
      </c>
      <c r="D467" s="5" t="s">
        <v>499</v>
      </c>
      <c r="E467" s="5" t="s">
        <v>252</v>
      </c>
      <c r="F467" s="5" t="s">
        <v>253</v>
      </c>
      <c r="G467" s="67" t="s">
        <v>277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2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T467" s="5" t="e">
        <f>+H467-byObjPOSEnrOnly!#REF!</f>
        <v>#REF!</v>
      </c>
      <c r="U467" s="5">
        <f>+I467-byObjPOSEnrOnly!D504</f>
        <v>0</v>
      </c>
      <c r="V467" s="5">
        <f>+J467-byObjPOSEnrOnly!E504</f>
        <v>0</v>
      </c>
      <c r="W467" s="5">
        <f>+K467-byObjPOSEnrOnly!F504</f>
        <v>0</v>
      </c>
      <c r="X467" s="5">
        <f>+L467-byObjPOSEnrOnly!G504</f>
        <v>0</v>
      </c>
      <c r="Y467" s="5">
        <f>+M467-byObjPOSEnrOnly!H504</f>
        <v>0</v>
      </c>
      <c r="Z467" s="5">
        <f>+N467-byObjPOSEnrOnly!I504</f>
        <v>0</v>
      </c>
      <c r="AA467" s="5">
        <f>+O467-byObjPOSEnrOnly!J504</f>
        <v>0</v>
      </c>
      <c r="AB467" s="5">
        <f>+P467-byObjPOSEnrOnly!K504</f>
        <v>0</v>
      </c>
      <c r="AC467" s="5">
        <f>+Q467-byObjPOSEnrOnly!L504</f>
        <v>0</v>
      </c>
      <c r="AD467" s="5">
        <f>+R467-byObjPOSEnrOnly!M504</f>
        <v>0</v>
      </c>
      <c r="AF467" s="5" t="str">
        <f t="shared" si="86"/>
        <v/>
      </c>
      <c r="AG467" s="5">
        <v>0</v>
      </c>
      <c r="AH467" s="5" t="s">
        <v>452</v>
      </c>
      <c r="AI467" s="5" t="s">
        <v>252</v>
      </c>
      <c r="AJ467" s="5" t="s">
        <v>253</v>
      </c>
      <c r="AK467" s="5" t="s">
        <v>277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  <c r="AQ467" s="5">
        <v>2</v>
      </c>
      <c r="AR467" s="5">
        <v>0</v>
      </c>
      <c r="AS467" s="5">
        <v>0</v>
      </c>
      <c r="AT467" s="5">
        <v>0</v>
      </c>
      <c r="AU467" s="5">
        <v>0</v>
      </c>
      <c r="AV467" s="5">
        <v>0</v>
      </c>
      <c r="AX467" s="5">
        <f t="shared" si="87"/>
        <v>0</v>
      </c>
      <c r="AY467" s="5">
        <f t="shared" si="88"/>
        <v>0</v>
      </c>
      <c r="AZ467" s="5">
        <f t="shared" si="89"/>
        <v>0</v>
      </c>
      <c r="BA467" s="5">
        <f t="shared" si="90"/>
        <v>0</v>
      </c>
      <c r="BB467" s="5">
        <f t="shared" si="91"/>
        <v>0</v>
      </c>
      <c r="BC467" s="5">
        <f t="shared" si="92"/>
        <v>0</v>
      </c>
      <c r="BD467" s="5">
        <f t="shared" si="93"/>
        <v>0</v>
      </c>
      <c r="BE467" s="5">
        <f t="shared" si="94"/>
        <v>0</v>
      </c>
      <c r="BF467" s="5">
        <f t="shared" si="95"/>
        <v>0</v>
      </c>
      <c r="BG467" s="5">
        <f t="shared" si="96"/>
        <v>0</v>
      </c>
      <c r="BH467" s="5">
        <f t="shared" si="97"/>
        <v>0</v>
      </c>
    </row>
    <row r="468" spans="2:60" x14ac:dyDescent="0.2">
      <c r="B468" s="5" t="s">
        <v>496</v>
      </c>
      <c r="C468" s="5">
        <v>0</v>
      </c>
      <c r="D468" s="5" t="s">
        <v>499</v>
      </c>
      <c r="E468" s="5" t="s">
        <v>252</v>
      </c>
      <c r="F468" s="5" t="s">
        <v>253</v>
      </c>
      <c r="G468" s="67" t="s">
        <v>17</v>
      </c>
      <c r="H468" s="5">
        <v>0</v>
      </c>
      <c r="I468" s="5">
        <v>0</v>
      </c>
      <c r="J468" s="5">
        <v>0</v>
      </c>
      <c r="K468" s="5">
        <v>0</v>
      </c>
      <c r="L468" s="5">
        <v>23</v>
      </c>
      <c r="M468" s="5">
        <v>29</v>
      </c>
      <c r="N468" s="5">
        <v>40</v>
      </c>
      <c r="O468" s="5">
        <v>39</v>
      </c>
      <c r="P468" s="5">
        <v>67</v>
      </c>
      <c r="Q468" s="5">
        <v>100</v>
      </c>
      <c r="R468" s="5">
        <v>88</v>
      </c>
      <c r="T468" s="5" t="e">
        <f>+H468-byObjPOSEnrOnly!#REF!</f>
        <v>#REF!</v>
      </c>
      <c r="U468" s="5">
        <f>+I468-byObjPOSEnrOnly!D505</f>
        <v>0</v>
      </c>
      <c r="V468" s="5">
        <f>+J468-byObjPOSEnrOnly!E505</f>
        <v>0</v>
      </c>
      <c r="W468" s="5">
        <f>+K468-byObjPOSEnrOnly!F505</f>
        <v>0</v>
      </c>
      <c r="X468" s="5">
        <f>+L468-byObjPOSEnrOnly!G505</f>
        <v>0</v>
      </c>
      <c r="Y468" s="5">
        <f>+M468-byObjPOSEnrOnly!H505</f>
        <v>0</v>
      </c>
      <c r="Z468" s="5">
        <f>+N468-byObjPOSEnrOnly!I505</f>
        <v>0</v>
      </c>
      <c r="AA468" s="5">
        <f>+O468-byObjPOSEnrOnly!J505</f>
        <v>0</v>
      </c>
      <c r="AB468" s="5">
        <f>+P468-byObjPOSEnrOnly!K505</f>
        <v>0</v>
      </c>
      <c r="AC468" s="5">
        <f>+Q468-byObjPOSEnrOnly!L505</f>
        <v>0</v>
      </c>
      <c r="AD468" s="5">
        <f>+R468-byObjPOSEnrOnly!M505</f>
        <v>0</v>
      </c>
      <c r="AF468" s="5" t="str">
        <f t="shared" si="86"/>
        <v/>
      </c>
      <c r="AG468" s="5">
        <v>0</v>
      </c>
      <c r="AH468" s="5" t="s">
        <v>452</v>
      </c>
      <c r="AI468" s="5" t="s">
        <v>252</v>
      </c>
      <c r="AJ468" s="5" t="s">
        <v>253</v>
      </c>
      <c r="AK468" s="5" t="s">
        <v>17</v>
      </c>
      <c r="AL468" s="5">
        <v>0</v>
      </c>
      <c r="AM468" s="5">
        <v>0</v>
      </c>
      <c r="AN468" s="5">
        <v>0</v>
      </c>
      <c r="AO468" s="5">
        <v>0</v>
      </c>
      <c r="AP468" s="5">
        <v>23</v>
      </c>
      <c r="AQ468" s="5">
        <v>29</v>
      </c>
      <c r="AR468" s="5">
        <v>40</v>
      </c>
      <c r="AS468" s="5">
        <v>39</v>
      </c>
      <c r="AT468" s="5">
        <v>67</v>
      </c>
      <c r="AU468" s="5">
        <v>100</v>
      </c>
      <c r="AV468" s="5">
        <v>88</v>
      </c>
      <c r="AX468" s="5">
        <f t="shared" si="87"/>
        <v>0</v>
      </c>
      <c r="AY468" s="5">
        <f t="shared" si="88"/>
        <v>0</v>
      </c>
      <c r="AZ468" s="5">
        <f t="shared" si="89"/>
        <v>0</v>
      </c>
      <c r="BA468" s="5">
        <f t="shared" si="90"/>
        <v>0</v>
      </c>
      <c r="BB468" s="5">
        <f t="shared" si="91"/>
        <v>0</v>
      </c>
      <c r="BC468" s="5">
        <f t="shared" si="92"/>
        <v>0</v>
      </c>
      <c r="BD468" s="5">
        <f t="shared" si="93"/>
        <v>0</v>
      </c>
      <c r="BE468" s="5">
        <f t="shared" si="94"/>
        <v>0</v>
      </c>
      <c r="BF468" s="5">
        <f t="shared" si="95"/>
        <v>0</v>
      </c>
      <c r="BG468" s="5">
        <f t="shared" si="96"/>
        <v>0</v>
      </c>
      <c r="BH468" s="5">
        <f t="shared" si="97"/>
        <v>0</v>
      </c>
    </row>
    <row r="469" spans="2:60" x14ac:dyDescent="0.2">
      <c r="B469" s="5" t="s">
        <v>496</v>
      </c>
      <c r="C469" s="5">
        <v>0</v>
      </c>
      <c r="D469" s="5" t="s">
        <v>499</v>
      </c>
      <c r="E469" s="5" t="s">
        <v>252</v>
      </c>
      <c r="F469" s="5" t="s">
        <v>253</v>
      </c>
      <c r="G469" s="67" t="s">
        <v>579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56</v>
      </c>
      <c r="T469" s="5" t="e">
        <f>+H469-byObjPOSEnrOnly!#REF!</f>
        <v>#REF!</v>
      </c>
      <c r="U469" s="5">
        <f>+I469-byObjPOSEnrOnly!D506</f>
        <v>0</v>
      </c>
      <c r="V469" s="5">
        <f>+J469-byObjPOSEnrOnly!E506</f>
        <v>0</v>
      </c>
      <c r="W469" s="5">
        <f>+K469-byObjPOSEnrOnly!F506</f>
        <v>0</v>
      </c>
      <c r="X469" s="5">
        <f>+L469-byObjPOSEnrOnly!G506</f>
        <v>0</v>
      </c>
      <c r="Y469" s="5">
        <f>+M469-byObjPOSEnrOnly!H506</f>
        <v>0</v>
      </c>
      <c r="Z469" s="5">
        <f>+N469-byObjPOSEnrOnly!I506</f>
        <v>0</v>
      </c>
      <c r="AA469" s="5">
        <f>+O469-byObjPOSEnrOnly!J506</f>
        <v>0</v>
      </c>
      <c r="AB469" s="5">
        <f>+P469-byObjPOSEnrOnly!K506</f>
        <v>0</v>
      </c>
      <c r="AC469" s="5">
        <f>+Q469-byObjPOSEnrOnly!L506</f>
        <v>0</v>
      </c>
      <c r="AD469" s="5">
        <f>+R469-byObjPOSEnrOnly!M506</f>
        <v>0</v>
      </c>
      <c r="AF469" s="5" t="str">
        <f t="shared" si="86"/>
        <v/>
      </c>
      <c r="AG469" s="5">
        <v>0</v>
      </c>
      <c r="AH469" s="5" t="s">
        <v>452</v>
      </c>
      <c r="AI469" s="5" t="s">
        <v>252</v>
      </c>
      <c r="AJ469" s="5" t="s">
        <v>253</v>
      </c>
      <c r="AK469" s="5" t="s">
        <v>579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  <c r="AQ469" s="5">
        <v>0</v>
      </c>
      <c r="AR469" s="5">
        <v>0</v>
      </c>
      <c r="AS469" s="5">
        <v>0</v>
      </c>
      <c r="AT469" s="5">
        <v>0</v>
      </c>
      <c r="AU469" s="5">
        <v>0</v>
      </c>
      <c r="AV469" s="5">
        <v>56</v>
      </c>
      <c r="AX469" s="5">
        <f t="shared" si="87"/>
        <v>0</v>
      </c>
      <c r="AY469" s="5">
        <f t="shared" si="88"/>
        <v>0</v>
      </c>
      <c r="AZ469" s="5">
        <f t="shared" si="89"/>
        <v>0</v>
      </c>
      <c r="BA469" s="5">
        <f t="shared" si="90"/>
        <v>0</v>
      </c>
      <c r="BB469" s="5">
        <f t="shared" si="91"/>
        <v>0</v>
      </c>
      <c r="BC469" s="5">
        <f t="shared" si="92"/>
        <v>0</v>
      </c>
      <c r="BD469" s="5">
        <f t="shared" si="93"/>
        <v>0</v>
      </c>
      <c r="BE469" s="5">
        <f t="shared" si="94"/>
        <v>0</v>
      </c>
      <c r="BF469" s="5">
        <f t="shared" si="95"/>
        <v>0</v>
      </c>
      <c r="BG469" s="5">
        <f t="shared" si="96"/>
        <v>0</v>
      </c>
      <c r="BH469" s="5">
        <f t="shared" si="97"/>
        <v>0</v>
      </c>
    </row>
    <row r="470" spans="2:60" x14ac:dyDescent="0.2">
      <c r="B470" s="5" t="s">
        <v>496</v>
      </c>
      <c r="C470" s="5">
        <v>0</v>
      </c>
      <c r="D470" s="5" t="s">
        <v>499</v>
      </c>
      <c r="E470" s="5" t="s">
        <v>252</v>
      </c>
      <c r="F470" s="5" t="s">
        <v>253</v>
      </c>
      <c r="G470" s="67" t="s">
        <v>571</v>
      </c>
      <c r="H470" s="5">
        <v>19</v>
      </c>
      <c r="I470" s="5">
        <v>19</v>
      </c>
      <c r="J470" s="5">
        <v>19</v>
      </c>
      <c r="K470" s="5">
        <v>21</v>
      </c>
      <c r="L470" s="5">
        <v>23</v>
      </c>
      <c r="M470" s="5">
        <v>21</v>
      </c>
      <c r="N470" s="5">
        <v>21</v>
      </c>
      <c r="O470" s="5">
        <v>25</v>
      </c>
      <c r="P470" s="5">
        <v>28</v>
      </c>
      <c r="Q470" s="5">
        <v>21</v>
      </c>
      <c r="R470" s="5">
        <v>22</v>
      </c>
      <c r="T470" s="5" t="e">
        <f>+H470-byObjPOSEnrOnly!#REF!</f>
        <v>#REF!</v>
      </c>
      <c r="U470" s="5">
        <f>+I470-byObjPOSEnrOnly!D507</f>
        <v>0</v>
      </c>
      <c r="V470" s="5">
        <f>+J470-byObjPOSEnrOnly!E507</f>
        <v>0</v>
      </c>
      <c r="W470" s="5">
        <f>+K470-byObjPOSEnrOnly!F507</f>
        <v>0</v>
      </c>
      <c r="X470" s="5">
        <f>+L470-byObjPOSEnrOnly!G507</f>
        <v>0</v>
      </c>
      <c r="Y470" s="5">
        <f>+M470-byObjPOSEnrOnly!H507</f>
        <v>0</v>
      </c>
      <c r="Z470" s="5">
        <f>+N470-byObjPOSEnrOnly!I507</f>
        <v>0</v>
      </c>
      <c r="AA470" s="5">
        <f>+O470-byObjPOSEnrOnly!J507</f>
        <v>0</v>
      </c>
      <c r="AB470" s="5">
        <f>+P470-byObjPOSEnrOnly!K507</f>
        <v>0</v>
      </c>
      <c r="AC470" s="5">
        <f>+Q470-byObjPOSEnrOnly!L507</f>
        <v>0</v>
      </c>
      <c r="AD470" s="5">
        <f>+R470-byObjPOSEnrOnly!M507</f>
        <v>0</v>
      </c>
      <c r="AF470" s="5" t="str">
        <f t="shared" si="86"/>
        <v/>
      </c>
      <c r="AG470" s="5">
        <v>0</v>
      </c>
      <c r="AH470" s="5" t="s">
        <v>452</v>
      </c>
      <c r="AI470" s="5" t="s">
        <v>252</v>
      </c>
      <c r="AJ470" s="5" t="s">
        <v>253</v>
      </c>
      <c r="AK470" s="5" t="s">
        <v>571</v>
      </c>
      <c r="AL470" s="5">
        <v>19</v>
      </c>
      <c r="AM470" s="5">
        <v>19</v>
      </c>
      <c r="AN470" s="5">
        <v>19</v>
      </c>
      <c r="AO470" s="5">
        <v>21</v>
      </c>
      <c r="AP470" s="5">
        <v>23</v>
      </c>
      <c r="AQ470" s="5">
        <v>21</v>
      </c>
      <c r="AR470" s="5">
        <v>21</v>
      </c>
      <c r="AS470" s="5">
        <v>25</v>
      </c>
      <c r="AT470" s="5">
        <v>28</v>
      </c>
      <c r="AU470" s="5">
        <v>21</v>
      </c>
      <c r="AV470" s="5">
        <v>22</v>
      </c>
      <c r="AX470" s="5">
        <f t="shared" si="87"/>
        <v>0</v>
      </c>
      <c r="AY470" s="5">
        <f t="shared" si="88"/>
        <v>0</v>
      </c>
      <c r="AZ470" s="5">
        <f t="shared" si="89"/>
        <v>0</v>
      </c>
      <c r="BA470" s="5">
        <f t="shared" si="90"/>
        <v>0</v>
      </c>
      <c r="BB470" s="5">
        <f t="shared" si="91"/>
        <v>0</v>
      </c>
      <c r="BC470" s="5">
        <f t="shared" si="92"/>
        <v>0</v>
      </c>
      <c r="BD470" s="5">
        <f t="shared" si="93"/>
        <v>0</v>
      </c>
      <c r="BE470" s="5">
        <f t="shared" si="94"/>
        <v>0</v>
      </c>
      <c r="BF470" s="5">
        <f t="shared" si="95"/>
        <v>0</v>
      </c>
      <c r="BG470" s="5">
        <f t="shared" si="96"/>
        <v>0</v>
      </c>
      <c r="BH470" s="5">
        <f t="shared" si="97"/>
        <v>0</v>
      </c>
    </row>
    <row r="471" spans="2:60" x14ac:dyDescent="0.2">
      <c r="B471" s="5" t="s">
        <v>496</v>
      </c>
      <c r="C471" s="5">
        <v>0</v>
      </c>
      <c r="D471" s="5" t="s">
        <v>499</v>
      </c>
      <c r="E471" s="5" t="s">
        <v>252</v>
      </c>
      <c r="F471" s="5" t="s">
        <v>253</v>
      </c>
      <c r="G471" s="67" t="s">
        <v>280</v>
      </c>
      <c r="H471" s="5">
        <v>0</v>
      </c>
      <c r="I471" s="5">
        <v>1</v>
      </c>
      <c r="J471" s="5">
        <v>3</v>
      </c>
      <c r="K471" s="5">
        <v>3</v>
      </c>
      <c r="L471" s="5">
        <v>5</v>
      </c>
      <c r="M471" s="5">
        <v>3</v>
      </c>
      <c r="N471" s="5">
        <v>2</v>
      </c>
      <c r="O471" s="5">
        <v>2</v>
      </c>
      <c r="P471" s="5">
        <v>3</v>
      </c>
      <c r="Q471" s="5">
        <v>1</v>
      </c>
      <c r="R471" s="5">
        <v>1</v>
      </c>
      <c r="T471" s="5" t="e">
        <f>+H471-byObjPOSEnrOnly!#REF!</f>
        <v>#REF!</v>
      </c>
      <c r="U471" s="5">
        <f>+I471-byObjPOSEnrOnly!D512</f>
        <v>0</v>
      </c>
      <c r="V471" s="5">
        <f>+J471-byObjPOSEnrOnly!E512</f>
        <v>0</v>
      </c>
      <c r="W471" s="5">
        <f>+K471-byObjPOSEnrOnly!F512</f>
        <v>0</v>
      </c>
      <c r="X471" s="5">
        <f>+L471-byObjPOSEnrOnly!G512</f>
        <v>0</v>
      </c>
      <c r="Y471" s="5">
        <f>+M471-byObjPOSEnrOnly!H512</f>
        <v>0</v>
      </c>
      <c r="Z471" s="5">
        <f>+N471-byObjPOSEnrOnly!I512</f>
        <v>0</v>
      </c>
      <c r="AA471" s="5">
        <f>+O471-byObjPOSEnrOnly!J512</f>
        <v>0</v>
      </c>
      <c r="AB471" s="5">
        <f>+P471-byObjPOSEnrOnly!K512</f>
        <v>0</v>
      </c>
      <c r="AC471" s="5">
        <f>+Q471-byObjPOSEnrOnly!L512</f>
        <v>0</v>
      </c>
      <c r="AD471" s="5">
        <f>+R471-byObjPOSEnrOnly!M512</f>
        <v>0</v>
      </c>
      <c r="AF471" s="5" t="str">
        <f t="shared" si="86"/>
        <v/>
      </c>
      <c r="AG471" s="5">
        <v>0</v>
      </c>
      <c r="AH471" s="5" t="s">
        <v>452</v>
      </c>
      <c r="AI471" s="5" t="s">
        <v>252</v>
      </c>
      <c r="AJ471" s="5" t="s">
        <v>253</v>
      </c>
      <c r="AK471" s="5" t="s">
        <v>280</v>
      </c>
      <c r="AL471" s="5">
        <v>0</v>
      </c>
      <c r="AM471" s="5">
        <v>1</v>
      </c>
      <c r="AN471" s="5">
        <v>3</v>
      </c>
      <c r="AO471" s="5">
        <v>3</v>
      </c>
      <c r="AP471" s="5">
        <v>5</v>
      </c>
      <c r="AQ471" s="5">
        <v>3</v>
      </c>
      <c r="AR471" s="5">
        <v>2</v>
      </c>
      <c r="AS471" s="5">
        <v>2</v>
      </c>
      <c r="AT471" s="5">
        <v>3</v>
      </c>
      <c r="AU471" s="5">
        <v>1</v>
      </c>
      <c r="AV471" s="5">
        <v>1</v>
      </c>
      <c r="AX471" s="5">
        <f t="shared" si="87"/>
        <v>0</v>
      </c>
      <c r="AY471" s="5">
        <f t="shared" si="88"/>
        <v>0</v>
      </c>
      <c r="AZ471" s="5">
        <f t="shared" si="89"/>
        <v>0</v>
      </c>
      <c r="BA471" s="5">
        <f t="shared" si="90"/>
        <v>0</v>
      </c>
      <c r="BB471" s="5">
        <f t="shared" si="91"/>
        <v>0</v>
      </c>
      <c r="BC471" s="5">
        <f t="shared" si="92"/>
        <v>0</v>
      </c>
      <c r="BD471" s="5">
        <f t="shared" si="93"/>
        <v>0</v>
      </c>
      <c r="BE471" s="5">
        <f t="shared" si="94"/>
        <v>0</v>
      </c>
      <c r="BF471" s="5">
        <f t="shared" si="95"/>
        <v>0</v>
      </c>
      <c r="BG471" s="5">
        <f t="shared" si="96"/>
        <v>0</v>
      </c>
      <c r="BH471" s="5">
        <f t="shared" si="97"/>
        <v>0</v>
      </c>
    </row>
    <row r="472" spans="2:60" x14ac:dyDescent="0.2">
      <c r="B472" s="5" t="s">
        <v>496</v>
      </c>
      <c r="C472" s="5">
        <v>0</v>
      </c>
      <c r="D472" s="5" t="s">
        <v>499</v>
      </c>
      <c r="E472" s="5" t="s">
        <v>252</v>
      </c>
      <c r="F472" s="5" t="s">
        <v>253</v>
      </c>
      <c r="G472" s="67" t="s">
        <v>190</v>
      </c>
      <c r="H472" s="5">
        <v>3</v>
      </c>
      <c r="I472" s="5">
        <v>1</v>
      </c>
      <c r="J472" s="5">
        <v>0</v>
      </c>
      <c r="K472" s="5">
        <v>0</v>
      </c>
      <c r="L472" s="5">
        <v>0</v>
      </c>
      <c r="M472" s="5">
        <v>2</v>
      </c>
      <c r="N472" s="5">
        <v>1</v>
      </c>
      <c r="O472" s="5">
        <v>0</v>
      </c>
      <c r="P472" s="5">
        <v>0</v>
      </c>
      <c r="Q472" s="5">
        <v>0</v>
      </c>
      <c r="R472" s="5">
        <v>0</v>
      </c>
      <c r="T472" s="5" t="e">
        <f>+H472-byObjPOSEnrOnly!#REF!</f>
        <v>#REF!</v>
      </c>
      <c r="U472" s="5">
        <f>+I472-byObjPOSEnrOnly!D513</f>
        <v>0</v>
      </c>
      <c r="V472" s="5">
        <f>+J472-byObjPOSEnrOnly!E513</f>
        <v>0</v>
      </c>
      <c r="W472" s="5">
        <f>+K472-byObjPOSEnrOnly!F513</f>
        <v>0</v>
      </c>
      <c r="X472" s="5">
        <f>+L472-byObjPOSEnrOnly!G513</f>
        <v>0</v>
      </c>
      <c r="Y472" s="5">
        <f>+M472-byObjPOSEnrOnly!H513</f>
        <v>0</v>
      </c>
      <c r="Z472" s="5">
        <f>+N472-byObjPOSEnrOnly!I513</f>
        <v>0</v>
      </c>
      <c r="AA472" s="5">
        <f>+O472-byObjPOSEnrOnly!J513</f>
        <v>0</v>
      </c>
      <c r="AB472" s="5">
        <f>+P472-byObjPOSEnrOnly!K513</f>
        <v>0</v>
      </c>
      <c r="AC472" s="5">
        <f>+Q472-byObjPOSEnrOnly!L513</f>
        <v>0</v>
      </c>
      <c r="AD472" s="5">
        <f>+R472-byObjPOSEnrOnly!M513</f>
        <v>0</v>
      </c>
      <c r="AF472" s="5" t="str">
        <f t="shared" si="86"/>
        <v/>
      </c>
      <c r="AG472" s="5">
        <v>0</v>
      </c>
      <c r="AH472" s="5" t="s">
        <v>452</v>
      </c>
      <c r="AI472" s="5" t="s">
        <v>252</v>
      </c>
      <c r="AJ472" s="5" t="s">
        <v>253</v>
      </c>
      <c r="AK472" s="5" t="s">
        <v>190</v>
      </c>
      <c r="AL472" s="5">
        <v>3</v>
      </c>
      <c r="AM472" s="5">
        <v>1</v>
      </c>
      <c r="AN472" s="5">
        <v>0</v>
      </c>
      <c r="AO472" s="5">
        <v>0</v>
      </c>
      <c r="AP472" s="5">
        <v>0</v>
      </c>
      <c r="AQ472" s="5">
        <v>2</v>
      </c>
      <c r="AR472" s="5">
        <v>1</v>
      </c>
      <c r="AS472" s="5">
        <v>0</v>
      </c>
      <c r="AT472" s="5">
        <v>0</v>
      </c>
      <c r="AU472" s="5">
        <v>0</v>
      </c>
      <c r="AV472" s="5">
        <v>0</v>
      </c>
      <c r="AX472" s="5">
        <f t="shared" si="87"/>
        <v>0</v>
      </c>
      <c r="AY472" s="5">
        <f t="shared" si="88"/>
        <v>0</v>
      </c>
      <c r="AZ472" s="5">
        <f t="shared" si="89"/>
        <v>0</v>
      </c>
      <c r="BA472" s="5">
        <f t="shared" si="90"/>
        <v>0</v>
      </c>
      <c r="BB472" s="5">
        <f t="shared" si="91"/>
        <v>0</v>
      </c>
      <c r="BC472" s="5">
        <f t="shared" si="92"/>
        <v>0</v>
      </c>
      <c r="BD472" s="5">
        <f t="shared" si="93"/>
        <v>0</v>
      </c>
      <c r="BE472" s="5">
        <f t="shared" si="94"/>
        <v>0</v>
      </c>
      <c r="BF472" s="5">
        <f t="shared" si="95"/>
        <v>0</v>
      </c>
      <c r="BG472" s="5">
        <f t="shared" si="96"/>
        <v>0</v>
      </c>
      <c r="BH472" s="5">
        <f t="shared" si="97"/>
        <v>0</v>
      </c>
    </row>
    <row r="473" spans="2:60" x14ac:dyDescent="0.2">
      <c r="B473" s="5" t="s">
        <v>496</v>
      </c>
      <c r="C473" s="5">
        <v>0</v>
      </c>
      <c r="D473" s="5" t="s">
        <v>499</v>
      </c>
      <c r="E473" s="5" t="s">
        <v>252</v>
      </c>
      <c r="F473" s="5" t="s">
        <v>253</v>
      </c>
      <c r="G473" s="67" t="s">
        <v>281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1</v>
      </c>
      <c r="O473" s="5">
        <v>3</v>
      </c>
      <c r="P473" s="5">
        <v>2</v>
      </c>
      <c r="Q473" s="5">
        <v>0</v>
      </c>
      <c r="R473" s="5">
        <v>1</v>
      </c>
      <c r="T473" s="5" t="e">
        <f>+H473-byObjPOSEnrOnly!#REF!</f>
        <v>#REF!</v>
      </c>
      <c r="U473" s="5">
        <f>+I473-byObjPOSEnrOnly!D514</f>
        <v>0</v>
      </c>
      <c r="V473" s="5">
        <f>+J473-byObjPOSEnrOnly!E514</f>
        <v>0</v>
      </c>
      <c r="W473" s="5">
        <f>+K473-byObjPOSEnrOnly!F514</f>
        <v>0</v>
      </c>
      <c r="X473" s="5">
        <f>+L473-byObjPOSEnrOnly!G514</f>
        <v>0</v>
      </c>
      <c r="Y473" s="5">
        <f>+M473-byObjPOSEnrOnly!H514</f>
        <v>0</v>
      </c>
      <c r="Z473" s="5">
        <f>+N473-byObjPOSEnrOnly!I514</f>
        <v>0</v>
      </c>
      <c r="AA473" s="5">
        <f>+O473-byObjPOSEnrOnly!J514</f>
        <v>0</v>
      </c>
      <c r="AB473" s="5">
        <f>+P473-byObjPOSEnrOnly!K514</f>
        <v>0</v>
      </c>
      <c r="AC473" s="5">
        <f>+Q473-byObjPOSEnrOnly!L514</f>
        <v>0</v>
      </c>
      <c r="AD473" s="5">
        <f>+R473-byObjPOSEnrOnly!M514</f>
        <v>0</v>
      </c>
      <c r="AF473" s="5" t="str">
        <f t="shared" si="86"/>
        <v/>
      </c>
      <c r="AG473" s="5">
        <v>0</v>
      </c>
      <c r="AH473" s="5" t="s">
        <v>452</v>
      </c>
      <c r="AI473" s="5" t="s">
        <v>252</v>
      </c>
      <c r="AJ473" s="5" t="s">
        <v>253</v>
      </c>
      <c r="AK473" s="5" t="s">
        <v>281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5">
        <v>0</v>
      </c>
      <c r="AR473" s="5">
        <v>1</v>
      </c>
      <c r="AS473" s="5">
        <v>3</v>
      </c>
      <c r="AT473" s="5">
        <v>2</v>
      </c>
      <c r="AU473" s="5">
        <v>0</v>
      </c>
      <c r="AV473" s="5">
        <v>1</v>
      </c>
      <c r="AX473" s="5">
        <f t="shared" si="87"/>
        <v>0</v>
      </c>
      <c r="AY473" s="5">
        <f t="shared" si="88"/>
        <v>0</v>
      </c>
      <c r="AZ473" s="5">
        <f t="shared" si="89"/>
        <v>0</v>
      </c>
      <c r="BA473" s="5">
        <f t="shared" si="90"/>
        <v>0</v>
      </c>
      <c r="BB473" s="5">
        <f t="shared" si="91"/>
        <v>0</v>
      </c>
      <c r="BC473" s="5">
        <f t="shared" si="92"/>
        <v>0</v>
      </c>
      <c r="BD473" s="5">
        <f t="shared" si="93"/>
        <v>0</v>
      </c>
      <c r="BE473" s="5">
        <f t="shared" si="94"/>
        <v>0</v>
      </c>
      <c r="BF473" s="5">
        <f t="shared" si="95"/>
        <v>0</v>
      </c>
      <c r="BG473" s="5">
        <f t="shared" si="96"/>
        <v>0</v>
      </c>
      <c r="BH473" s="5">
        <f t="shared" si="97"/>
        <v>0</v>
      </c>
    </row>
    <row r="474" spans="2:60" x14ac:dyDescent="0.2">
      <c r="B474" s="5" t="s">
        <v>496</v>
      </c>
      <c r="C474" s="5">
        <v>0</v>
      </c>
      <c r="D474" s="5" t="s">
        <v>499</v>
      </c>
      <c r="E474" s="5" t="s">
        <v>252</v>
      </c>
      <c r="F474" s="5" t="s">
        <v>253</v>
      </c>
      <c r="G474" s="67" t="s">
        <v>282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2</v>
      </c>
      <c r="N474" s="5">
        <v>5</v>
      </c>
      <c r="O474" s="5">
        <v>4</v>
      </c>
      <c r="P474" s="5">
        <v>10</v>
      </c>
      <c r="Q474" s="5">
        <v>8</v>
      </c>
      <c r="R474" s="5">
        <v>4</v>
      </c>
      <c r="T474" s="5" t="e">
        <f>+H474-byObjPOSEnrOnly!#REF!</f>
        <v>#REF!</v>
      </c>
      <c r="U474" s="5">
        <f>+I474-byObjPOSEnrOnly!D515</f>
        <v>0</v>
      </c>
      <c r="V474" s="5">
        <f>+J474-byObjPOSEnrOnly!E515</f>
        <v>0</v>
      </c>
      <c r="W474" s="5">
        <f>+K474-byObjPOSEnrOnly!F515</f>
        <v>0</v>
      </c>
      <c r="X474" s="5">
        <f>+L474-byObjPOSEnrOnly!G515</f>
        <v>0</v>
      </c>
      <c r="Y474" s="5">
        <f>+M474-byObjPOSEnrOnly!H515</f>
        <v>0</v>
      </c>
      <c r="Z474" s="5">
        <f>+N474-byObjPOSEnrOnly!I515</f>
        <v>0</v>
      </c>
      <c r="AA474" s="5">
        <f>+O474-byObjPOSEnrOnly!J515</f>
        <v>0</v>
      </c>
      <c r="AB474" s="5">
        <f>+P474-byObjPOSEnrOnly!K515</f>
        <v>0</v>
      </c>
      <c r="AC474" s="5">
        <f>+Q474-byObjPOSEnrOnly!L515</f>
        <v>0</v>
      </c>
      <c r="AD474" s="5">
        <f>+R474-byObjPOSEnrOnly!M515</f>
        <v>0</v>
      </c>
      <c r="AF474" s="5" t="str">
        <f t="shared" si="86"/>
        <v/>
      </c>
      <c r="AG474" s="5">
        <v>0</v>
      </c>
      <c r="AH474" s="5" t="s">
        <v>452</v>
      </c>
      <c r="AI474" s="5" t="s">
        <v>252</v>
      </c>
      <c r="AJ474" s="5" t="s">
        <v>253</v>
      </c>
      <c r="AK474" s="5" t="s">
        <v>282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5">
        <v>2</v>
      </c>
      <c r="AR474" s="5">
        <v>5</v>
      </c>
      <c r="AS474" s="5">
        <v>4</v>
      </c>
      <c r="AT474" s="5">
        <v>10</v>
      </c>
      <c r="AU474" s="5">
        <v>8</v>
      </c>
      <c r="AV474" s="5">
        <v>4</v>
      </c>
      <c r="AX474" s="5">
        <f t="shared" si="87"/>
        <v>0</v>
      </c>
      <c r="AY474" s="5">
        <f t="shared" si="88"/>
        <v>0</v>
      </c>
      <c r="AZ474" s="5">
        <f t="shared" si="89"/>
        <v>0</v>
      </c>
      <c r="BA474" s="5">
        <f t="shared" si="90"/>
        <v>0</v>
      </c>
      <c r="BB474" s="5">
        <f t="shared" si="91"/>
        <v>0</v>
      </c>
      <c r="BC474" s="5">
        <f t="shared" si="92"/>
        <v>0</v>
      </c>
      <c r="BD474" s="5">
        <f t="shared" si="93"/>
        <v>0</v>
      </c>
      <c r="BE474" s="5">
        <f t="shared" si="94"/>
        <v>0</v>
      </c>
      <c r="BF474" s="5">
        <f t="shared" si="95"/>
        <v>0</v>
      </c>
      <c r="BG474" s="5">
        <f t="shared" si="96"/>
        <v>0</v>
      </c>
      <c r="BH474" s="5">
        <f t="shared" si="97"/>
        <v>0</v>
      </c>
    </row>
    <row r="475" spans="2:60" x14ac:dyDescent="0.2">
      <c r="B475" s="5" t="s">
        <v>496</v>
      </c>
      <c r="C475" s="5">
        <v>0</v>
      </c>
      <c r="D475" s="5" t="s">
        <v>499</v>
      </c>
      <c r="E475" s="5" t="s">
        <v>252</v>
      </c>
      <c r="F475" s="5" t="s">
        <v>253</v>
      </c>
      <c r="G475" s="67" t="s">
        <v>114</v>
      </c>
      <c r="H475" s="5">
        <v>10</v>
      </c>
      <c r="I475" s="5">
        <v>22</v>
      </c>
      <c r="J475" s="5">
        <v>16</v>
      </c>
      <c r="K475" s="5">
        <v>10</v>
      </c>
      <c r="L475" s="5">
        <v>17</v>
      </c>
      <c r="M475" s="5">
        <v>7</v>
      </c>
      <c r="N475" s="5">
        <v>7</v>
      </c>
      <c r="O475" s="5">
        <v>4</v>
      </c>
      <c r="P475" s="5">
        <v>6</v>
      </c>
      <c r="Q475" s="5">
        <v>3</v>
      </c>
      <c r="R475" s="5">
        <v>4</v>
      </c>
      <c r="T475" s="5" t="e">
        <f>+H475-byObjPOSEnrOnly!#REF!</f>
        <v>#REF!</v>
      </c>
      <c r="U475" s="5">
        <f>+I475-byObjPOSEnrOnly!D516</f>
        <v>0</v>
      </c>
      <c r="V475" s="5">
        <f>+J475-byObjPOSEnrOnly!E516</f>
        <v>0</v>
      </c>
      <c r="W475" s="5">
        <f>+K475-byObjPOSEnrOnly!F516</f>
        <v>0</v>
      </c>
      <c r="X475" s="5">
        <f>+L475-byObjPOSEnrOnly!G516</f>
        <v>0</v>
      </c>
      <c r="Y475" s="5">
        <f>+M475-byObjPOSEnrOnly!H516</f>
        <v>0</v>
      </c>
      <c r="Z475" s="5">
        <f>+N475-byObjPOSEnrOnly!I516</f>
        <v>0</v>
      </c>
      <c r="AA475" s="5">
        <f>+O475-byObjPOSEnrOnly!J516</f>
        <v>0</v>
      </c>
      <c r="AB475" s="5">
        <f>+P475-byObjPOSEnrOnly!K516</f>
        <v>0</v>
      </c>
      <c r="AC475" s="5">
        <f>+Q475-byObjPOSEnrOnly!L516</f>
        <v>0</v>
      </c>
      <c r="AD475" s="5">
        <f>+R475-byObjPOSEnrOnly!M516</f>
        <v>0</v>
      </c>
      <c r="AF475" s="5" t="str">
        <f t="shared" si="86"/>
        <v/>
      </c>
      <c r="AG475" s="5">
        <v>0</v>
      </c>
      <c r="AH475" s="5" t="s">
        <v>452</v>
      </c>
      <c r="AI475" s="5" t="s">
        <v>252</v>
      </c>
      <c r="AJ475" s="5" t="s">
        <v>253</v>
      </c>
      <c r="AK475" s="5" t="s">
        <v>114</v>
      </c>
      <c r="AL475" s="5">
        <v>10</v>
      </c>
      <c r="AM475" s="5">
        <v>22</v>
      </c>
      <c r="AN475" s="5">
        <v>16</v>
      </c>
      <c r="AO475" s="5">
        <v>10</v>
      </c>
      <c r="AP475" s="5">
        <v>17</v>
      </c>
      <c r="AQ475" s="5">
        <v>7</v>
      </c>
      <c r="AR475" s="5">
        <v>7</v>
      </c>
      <c r="AS475" s="5">
        <v>4</v>
      </c>
      <c r="AT475" s="5">
        <v>6</v>
      </c>
      <c r="AU475" s="5">
        <v>3</v>
      </c>
      <c r="AV475" s="5">
        <v>4</v>
      </c>
      <c r="AX475" s="5">
        <f t="shared" si="87"/>
        <v>0</v>
      </c>
      <c r="AY475" s="5">
        <f t="shared" si="88"/>
        <v>0</v>
      </c>
      <c r="AZ475" s="5">
        <f t="shared" si="89"/>
        <v>0</v>
      </c>
      <c r="BA475" s="5">
        <f t="shared" si="90"/>
        <v>0</v>
      </c>
      <c r="BB475" s="5">
        <f t="shared" si="91"/>
        <v>0</v>
      </c>
      <c r="BC475" s="5">
        <f t="shared" si="92"/>
        <v>0</v>
      </c>
      <c r="BD475" s="5">
        <f t="shared" si="93"/>
        <v>0</v>
      </c>
      <c r="BE475" s="5">
        <f t="shared" si="94"/>
        <v>0</v>
      </c>
      <c r="BF475" s="5">
        <f t="shared" si="95"/>
        <v>0</v>
      </c>
      <c r="BG475" s="5">
        <f t="shared" si="96"/>
        <v>0</v>
      </c>
      <c r="BH475" s="5">
        <f t="shared" si="97"/>
        <v>0</v>
      </c>
    </row>
    <row r="476" spans="2:60" x14ac:dyDescent="0.2">
      <c r="B476" s="5" t="s">
        <v>496</v>
      </c>
      <c r="C476" s="5">
        <v>0</v>
      </c>
      <c r="D476" s="5" t="s">
        <v>499</v>
      </c>
      <c r="E476" s="5" t="s">
        <v>252</v>
      </c>
      <c r="F476" s="5" t="s">
        <v>253</v>
      </c>
      <c r="G476" s="67" t="s">
        <v>534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3</v>
      </c>
      <c r="Q476" s="5">
        <v>70</v>
      </c>
      <c r="R476" s="5">
        <v>92</v>
      </c>
      <c r="T476" s="5" t="e">
        <f>+H476-byObjPOSEnrOnly!#REF!</f>
        <v>#REF!</v>
      </c>
      <c r="U476" s="5">
        <f>+I476-byObjPOSEnrOnly!D517</f>
        <v>0</v>
      </c>
      <c r="V476" s="5">
        <f>+J476-byObjPOSEnrOnly!E517</f>
        <v>0</v>
      </c>
      <c r="W476" s="5">
        <f>+K476-byObjPOSEnrOnly!F517</f>
        <v>0</v>
      </c>
      <c r="X476" s="5">
        <f>+L476-byObjPOSEnrOnly!G517</f>
        <v>0</v>
      </c>
      <c r="Y476" s="5">
        <f>+M476-byObjPOSEnrOnly!H517</f>
        <v>0</v>
      </c>
      <c r="Z476" s="5">
        <f>+N476-byObjPOSEnrOnly!I517</f>
        <v>0</v>
      </c>
      <c r="AA476" s="5">
        <f>+O476-byObjPOSEnrOnly!J517</f>
        <v>0</v>
      </c>
      <c r="AB476" s="5">
        <f>+P476-byObjPOSEnrOnly!K517</f>
        <v>0</v>
      </c>
      <c r="AC476" s="5">
        <f>+Q476-byObjPOSEnrOnly!L517</f>
        <v>0</v>
      </c>
      <c r="AD476" s="5">
        <f>+R476-byObjPOSEnrOnly!M517</f>
        <v>0</v>
      </c>
      <c r="AF476" s="5" t="str">
        <f t="shared" si="86"/>
        <v/>
      </c>
      <c r="AG476" s="5">
        <v>0</v>
      </c>
      <c r="AH476" s="5" t="s">
        <v>452</v>
      </c>
      <c r="AI476" s="5" t="s">
        <v>252</v>
      </c>
      <c r="AJ476" s="5" t="s">
        <v>253</v>
      </c>
      <c r="AK476" s="5" t="s">
        <v>534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5">
        <v>0</v>
      </c>
      <c r="AR476" s="5">
        <v>0</v>
      </c>
      <c r="AS476" s="5">
        <v>0</v>
      </c>
      <c r="AT476" s="5">
        <v>3</v>
      </c>
      <c r="AU476" s="5">
        <v>70</v>
      </c>
      <c r="AV476" s="5">
        <v>92</v>
      </c>
      <c r="AX476" s="5">
        <f t="shared" si="87"/>
        <v>0</v>
      </c>
      <c r="AY476" s="5">
        <f t="shared" si="88"/>
        <v>0</v>
      </c>
      <c r="AZ476" s="5">
        <f t="shared" si="89"/>
        <v>0</v>
      </c>
      <c r="BA476" s="5">
        <f t="shared" si="90"/>
        <v>0</v>
      </c>
      <c r="BB476" s="5">
        <f t="shared" si="91"/>
        <v>0</v>
      </c>
      <c r="BC476" s="5">
        <f t="shared" si="92"/>
        <v>0</v>
      </c>
      <c r="BD476" s="5">
        <f t="shared" si="93"/>
        <v>0</v>
      </c>
      <c r="BE476" s="5">
        <f t="shared" si="94"/>
        <v>0</v>
      </c>
      <c r="BF476" s="5">
        <f t="shared" si="95"/>
        <v>0</v>
      </c>
      <c r="BG476" s="5">
        <f t="shared" si="96"/>
        <v>0</v>
      </c>
      <c r="BH476" s="5">
        <f t="shared" si="97"/>
        <v>0</v>
      </c>
    </row>
    <row r="477" spans="2:60" x14ac:dyDescent="0.2">
      <c r="B477" s="5" t="s">
        <v>496</v>
      </c>
      <c r="C477" s="5">
        <v>0</v>
      </c>
      <c r="D477" s="5" t="s">
        <v>499</v>
      </c>
      <c r="E477" s="5" t="s">
        <v>252</v>
      </c>
      <c r="F477" s="5" t="s">
        <v>253</v>
      </c>
      <c r="G477" s="67" t="s">
        <v>580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5</v>
      </c>
      <c r="T477" s="5" t="e">
        <f>+H477-byObjPOSEnrOnly!#REF!</f>
        <v>#REF!</v>
      </c>
      <c r="U477" s="5">
        <f>+I477-byObjPOSEnrOnly!D518</f>
        <v>0</v>
      </c>
      <c r="V477" s="5">
        <f>+J477-byObjPOSEnrOnly!E518</f>
        <v>0</v>
      </c>
      <c r="W477" s="5">
        <f>+K477-byObjPOSEnrOnly!F518</f>
        <v>0</v>
      </c>
      <c r="X477" s="5">
        <f>+L477-byObjPOSEnrOnly!G518</f>
        <v>0</v>
      </c>
      <c r="Y477" s="5">
        <f>+M477-byObjPOSEnrOnly!H518</f>
        <v>0</v>
      </c>
      <c r="Z477" s="5">
        <f>+N477-byObjPOSEnrOnly!I518</f>
        <v>0</v>
      </c>
      <c r="AA477" s="5">
        <f>+O477-byObjPOSEnrOnly!J518</f>
        <v>0</v>
      </c>
      <c r="AB477" s="5">
        <f>+P477-byObjPOSEnrOnly!K518</f>
        <v>0</v>
      </c>
      <c r="AC477" s="5">
        <f>+Q477-byObjPOSEnrOnly!L518</f>
        <v>0</v>
      </c>
      <c r="AD477" s="5">
        <f>+R477-byObjPOSEnrOnly!M518</f>
        <v>0</v>
      </c>
      <c r="AF477" s="5" t="str">
        <f t="shared" si="86"/>
        <v/>
      </c>
      <c r="AG477" s="5">
        <v>0</v>
      </c>
      <c r="AH477" s="5" t="s">
        <v>452</v>
      </c>
      <c r="AI477" s="5" t="s">
        <v>252</v>
      </c>
      <c r="AJ477" s="5" t="s">
        <v>253</v>
      </c>
      <c r="AK477" s="5" t="s">
        <v>580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  <c r="AQ477" s="5">
        <v>0</v>
      </c>
      <c r="AR477" s="5">
        <v>0</v>
      </c>
      <c r="AS477" s="5">
        <v>0</v>
      </c>
      <c r="AT477" s="5">
        <v>0</v>
      </c>
      <c r="AU477" s="5">
        <v>0</v>
      </c>
      <c r="AV477" s="5">
        <v>5</v>
      </c>
      <c r="AX477" s="5">
        <f t="shared" si="87"/>
        <v>0</v>
      </c>
      <c r="AY477" s="5">
        <f t="shared" si="88"/>
        <v>0</v>
      </c>
      <c r="AZ477" s="5">
        <f t="shared" si="89"/>
        <v>0</v>
      </c>
      <c r="BA477" s="5">
        <f t="shared" si="90"/>
        <v>0</v>
      </c>
      <c r="BB477" s="5">
        <f t="shared" si="91"/>
        <v>0</v>
      </c>
      <c r="BC477" s="5">
        <f t="shared" si="92"/>
        <v>0</v>
      </c>
      <c r="BD477" s="5">
        <f t="shared" si="93"/>
        <v>0</v>
      </c>
      <c r="BE477" s="5">
        <f t="shared" si="94"/>
        <v>0</v>
      </c>
      <c r="BF477" s="5">
        <f t="shared" si="95"/>
        <v>0</v>
      </c>
      <c r="BG477" s="5">
        <f t="shared" si="96"/>
        <v>0</v>
      </c>
      <c r="BH477" s="5">
        <f t="shared" si="97"/>
        <v>0</v>
      </c>
    </row>
    <row r="478" spans="2:60" x14ac:dyDescent="0.2">
      <c r="B478" s="5" t="s">
        <v>496</v>
      </c>
      <c r="C478" s="5">
        <v>0</v>
      </c>
      <c r="D478" s="5" t="s">
        <v>499</v>
      </c>
      <c r="E478" s="5" t="s">
        <v>252</v>
      </c>
      <c r="F478" s="5" t="s">
        <v>253</v>
      </c>
      <c r="G478" s="67" t="s">
        <v>581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49</v>
      </c>
      <c r="T478" s="5" t="e">
        <f>+H478-byObjPOSEnrOnly!#REF!</f>
        <v>#REF!</v>
      </c>
      <c r="U478" s="5">
        <f>+I478-byObjPOSEnrOnly!D519</f>
        <v>0</v>
      </c>
      <c r="V478" s="5">
        <f>+J478-byObjPOSEnrOnly!E519</f>
        <v>0</v>
      </c>
      <c r="W478" s="5">
        <f>+K478-byObjPOSEnrOnly!F519</f>
        <v>0</v>
      </c>
      <c r="X478" s="5">
        <f>+L478-byObjPOSEnrOnly!G519</f>
        <v>0</v>
      </c>
      <c r="Y478" s="5">
        <f>+M478-byObjPOSEnrOnly!H519</f>
        <v>0</v>
      </c>
      <c r="Z478" s="5">
        <f>+N478-byObjPOSEnrOnly!I519</f>
        <v>0</v>
      </c>
      <c r="AA478" s="5">
        <f>+O478-byObjPOSEnrOnly!J519</f>
        <v>0</v>
      </c>
      <c r="AB478" s="5">
        <f>+P478-byObjPOSEnrOnly!K519</f>
        <v>0</v>
      </c>
      <c r="AC478" s="5">
        <f>+Q478-byObjPOSEnrOnly!L519</f>
        <v>0</v>
      </c>
      <c r="AD478" s="5">
        <f>+R478-byObjPOSEnrOnly!M519</f>
        <v>0</v>
      </c>
      <c r="AF478" s="5" t="str">
        <f t="shared" si="86"/>
        <v/>
      </c>
      <c r="AG478" s="5">
        <v>0</v>
      </c>
      <c r="AH478" s="5" t="s">
        <v>452</v>
      </c>
      <c r="AI478" s="5" t="s">
        <v>252</v>
      </c>
      <c r="AJ478" s="5" t="s">
        <v>253</v>
      </c>
      <c r="AK478" s="5" t="s">
        <v>581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5">
        <v>0</v>
      </c>
      <c r="AR478" s="5">
        <v>0</v>
      </c>
      <c r="AS478" s="5">
        <v>0</v>
      </c>
      <c r="AT478" s="5">
        <v>0</v>
      </c>
      <c r="AU478" s="5">
        <v>0</v>
      </c>
      <c r="AV478" s="5">
        <v>49</v>
      </c>
      <c r="AX478" s="5">
        <f t="shared" si="87"/>
        <v>0</v>
      </c>
      <c r="AY478" s="5">
        <f t="shared" si="88"/>
        <v>0</v>
      </c>
      <c r="AZ478" s="5">
        <f t="shared" si="89"/>
        <v>0</v>
      </c>
      <c r="BA478" s="5">
        <f t="shared" si="90"/>
        <v>0</v>
      </c>
      <c r="BB478" s="5">
        <f t="shared" si="91"/>
        <v>0</v>
      </c>
      <c r="BC478" s="5">
        <f t="shared" si="92"/>
        <v>0</v>
      </c>
      <c r="BD478" s="5">
        <f t="shared" si="93"/>
        <v>0</v>
      </c>
      <c r="BE478" s="5">
        <f t="shared" si="94"/>
        <v>0</v>
      </c>
      <c r="BF478" s="5">
        <f t="shared" si="95"/>
        <v>0</v>
      </c>
      <c r="BG478" s="5">
        <f t="shared" si="96"/>
        <v>0</v>
      </c>
      <c r="BH478" s="5">
        <f t="shared" si="97"/>
        <v>0</v>
      </c>
    </row>
    <row r="479" spans="2:60" x14ac:dyDescent="0.2">
      <c r="B479" s="5" t="s">
        <v>496</v>
      </c>
      <c r="C479" s="5">
        <v>0</v>
      </c>
      <c r="D479" s="5" t="s">
        <v>499</v>
      </c>
      <c r="E479" s="5" t="s">
        <v>252</v>
      </c>
      <c r="F479" s="5" t="s">
        <v>253</v>
      </c>
      <c r="G479" s="67" t="s">
        <v>550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2</v>
      </c>
      <c r="R479" s="5">
        <v>3</v>
      </c>
      <c r="T479" s="5" t="e">
        <f>+H479-byObjPOSEnrOnly!#REF!</f>
        <v>#REF!</v>
      </c>
      <c r="U479" s="5">
        <f>+I479-byObjPOSEnrOnly!D520</f>
        <v>0</v>
      </c>
      <c r="V479" s="5">
        <f>+J479-byObjPOSEnrOnly!E520</f>
        <v>0</v>
      </c>
      <c r="W479" s="5">
        <f>+K479-byObjPOSEnrOnly!F520</f>
        <v>0</v>
      </c>
      <c r="X479" s="5">
        <f>+L479-byObjPOSEnrOnly!G520</f>
        <v>0</v>
      </c>
      <c r="Y479" s="5">
        <f>+M479-byObjPOSEnrOnly!H520</f>
        <v>0</v>
      </c>
      <c r="Z479" s="5">
        <f>+N479-byObjPOSEnrOnly!I520</f>
        <v>0</v>
      </c>
      <c r="AA479" s="5">
        <f>+O479-byObjPOSEnrOnly!J520</f>
        <v>0</v>
      </c>
      <c r="AB479" s="5">
        <f>+P479-byObjPOSEnrOnly!K520</f>
        <v>0</v>
      </c>
      <c r="AC479" s="5">
        <f>+Q479-byObjPOSEnrOnly!L520</f>
        <v>0</v>
      </c>
      <c r="AD479" s="5">
        <f>+R479-byObjPOSEnrOnly!M520</f>
        <v>0</v>
      </c>
      <c r="AF479" s="5" t="str">
        <f t="shared" si="86"/>
        <v/>
      </c>
      <c r="AG479" s="5">
        <v>0</v>
      </c>
      <c r="AH479" s="5" t="s">
        <v>452</v>
      </c>
      <c r="AI479" s="5" t="s">
        <v>252</v>
      </c>
      <c r="AJ479" s="5" t="s">
        <v>253</v>
      </c>
      <c r="AK479" s="5" t="s">
        <v>550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5">
        <v>0</v>
      </c>
      <c r="AR479" s="5">
        <v>0</v>
      </c>
      <c r="AS479" s="5">
        <v>0</v>
      </c>
      <c r="AT479" s="5">
        <v>0</v>
      </c>
      <c r="AU479" s="5">
        <v>2</v>
      </c>
      <c r="AV479" s="5">
        <v>3</v>
      </c>
      <c r="AX479" s="5">
        <f t="shared" si="87"/>
        <v>0</v>
      </c>
      <c r="AY479" s="5">
        <f t="shared" si="88"/>
        <v>0</v>
      </c>
      <c r="AZ479" s="5">
        <f t="shared" si="89"/>
        <v>0</v>
      </c>
      <c r="BA479" s="5">
        <f t="shared" si="90"/>
        <v>0</v>
      </c>
      <c r="BB479" s="5">
        <f t="shared" si="91"/>
        <v>0</v>
      </c>
      <c r="BC479" s="5">
        <f t="shared" si="92"/>
        <v>0</v>
      </c>
      <c r="BD479" s="5">
        <f t="shared" si="93"/>
        <v>0</v>
      </c>
      <c r="BE479" s="5">
        <f t="shared" si="94"/>
        <v>0</v>
      </c>
      <c r="BF479" s="5">
        <f t="shared" si="95"/>
        <v>0</v>
      </c>
      <c r="BG479" s="5">
        <f t="shared" si="96"/>
        <v>0</v>
      </c>
      <c r="BH479" s="5">
        <f t="shared" si="97"/>
        <v>0</v>
      </c>
    </row>
    <row r="480" spans="2:60" x14ac:dyDescent="0.2">
      <c r="B480" s="5" t="s">
        <v>496</v>
      </c>
      <c r="C480" s="5">
        <v>0</v>
      </c>
      <c r="D480" s="5" t="s">
        <v>499</v>
      </c>
      <c r="E480" s="5" t="s">
        <v>252</v>
      </c>
      <c r="F480" s="5" t="s">
        <v>253</v>
      </c>
      <c r="G480" s="67" t="s">
        <v>288</v>
      </c>
      <c r="H480" s="5">
        <v>0</v>
      </c>
      <c r="I480" s="5">
        <v>0</v>
      </c>
      <c r="J480" s="5">
        <v>0</v>
      </c>
      <c r="K480" s="5">
        <v>0</v>
      </c>
      <c r="L480" s="5">
        <v>64</v>
      </c>
      <c r="M480" s="5">
        <v>103</v>
      </c>
      <c r="N480" s="5">
        <v>137</v>
      </c>
      <c r="O480" s="5">
        <v>136</v>
      </c>
      <c r="P480" s="5">
        <v>240</v>
      </c>
      <c r="Q480" s="5">
        <v>333</v>
      </c>
      <c r="R480" s="5">
        <v>374</v>
      </c>
      <c r="T480" s="5" t="e">
        <f>+H480-byObjPOSEnrOnly!#REF!</f>
        <v>#REF!</v>
      </c>
      <c r="U480" s="5">
        <f>+I480-byObjPOSEnrOnly!D521</f>
        <v>0</v>
      </c>
      <c r="V480" s="5">
        <f>+J480-byObjPOSEnrOnly!E521</f>
        <v>0</v>
      </c>
      <c r="W480" s="5">
        <f>+K480-byObjPOSEnrOnly!F521</f>
        <v>0</v>
      </c>
      <c r="X480" s="5">
        <f>+L480-byObjPOSEnrOnly!G521</f>
        <v>0</v>
      </c>
      <c r="Y480" s="5">
        <f>+M480-byObjPOSEnrOnly!H521</f>
        <v>0</v>
      </c>
      <c r="Z480" s="5">
        <f>+N480-byObjPOSEnrOnly!I521</f>
        <v>0</v>
      </c>
      <c r="AA480" s="5">
        <f>+O480-byObjPOSEnrOnly!J521</f>
        <v>0</v>
      </c>
      <c r="AB480" s="5">
        <f>+P480-byObjPOSEnrOnly!K521</f>
        <v>0</v>
      </c>
      <c r="AC480" s="5">
        <f>+Q480-byObjPOSEnrOnly!L521</f>
        <v>0</v>
      </c>
      <c r="AD480" s="5">
        <f>+R480-byObjPOSEnrOnly!M521</f>
        <v>0</v>
      </c>
      <c r="AF480" s="5" t="str">
        <f t="shared" si="86"/>
        <v/>
      </c>
      <c r="AG480" s="5">
        <v>0</v>
      </c>
      <c r="AH480" s="5" t="s">
        <v>452</v>
      </c>
      <c r="AI480" s="5" t="s">
        <v>252</v>
      </c>
      <c r="AJ480" s="5" t="s">
        <v>253</v>
      </c>
      <c r="AK480" s="5" t="s">
        <v>288</v>
      </c>
      <c r="AL480" s="5">
        <v>0</v>
      </c>
      <c r="AM480" s="5">
        <v>0</v>
      </c>
      <c r="AN480" s="5">
        <v>0</v>
      </c>
      <c r="AO480" s="5">
        <v>0</v>
      </c>
      <c r="AP480" s="5">
        <v>64</v>
      </c>
      <c r="AQ480" s="5">
        <v>103</v>
      </c>
      <c r="AR480" s="5">
        <v>137</v>
      </c>
      <c r="AS480" s="5">
        <v>136</v>
      </c>
      <c r="AT480" s="5">
        <v>240</v>
      </c>
      <c r="AU480" s="5">
        <v>333</v>
      </c>
      <c r="AV480" s="5">
        <v>374</v>
      </c>
      <c r="AX480" s="5">
        <f t="shared" si="87"/>
        <v>0</v>
      </c>
      <c r="AY480" s="5">
        <f t="shared" si="88"/>
        <v>0</v>
      </c>
      <c r="AZ480" s="5">
        <f t="shared" si="89"/>
        <v>0</v>
      </c>
      <c r="BA480" s="5">
        <f t="shared" si="90"/>
        <v>0</v>
      </c>
      <c r="BB480" s="5">
        <f t="shared" si="91"/>
        <v>0</v>
      </c>
      <c r="BC480" s="5">
        <f t="shared" si="92"/>
        <v>0</v>
      </c>
      <c r="BD480" s="5">
        <f t="shared" si="93"/>
        <v>0</v>
      </c>
      <c r="BE480" s="5">
        <f t="shared" si="94"/>
        <v>0</v>
      </c>
      <c r="BF480" s="5">
        <f t="shared" si="95"/>
        <v>0</v>
      </c>
      <c r="BG480" s="5">
        <f t="shared" si="96"/>
        <v>0</v>
      </c>
      <c r="BH480" s="5">
        <f t="shared" si="97"/>
        <v>0</v>
      </c>
    </row>
    <row r="481" spans="2:60" x14ac:dyDescent="0.2">
      <c r="B481" s="5" t="s">
        <v>496</v>
      </c>
      <c r="C481" s="5">
        <v>0</v>
      </c>
      <c r="D481" s="5" t="s">
        <v>499</v>
      </c>
      <c r="E481" s="5" t="s">
        <v>252</v>
      </c>
      <c r="F481" s="5" t="s">
        <v>253</v>
      </c>
      <c r="G481" s="67" t="s">
        <v>290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1</v>
      </c>
      <c r="N481" s="5">
        <v>1</v>
      </c>
      <c r="O481" s="5">
        <v>0</v>
      </c>
      <c r="P481" s="5">
        <v>2</v>
      </c>
      <c r="Q481" s="5">
        <v>3</v>
      </c>
      <c r="R481" s="5">
        <v>2</v>
      </c>
      <c r="T481" s="5" t="e">
        <f>+H481-byObjPOSEnrOnly!#REF!</f>
        <v>#REF!</v>
      </c>
      <c r="U481" s="5">
        <f>+I481-byObjPOSEnrOnly!D522</f>
        <v>0</v>
      </c>
      <c r="V481" s="5">
        <f>+J481-byObjPOSEnrOnly!E522</f>
        <v>0</v>
      </c>
      <c r="W481" s="5">
        <f>+K481-byObjPOSEnrOnly!F522</f>
        <v>0</v>
      </c>
      <c r="X481" s="5">
        <f>+L481-byObjPOSEnrOnly!G522</f>
        <v>0</v>
      </c>
      <c r="Y481" s="5">
        <f>+M481-byObjPOSEnrOnly!H522</f>
        <v>0</v>
      </c>
      <c r="Z481" s="5">
        <f>+N481-byObjPOSEnrOnly!I522</f>
        <v>0</v>
      </c>
      <c r="AA481" s="5">
        <f>+O481-byObjPOSEnrOnly!J522</f>
        <v>0</v>
      </c>
      <c r="AB481" s="5">
        <f>+P481-byObjPOSEnrOnly!K522</f>
        <v>0</v>
      </c>
      <c r="AC481" s="5">
        <f>+Q481-byObjPOSEnrOnly!L522</f>
        <v>0</v>
      </c>
      <c r="AD481" s="5">
        <f>+R481-byObjPOSEnrOnly!M522</f>
        <v>0</v>
      </c>
      <c r="AF481" s="5" t="str">
        <f t="shared" si="86"/>
        <v/>
      </c>
      <c r="AG481" s="5">
        <v>0</v>
      </c>
      <c r="AH481" s="5" t="s">
        <v>452</v>
      </c>
      <c r="AI481" s="5" t="s">
        <v>252</v>
      </c>
      <c r="AJ481" s="5" t="s">
        <v>253</v>
      </c>
      <c r="AK481" s="5" t="s">
        <v>290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5">
        <v>1</v>
      </c>
      <c r="AR481" s="5">
        <v>1</v>
      </c>
      <c r="AS481" s="5">
        <v>0</v>
      </c>
      <c r="AT481" s="5">
        <v>2</v>
      </c>
      <c r="AU481" s="5">
        <v>3</v>
      </c>
      <c r="AV481" s="5">
        <v>2</v>
      </c>
      <c r="AX481" s="5">
        <f t="shared" si="87"/>
        <v>0</v>
      </c>
      <c r="AY481" s="5">
        <f t="shared" si="88"/>
        <v>0</v>
      </c>
      <c r="AZ481" s="5">
        <f t="shared" si="89"/>
        <v>0</v>
      </c>
      <c r="BA481" s="5">
        <f t="shared" si="90"/>
        <v>0</v>
      </c>
      <c r="BB481" s="5">
        <f t="shared" si="91"/>
        <v>0</v>
      </c>
      <c r="BC481" s="5">
        <f t="shared" si="92"/>
        <v>0</v>
      </c>
      <c r="BD481" s="5">
        <f t="shared" si="93"/>
        <v>0</v>
      </c>
      <c r="BE481" s="5">
        <f t="shared" si="94"/>
        <v>0</v>
      </c>
      <c r="BF481" s="5">
        <f t="shared" si="95"/>
        <v>0</v>
      </c>
      <c r="BG481" s="5">
        <f t="shared" si="96"/>
        <v>0</v>
      </c>
      <c r="BH481" s="5">
        <f t="shared" si="97"/>
        <v>0</v>
      </c>
    </row>
    <row r="482" spans="2:60" x14ac:dyDescent="0.2">
      <c r="B482" s="5" t="s">
        <v>496</v>
      </c>
      <c r="C482" s="5">
        <v>0</v>
      </c>
      <c r="D482" s="5" t="s">
        <v>499</v>
      </c>
      <c r="E482" s="5" t="s">
        <v>252</v>
      </c>
      <c r="F482" s="5" t="s">
        <v>253</v>
      </c>
      <c r="G482" s="67" t="s">
        <v>81</v>
      </c>
      <c r="H482" s="5">
        <v>0</v>
      </c>
      <c r="I482" s="5">
        <v>0</v>
      </c>
      <c r="J482" s="5">
        <v>0</v>
      </c>
      <c r="K482" s="5">
        <v>0</v>
      </c>
      <c r="L482" s="5">
        <v>15</v>
      </c>
      <c r="M482" s="5">
        <v>20</v>
      </c>
      <c r="N482" s="5">
        <v>33</v>
      </c>
      <c r="O482" s="5">
        <v>24</v>
      </c>
      <c r="P482" s="5">
        <v>56</v>
      </c>
      <c r="Q482" s="5">
        <v>86</v>
      </c>
      <c r="R482" s="5">
        <v>65</v>
      </c>
      <c r="T482" s="5" t="e">
        <f>+H482-byObjPOSEnrOnly!#REF!</f>
        <v>#REF!</v>
      </c>
      <c r="U482" s="5">
        <f>+I482-byObjPOSEnrOnly!D523</f>
        <v>0</v>
      </c>
      <c r="V482" s="5">
        <f>+J482-byObjPOSEnrOnly!E523</f>
        <v>0</v>
      </c>
      <c r="W482" s="5">
        <f>+K482-byObjPOSEnrOnly!F523</f>
        <v>0</v>
      </c>
      <c r="X482" s="5">
        <f>+L482-byObjPOSEnrOnly!G523</f>
        <v>0</v>
      </c>
      <c r="Y482" s="5">
        <f>+M482-byObjPOSEnrOnly!H523</f>
        <v>0</v>
      </c>
      <c r="Z482" s="5">
        <f>+N482-byObjPOSEnrOnly!I523</f>
        <v>0</v>
      </c>
      <c r="AA482" s="5">
        <f>+O482-byObjPOSEnrOnly!J523</f>
        <v>0</v>
      </c>
      <c r="AB482" s="5">
        <f>+P482-byObjPOSEnrOnly!K523</f>
        <v>0</v>
      </c>
      <c r="AC482" s="5">
        <f>+Q482-byObjPOSEnrOnly!L523</f>
        <v>0</v>
      </c>
      <c r="AD482" s="5">
        <f>+R482-byObjPOSEnrOnly!M523</f>
        <v>0</v>
      </c>
      <c r="AF482" s="5" t="str">
        <f t="shared" si="86"/>
        <v/>
      </c>
      <c r="AG482" s="5">
        <v>0</v>
      </c>
      <c r="AH482" s="5" t="s">
        <v>452</v>
      </c>
      <c r="AI482" s="5" t="s">
        <v>252</v>
      </c>
      <c r="AJ482" s="5" t="s">
        <v>253</v>
      </c>
      <c r="AK482" s="5" t="s">
        <v>81</v>
      </c>
      <c r="AL482" s="5">
        <v>0</v>
      </c>
      <c r="AM482" s="5">
        <v>0</v>
      </c>
      <c r="AN482" s="5">
        <v>0</v>
      </c>
      <c r="AO482" s="5">
        <v>0</v>
      </c>
      <c r="AP482" s="5">
        <v>15</v>
      </c>
      <c r="AQ482" s="5">
        <v>20</v>
      </c>
      <c r="AR482" s="5">
        <v>33</v>
      </c>
      <c r="AS482" s="5">
        <v>24</v>
      </c>
      <c r="AT482" s="5">
        <v>56</v>
      </c>
      <c r="AU482" s="5">
        <v>86</v>
      </c>
      <c r="AV482" s="5">
        <v>65</v>
      </c>
      <c r="AX482" s="5">
        <f t="shared" si="87"/>
        <v>0</v>
      </c>
      <c r="AY482" s="5">
        <f t="shared" si="88"/>
        <v>0</v>
      </c>
      <c r="AZ482" s="5">
        <f t="shared" si="89"/>
        <v>0</v>
      </c>
      <c r="BA482" s="5">
        <f t="shared" si="90"/>
        <v>0</v>
      </c>
      <c r="BB482" s="5">
        <f t="shared" si="91"/>
        <v>0</v>
      </c>
      <c r="BC482" s="5">
        <f t="shared" si="92"/>
        <v>0</v>
      </c>
      <c r="BD482" s="5">
        <f t="shared" si="93"/>
        <v>0</v>
      </c>
      <c r="BE482" s="5">
        <f t="shared" si="94"/>
        <v>0</v>
      </c>
      <c r="BF482" s="5">
        <f t="shared" si="95"/>
        <v>0</v>
      </c>
      <c r="BG482" s="5">
        <f t="shared" si="96"/>
        <v>0</v>
      </c>
      <c r="BH482" s="5">
        <f t="shared" si="97"/>
        <v>0</v>
      </c>
    </row>
    <row r="483" spans="2:60" x14ac:dyDescent="0.2">
      <c r="B483" s="5" t="s">
        <v>496</v>
      </c>
      <c r="C483" s="5">
        <v>0</v>
      </c>
      <c r="D483" s="5" t="s">
        <v>499</v>
      </c>
      <c r="E483" s="5" t="s">
        <v>252</v>
      </c>
      <c r="F483" s="5" t="s">
        <v>253</v>
      </c>
      <c r="G483" s="67" t="s">
        <v>92</v>
      </c>
      <c r="H483" s="5">
        <v>1</v>
      </c>
      <c r="I483" s="5">
        <v>1</v>
      </c>
      <c r="J483" s="5">
        <v>2</v>
      </c>
      <c r="K483" s="5">
        <v>1</v>
      </c>
      <c r="L483" s="5">
        <v>1</v>
      </c>
      <c r="M483" s="5">
        <v>1</v>
      </c>
      <c r="N483" s="5">
        <v>0</v>
      </c>
      <c r="O483" s="5">
        <v>1</v>
      </c>
      <c r="P483" s="5">
        <v>0</v>
      </c>
      <c r="Q483" s="5">
        <v>0</v>
      </c>
      <c r="R483" s="5">
        <v>1</v>
      </c>
      <c r="T483" s="5" t="e">
        <f>+H483-byObjPOSEnrOnly!#REF!</f>
        <v>#REF!</v>
      </c>
      <c r="U483" s="5">
        <f>+I483-byObjPOSEnrOnly!D524</f>
        <v>0</v>
      </c>
      <c r="V483" s="5">
        <f>+J483-byObjPOSEnrOnly!E524</f>
        <v>0</v>
      </c>
      <c r="W483" s="5">
        <f>+K483-byObjPOSEnrOnly!F524</f>
        <v>0</v>
      </c>
      <c r="X483" s="5">
        <f>+L483-byObjPOSEnrOnly!G524</f>
        <v>0</v>
      </c>
      <c r="Y483" s="5">
        <f>+M483-byObjPOSEnrOnly!H524</f>
        <v>0</v>
      </c>
      <c r="Z483" s="5">
        <f>+N483-byObjPOSEnrOnly!I524</f>
        <v>0</v>
      </c>
      <c r="AA483" s="5">
        <f>+O483-byObjPOSEnrOnly!J524</f>
        <v>0</v>
      </c>
      <c r="AB483" s="5">
        <f>+P483-byObjPOSEnrOnly!K524</f>
        <v>0</v>
      </c>
      <c r="AC483" s="5">
        <f>+Q483-byObjPOSEnrOnly!L524</f>
        <v>0</v>
      </c>
      <c r="AD483" s="5">
        <f>+R483-byObjPOSEnrOnly!M524</f>
        <v>0</v>
      </c>
      <c r="AF483" s="5" t="str">
        <f t="shared" si="86"/>
        <v/>
      </c>
      <c r="AG483" s="5">
        <v>0</v>
      </c>
      <c r="AH483" s="5" t="s">
        <v>452</v>
      </c>
      <c r="AI483" s="5" t="s">
        <v>252</v>
      </c>
      <c r="AJ483" s="5" t="s">
        <v>253</v>
      </c>
      <c r="AK483" s="5" t="s">
        <v>92</v>
      </c>
      <c r="AL483" s="5">
        <v>1</v>
      </c>
      <c r="AM483" s="5">
        <v>1</v>
      </c>
      <c r="AN483" s="5">
        <v>2</v>
      </c>
      <c r="AO483" s="5">
        <v>1</v>
      </c>
      <c r="AP483" s="5">
        <v>1</v>
      </c>
      <c r="AQ483" s="5">
        <v>1</v>
      </c>
      <c r="AR483" s="5">
        <v>0</v>
      </c>
      <c r="AS483" s="5">
        <v>1</v>
      </c>
      <c r="AT483" s="5">
        <v>0</v>
      </c>
      <c r="AU483" s="5">
        <v>0</v>
      </c>
      <c r="AV483" s="5">
        <v>1</v>
      </c>
      <c r="AX483" s="5">
        <f t="shared" si="87"/>
        <v>0</v>
      </c>
      <c r="AY483" s="5">
        <f t="shared" si="88"/>
        <v>0</v>
      </c>
      <c r="AZ483" s="5">
        <f t="shared" si="89"/>
        <v>0</v>
      </c>
      <c r="BA483" s="5">
        <f t="shared" si="90"/>
        <v>0</v>
      </c>
      <c r="BB483" s="5">
        <f t="shared" si="91"/>
        <v>0</v>
      </c>
      <c r="BC483" s="5">
        <f t="shared" si="92"/>
        <v>0</v>
      </c>
      <c r="BD483" s="5">
        <f t="shared" si="93"/>
        <v>0</v>
      </c>
      <c r="BE483" s="5">
        <f t="shared" si="94"/>
        <v>0</v>
      </c>
      <c r="BF483" s="5">
        <f t="shared" si="95"/>
        <v>0</v>
      </c>
      <c r="BG483" s="5">
        <f t="shared" si="96"/>
        <v>0</v>
      </c>
      <c r="BH483" s="5">
        <f t="shared" si="97"/>
        <v>0</v>
      </c>
    </row>
    <row r="484" spans="2:60" x14ac:dyDescent="0.2">
      <c r="B484" s="5" t="s">
        <v>496</v>
      </c>
      <c r="C484" s="5">
        <v>0</v>
      </c>
      <c r="D484" s="5" t="s">
        <v>499</v>
      </c>
      <c r="E484" s="5" t="s">
        <v>252</v>
      </c>
      <c r="F484" s="5" t="s">
        <v>253</v>
      </c>
      <c r="G484" s="67" t="s">
        <v>293</v>
      </c>
      <c r="H484" s="5">
        <v>2</v>
      </c>
      <c r="I484" s="5">
        <v>1</v>
      </c>
      <c r="J484" s="5">
        <v>0</v>
      </c>
      <c r="K484" s="5">
        <v>6</v>
      </c>
      <c r="L484" s="5">
        <v>5</v>
      </c>
      <c r="M484" s="5">
        <v>3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T484" s="5" t="e">
        <f>+H484-byObjPOSEnrOnly!#REF!</f>
        <v>#REF!</v>
      </c>
      <c r="U484" s="5">
        <f>+I484-byObjPOSEnrOnly!D525</f>
        <v>0</v>
      </c>
      <c r="V484" s="5">
        <f>+J484-byObjPOSEnrOnly!E525</f>
        <v>0</v>
      </c>
      <c r="W484" s="5">
        <f>+K484-byObjPOSEnrOnly!F525</f>
        <v>0</v>
      </c>
      <c r="X484" s="5">
        <f>+L484-byObjPOSEnrOnly!G525</f>
        <v>0</v>
      </c>
      <c r="Y484" s="5">
        <f>+M484-byObjPOSEnrOnly!H525</f>
        <v>0</v>
      </c>
      <c r="Z484" s="5">
        <f>+N484-byObjPOSEnrOnly!I525</f>
        <v>0</v>
      </c>
      <c r="AA484" s="5">
        <f>+O484-byObjPOSEnrOnly!J525</f>
        <v>0</v>
      </c>
      <c r="AB484" s="5">
        <f>+P484-byObjPOSEnrOnly!K525</f>
        <v>0</v>
      </c>
      <c r="AC484" s="5">
        <f>+Q484-byObjPOSEnrOnly!L525</f>
        <v>0</v>
      </c>
      <c r="AD484" s="5">
        <f>+R484-byObjPOSEnrOnly!M525</f>
        <v>0</v>
      </c>
      <c r="AF484" s="5" t="str">
        <f t="shared" si="86"/>
        <v/>
      </c>
      <c r="AG484" s="5">
        <v>0</v>
      </c>
      <c r="AH484" s="5" t="s">
        <v>452</v>
      </c>
      <c r="AI484" s="5" t="s">
        <v>252</v>
      </c>
      <c r="AJ484" s="5" t="s">
        <v>253</v>
      </c>
      <c r="AK484" s="5" t="s">
        <v>293</v>
      </c>
      <c r="AL484" s="5">
        <v>2</v>
      </c>
      <c r="AM484" s="5">
        <v>1</v>
      </c>
      <c r="AN484" s="5">
        <v>0</v>
      </c>
      <c r="AO484" s="5">
        <v>6</v>
      </c>
      <c r="AP484" s="5">
        <v>5</v>
      </c>
      <c r="AQ484" s="5">
        <v>3</v>
      </c>
      <c r="AR484" s="5">
        <v>0</v>
      </c>
      <c r="AS484" s="5">
        <v>0</v>
      </c>
      <c r="AT484" s="5">
        <v>0</v>
      </c>
      <c r="AU484" s="5">
        <v>0</v>
      </c>
      <c r="AV484" s="5">
        <v>0</v>
      </c>
      <c r="AX484" s="5">
        <f t="shared" si="87"/>
        <v>0</v>
      </c>
      <c r="AY484" s="5">
        <f t="shared" si="88"/>
        <v>0</v>
      </c>
      <c r="AZ484" s="5">
        <f t="shared" si="89"/>
        <v>0</v>
      </c>
      <c r="BA484" s="5">
        <f t="shared" si="90"/>
        <v>0</v>
      </c>
      <c r="BB484" s="5">
        <f t="shared" si="91"/>
        <v>0</v>
      </c>
      <c r="BC484" s="5">
        <f t="shared" si="92"/>
        <v>0</v>
      </c>
      <c r="BD484" s="5">
        <f t="shared" si="93"/>
        <v>0</v>
      </c>
      <c r="BE484" s="5">
        <f t="shared" si="94"/>
        <v>0</v>
      </c>
      <c r="BF484" s="5">
        <f t="shared" si="95"/>
        <v>0</v>
      </c>
      <c r="BG484" s="5">
        <f t="shared" si="96"/>
        <v>0</v>
      </c>
      <c r="BH484" s="5">
        <f t="shared" si="97"/>
        <v>0</v>
      </c>
    </row>
    <row r="485" spans="2:60" x14ac:dyDescent="0.2">
      <c r="B485" s="5" t="s">
        <v>496</v>
      </c>
      <c r="C485" s="5">
        <v>0</v>
      </c>
      <c r="D485" s="5" t="s">
        <v>499</v>
      </c>
      <c r="E485" s="5" t="s">
        <v>252</v>
      </c>
      <c r="F485" s="5" t="s">
        <v>253</v>
      </c>
      <c r="G485" s="67" t="s">
        <v>295</v>
      </c>
      <c r="H485" s="5">
        <v>0</v>
      </c>
      <c r="I485" s="5">
        <v>0</v>
      </c>
      <c r="J485" s="5">
        <v>0</v>
      </c>
      <c r="K485" s="5">
        <v>1</v>
      </c>
      <c r="L485" s="5">
        <v>1</v>
      </c>
      <c r="M485" s="5">
        <v>1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T485" s="5" t="e">
        <f>+H485-byObjPOSEnrOnly!#REF!</f>
        <v>#REF!</v>
      </c>
      <c r="U485" s="5">
        <f>+I485-byObjPOSEnrOnly!D526</f>
        <v>0</v>
      </c>
      <c r="V485" s="5">
        <f>+J485-byObjPOSEnrOnly!E526</f>
        <v>0</v>
      </c>
      <c r="W485" s="5">
        <f>+K485-byObjPOSEnrOnly!F526</f>
        <v>0</v>
      </c>
      <c r="X485" s="5">
        <f>+L485-byObjPOSEnrOnly!G526</f>
        <v>0</v>
      </c>
      <c r="Y485" s="5">
        <f>+M485-byObjPOSEnrOnly!H526</f>
        <v>0</v>
      </c>
      <c r="Z485" s="5">
        <f>+N485-byObjPOSEnrOnly!I526</f>
        <v>0</v>
      </c>
      <c r="AA485" s="5">
        <f>+O485-byObjPOSEnrOnly!J526</f>
        <v>0</v>
      </c>
      <c r="AB485" s="5">
        <f>+P485-byObjPOSEnrOnly!K526</f>
        <v>0</v>
      </c>
      <c r="AC485" s="5">
        <f>+Q485-byObjPOSEnrOnly!L526</f>
        <v>0</v>
      </c>
      <c r="AD485" s="5">
        <f>+R485-byObjPOSEnrOnly!M526</f>
        <v>0</v>
      </c>
      <c r="AF485" s="5" t="str">
        <f t="shared" si="86"/>
        <v/>
      </c>
      <c r="AG485" s="5">
        <v>0</v>
      </c>
      <c r="AH485" s="5" t="s">
        <v>452</v>
      </c>
      <c r="AI485" s="5" t="s">
        <v>252</v>
      </c>
      <c r="AJ485" s="5" t="s">
        <v>253</v>
      </c>
      <c r="AK485" s="5" t="s">
        <v>295</v>
      </c>
      <c r="AL485" s="5">
        <v>0</v>
      </c>
      <c r="AM485" s="5">
        <v>0</v>
      </c>
      <c r="AN485" s="5">
        <v>0</v>
      </c>
      <c r="AO485" s="5">
        <v>1</v>
      </c>
      <c r="AP485" s="5">
        <v>1</v>
      </c>
      <c r="AQ485" s="5">
        <v>1</v>
      </c>
      <c r="AR485" s="5">
        <v>0</v>
      </c>
      <c r="AS485" s="5">
        <v>0</v>
      </c>
      <c r="AT485" s="5">
        <v>0</v>
      </c>
      <c r="AU485" s="5">
        <v>0</v>
      </c>
      <c r="AV485" s="5">
        <v>0</v>
      </c>
      <c r="AX485" s="5">
        <f t="shared" si="87"/>
        <v>0</v>
      </c>
      <c r="AY485" s="5">
        <f t="shared" si="88"/>
        <v>0</v>
      </c>
      <c r="AZ485" s="5">
        <f t="shared" si="89"/>
        <v>0</v>
      </c>
      <c r="BA485" s="5">
        <f t="shared" si="90"/>
        <v>0</v>
      </c>
      <c r="BB485" s="5">
        <f t="shared" si="91"/>
        <v>0</v>
      </c>
      <c r="BC485" s="5">
        <f t="shared" si="92"/>
        <v>0</v>
      </c>
      <c r="BD485" s="5">
        <f t="shared" si="93"/>
        <v>0</v>
      </c>
      <c r="BE485" s="5">
        <f t="shared" si="94"/>
        <v>0</v>
      </c>
      <c r="BF485" s="5">
        <f t="shared" si="95"/>
        <v>0</v>
      </c>
      <c r="BG485" s="5">
        <f t="shared" si="96"/>
        <v>0</v>
      </c>
      <c r="BH485" s="5">
        <f t="shared" si="97"/>
        <v>0</v>
      </c>
    </row>
    <row r="486" spans="2:60" x14ac:dyDescent="0.2">
      <c r="B486" s="5" t="s">
        <v>496</v>
      </c>
      <c r="C486" s="5">
        <v>0</v>
      </c>
      <c r="D486" s="5" t="s">
        <v>499</v>
      </c>
      <c r="E486" s="5" t="s">
        <v>252</v>
      </c>
      <c r="F486" s="5" t="s">
        <v>253</v>
      </c>
      <c r="G486" s="67" t="s">
        <v>299</v>
      </c>
      <c r="H486" s="5">
        <v>0</v>
      </c>
      <c r="I486" s="5">
        <v>0</v>
      </c>
      <c r="J486" s="5">
        <v>14</v>
      </c>
      <c r="K486" s="5">
        <v>14</v>
      </c>
      <c r="L486" s="5">
        <v>13</v>
      </c>
      <c r="M486" s="5">
        <v>15</v>
      </c>
      <c r="N486" s="5">
        <v>18</v>
      </c>
      <c r="O486" s="5">
        <v>15</v>
      </c>
      <c r="P486" s="5">
        <v>25</v>
      </c>
      <c r="Q486" s="5">
        <v>16</v>
      </c>
      <c r="R486" s="5">
        <v>9</v>
      </c>
      <c r="T486" s="5" t="e">
        <f>+H486-byObjPOSEnrOnly!#REF!</f>
        <v>#REF!</v>
      </c>
      <c r="U486" s="5">
        <f>+I486-byObjPOSEnrOnly!D527</f>
        <v>0</v>
      </c>
      <c r="V486" s="5">
        <f>+J486-byObjPOSEnrOnly!E527</f>
        <v>0</v>
      </c>
      <c r="W486" s="5">
        <f>+K486-byObjPOSEnrOnly!F527</f>
        <v>0</v>
      </c>
      <c r="X486" s="5">
        <f>+L486-byObjPOSEnrOnly!G527</f>
        <v>0</v>
      </c>
      <c r="Y486" s="5">
        <f>+M486-byObjPOSEnrOnly!H527</f>
        <v>0</v>
      </c>
      <c r="Z486" s="5">
        <f>+N486-byObjPOSEnrOnly!I527</f>
        <v>0</v>
      </c>
      <c r="AA486" s="5">
        <f>+O486-byObjPOSEnrOnly!J527</f>
        <v>0</v>
      </c>
      <c r="AB486" s="5">
        <f>+P486-byObjPOSEnrOnly!K527</f>
        <v>0</v>
      </c>
      <c r="AC486" s="5">
        <f>+Q486-byObjPOSEnrOnly!L527</f>
        <v>0</v>
      </c>
      <c r="AD486" s="5">
        <f>+R486-byObjPOSEnrOnly!M527</f>
        <v>0</v>
      </c>
      <c r="AF486" s="5" t="str">
        <f t="shared" si="86"/>
        <v/>
      </c>
      <c r="AG486" s="5">
        <v>0</v>
      </c>
      <c r="AH486" s="5" t="s">
        <v>452</v>
      </c>
      <c r="AI486" s="5" t="s">
        <v>252</v>
      </c>
      <c r="AJ486" s="5" t="s">
        <v>253</v>
      </c>
      <c r="AK486" s="5" t="s">
        <v>299</v>
      </c>
      <c r="AL486" s="5">
        <v>0</v>
      </c>
      <c r="AM486" s="5">
        <v>0</v>
      </c>
      <c r="AN486" s="5">
        <v>14</v>
      </c>
      <c r="AO486" s="5">
        <v>14</v>
      </c>
      <c r="AP486" s="5">
        <v>13</v>
      </c>
      <c r="AQ486" s="5">
        <v>15</v>
      </c>
      <c r="AR486" s="5">
        <v>18</v>
      </c>
      <c r="AS486" s="5">
        <v>15</v>
      </c>
      <c r="AT486" s="5">
        <v>25</v>
      </c>
      <c r="AU486" s="5">
        <v>16</v>
      </c>
      <c r="AV486" s="5">
        <v>9</v>
      </c>
      <c r="AX486" s="5">
        <f t="shared" si="87"/>
        <v>0</v>
      </c>
      <c r="AY486" s="5">
        <f t="shared" si="88"/>
        <v>0</v>
      </c>
      <c r="AZ486" s="5">
        <f t="shared" si="89"/>
        <v>0</v>
      </c>
      <c r="BA486" s="5">
        <f t="shared" si="90"/>
        <v>0</v>
      </c>
      <c r="BB486" s="5">
        <f t="shared" si="91"/>
        <v>0</v>
      </c>
      <c r="BC486" s="5">
        <f t="shared" si="92"/>
        <v>0</v>
      </c>
      <c r="BD486" s="5">
        <f t="shared" si="93"/>
        <v>0</v>
      </c>
      <c r="BE486" s="5">
        <f t="shared" si="94"/>
        <v>0</v>
      </c>
      <c r="BF486" s="5">
        <f t="shared" si="95"/>
        <v>0</v>
      </c>
      <c r="BG486" s="5">
        <f t="shared" si="96"/>
        <v>0</v>
      </c>
      <c r="BH486" s="5">
        <f t="shared" si="97"/>
        <v>0</v>
      </c>
    </row>
    <row r="487" spans="2:60" x14ac:dyDescent="0.2">
      <c r="B487" s="5" t="s">
        <v>496</v>
      </c>
      <c r="C487" s="5">
        <v>0</v>
      </c>
      <c r="D487" s="5" t="s">
        <v>499</v>
      </c>
      <c r="E487" s="5" t="s">
        <v>252</v>
      </c>
      <c r="F487" s="5" t="s">
        <v>253</v>
      </c>
      <c r="G487" s="67" t="s">
        <v>200</v>
      </c>
      <c r="H487" s="5">
        <v>8</v>
      </c>
      <c r="I487" s="5">
        <v>8</v>
      </c>
      <c r="J487" s="5">
        <v>9</v>
      </c>
      <c r="K487" s="5">
        <v>9</v>
      </c>
      <c r="L487" s="5">
        <v>9</v>
      </c>
      <c r="M487" s="5">
        <v>9</v>
      </c>
      <c r="N487" s="5">
        <v>10</v>
      </c>
      <c r="O487" s="5">
        <v>9</v>
      </c>
      <c r="P487" s="5">
        <v>9</v>
      </c>
      <c r="Q487" s="5">
        <v>7</v>
      </c>
      <c r="R487" s="5">
        <v>6</v>
      </c>
      <c r="T487" s="5" t="e">
        <f>+H487-byObjPOSEnrOnly!#REF!</f>
        <v>#REF!</v>
      </c>
      <c r="U487" s="5">
        <f>+I487-byObjPOSEnrOnly!D528</f>
        <v>0</v>
      </c>
      <c r="V487" s="5">
        <f>+J487-byObjPOSEnrOnly!E528</f>
        <v>0</v>
      </c>
      <c r="W487" s="5">
        <f>+K487-byObjPOSEnrOnly!F528</f>
        <v>0</v>
      </c>
      <c r="X487" s="5">
        <f>+L487-byObjPOSEnrOnly!G528</f>
        <v>0</v>
      </c>
      <c r="Y487" s="5">
        <f>+M487-byObjPOSEnrOnly!H528</f>
        <v>0</v>
      </c>
      <c r="Z487" s="5">
        <f>+N487-byObjPOSEnrOnly!I528</f>
        <v>0</v>
      </c>
      <c r="AA487" s="5">
        <f>+O487-byObjPOSEnrOnly!J528</f>
        <v>0</v>
      </c>
      <c r="AB487" s="5">
        <f>+P487-byObjPOSEnrOnly!K528</f>
        <v>0</v>
      </c>
      <c r="AC487" s="5">
        <f>+Q487-byObjPOSEnrOnly!L528</f>
        <v>0</v>
      </c>
      <c r="AD487" s="5">
        <f>+R487-byObjPOSEnrOnly!M528</f>
        <v>0</v>
      </c>
      <c r="AF487" s="5" t="str">
        <f t="shared" si="86"/>
        <v/>
      </c>
      <c r="AG487" s="5">
        <v>0</v>
      </c>
      <c r="AH487" s="5" t="s">
        <v>452</v>
      </c>
      <c r="AI487" s="5" t="s">
        <v>252</v>
      </c>
      <c r="AJ487" s="5" t="s">
        <v>253</v>
      </c>
      <c r="AK487" s="5" t="s">
        <v>200</v>
      </c>
      <c r="AL487" s="5">
        <v>8</v>
      </c>
      <c r="AM487" s="5">
        <v>8</v>
      </c>
      <c r="AN487" s="5">
        <v>9</v>
      </c>
      <c r="AO487" s="5">
        <v>9</v>
      </c>
      <c r="AP487" s="5">
        <v>9</v>
      </c>
      <c r="AQ487" s="5">
        <v>9</v>
      </c>
      <c r="AR487" s="5">
        <v>10</v>
      </c>
      <c r="AS487" s="5">
        <v>9</v>
      </c>
      <c r="AT487" s="5">
        <v>9</v>
      </c>
      <c r="AU487" s="5">
        <v>7</v>
      </c>
      <c r="AV487" s="5">
        <v>6</v>
      </c>
      <c r="AX487" s="5">
        <f t="shared" si="87"/>
        <v>0</v>
      </c>
      <c r="AY487" s="5">
        <f t="shared" si="88"/>
        <v>0</v>
      </c>
      <c r="AZ487" s="5">
        <f t="shared" si="89"/>
        <v>0</v>
      </c>
      <c r="BA487" s="5">
        <f t="shared" si="90"/>
        <v>0</v>
      </c>
      <c r="BB487" s="5">
        <f t="shared" si="91"/>
        <v>0</v>
      </c>
      <c r="BC487" s="5">
        <f t="shared" si="92"/>
        <v>0</v>
      </c>
      <c r="BD487" s="5">
        <f t="shared" si="93"/>
        <v>0</v>
      </c>
      <c r="BE487" s="5">
        <f t="shared" si="94"/>
        <v>0</v>
      </c>
      <c r="BF487" s="5">
        <f t="shared" si="95"/>
        <v>0</v>
      </c>
      <c r="BG487" s="5">
        <f t="shared" si="96"/>
        <v>0</v>
      </c>
      <c r="BH487" s="5">
        <f t="shared" si="97"/>
        <v>0</v>
      </c>
    </row>
    <row r="488" spans="2:60" x14ac:dyDescent="0.2">
      <c r="B488" s="5" t="s">
        <v>496</v>
      </c>
      <c r="C488" s="5">
        <v>0</v>
      </c>
      <c r="D488" s="5" t="s">
        <v>499</v>
      </c>
      <c r="E488" s="5" t="s">
        <v>252</v>
      </c>
      <c r="F488" s="5" t="s">
        <v>253</v>
      </c>
      <c r="G488" s="67" t="s">
        <v>300</v>
      </c>
      <c r="H488" s="5">
        <v>2</v>
      </c>
      <c r="I488" s="5">
        <v>2</v>
      </c>
      <c r="J488" s="5">
        <v>2</v>
      </c>
      <c r="K488" s="5">
        <v>1</v>
      </c>
      <c r="L488" s="5">
        <v>3</v>
      </c>
      <c r="M488" s="5">
        <v>2</v>
      </c>
      <c r="N488" s="5">
        <v>2</v>
      </c>
      <c r="O488" s="5">
        <v>1</v>
      </c>
      <c r="P488" s="5">
        <v>1</v>
      </c>
      <c r="Q488" s="5">
        <v>0</v>
      </c>
      <c r="R488" s="5">
        <v>1</v>
      </c>
      <c r="T488" s="5" t="e">
        <f>+H488-byObjPOSEnrOnly!#REF!</f>
        <v>#REF!</v>
      </c>
      <c r="U488" s="5">
        <f>+I488-byObjPOSEnrOnly!D529</f>
        <v>0</v>
      </c>
      <c r="V488" s="5">
        <f>+J488-byObjPOSEnrOnly!E529</f>
        <v>0</v>
      </c>
      <c r="W488" s="5">
        <f>+K488-byObjPOSEnrOnly!F529</f>
        <v>0</v>
      </c>
      <c r="X488" s="5">
        <f>+L488-byObjPOSEnrOnly!G529</f>
        <v>0</v>
      </c>
      <c r="Y488" s="5">
        <f>+M488-byObjPOSEnrOnly!H529</f>
        <v>0</v>
      </c>
      <c r="Z488" s="5">
        <f>+N488-byObjPOSEnrOnly!I529</f>
        <v>0</v>
      </c>
      <c r="AA488" s="5">
        <f>+O488-byObjPOSEnrOnly!J529</f>
        <v>0</v>
      </c>
      <c r="AB488" s="5">
        <f>+P488-byObjPOSEnrOnly!K529</f>
        <v>0</v>
      </c>
      <c r="AC488" s="5">
        <f>+Q488-byObjPOSEnrOnly!L529</f>
        <v>0</v>
      </c>
      <c r="AD488" s="5">
        <f>+R488-byObjPOSEnrOnly!M529</f>
        <v>0</v>
      </c>
      <c r="AF488" s="5" t="str">
        <f t="shared" si="86"/>
        <v/>
      </c>
      <c r="AG488" s="5">
        <v>0</v>
      </c>
      <c r="AH488" s="5" t="s">
        <v>452</v>
      </c>
      <c r="AI488" s="5" t="s">
        <v>252</v>
      </c>
      <c r="AJ488" s="5" t="s">
        <v>253</v>
      </c>
      <c r="AK488" s="5" t="s">
        <v>300</v>
      </c>
      <c r="AL488" s="5">
        <v>2</v>
      </c>
      <c r="AM488" s="5">
        <v>2</v>
      </c>
      <c r="AN488" s="5">
        <v>2</v>
      </c>
      <c r="AO488" s="5">
        <v>1</v>
      </c>
      <c r="AP488" s="5">
        <v>3</v>
      </c>
      <c r="AQ488" s="5">
        <v>2</v>
      </c>
      <c r="AR488" s="5">
        <v>2</v>
      </c>
      <c r="AS488" s="5">
        <v>1</v>
      </c>
      <c r="AT488" s="5">
        <v>1</v>
      </c>
      <c r="AU488" s="5">
        <v>0</v>
      </c>
      <c r="AV488" s="5">
        <v>1</v>
      </c>
      <c r="AX488" s="5">
        <f t="shared" si="87"/>
        <v>0</v>
      </c>
      <c r="AY488" s="5">
        <f t="shared" si="88"/>
        <v>0</v>
      </c>
      <c r="AZ488" s="5">
        <f t="shared" si="89"/>
        <v>0</v>
      </c>
      <c r="BA488" s="5">
        <f t="shared" si="90"/>
        <v>0</v>
      </c>
      <c r="BB488" s="5">
        <f t="shared" si="91"/>
        <v>0</v>
      </c>
      <c r="BC488" s="5">
        <f t="shared" si="92"/>
        <v>0</v>
      </c>
      <c r="BD488" s="5">
        <f t="shared" si="93"/>
        <v>0</v>
      </c>
      <c r="BE488" s="5">
        <f t="shared" si="94"/>
        <v>0</v>
      </c>
      <c r="BF488" s="5">
        <f t="shared" si="95"/>
        <v>0</v>
      </c>
      <c r="BG488" s="5">
        <f t="shared" si="96"/>
        <v>0</v>
      </c>
      <c r="BH488" s="5">
        <f t="shared" si="97"/>
        <v>0</v>
      </c>
    </row>
    <row r="489" spans="2:60" x14ac:dyDescent="0.2">
      <c r="B489" s="5" t="s">
        <v>496</v>
      </c>
      <c r="C489" s="5">
        <v>0</v>
      </c>
      <c r="D489" s="5" t="s">
        <v>499</v>
      </c>
      <c r="E489" s="5" t="s">
        <v>252</v>
      </c>
      <c r="F489" s="5" t="s">
        <v>253</v>
      </c>
      <c r="G489" s="67" t="s">
        <v>301</v>
      </c>
      <c r="H489" s="5">
        <v>1</v>
      </c>
      <c r="I489" s="5">
        <v>1</v>
      </c>
      <c r="J489" s="5">
        <v>3</v>
      </c>
      <c r="K489" s="5">
        <v>4</v>
      </c>
      <c r="L489" s="5">
        <v>4</v>
      </c>
      <c r="M489" s="5">
        <v>2</v>
      </c>
      <c r="N489" s="5">
        <v>2</v>
      </c>
      <c r="O489" s="5">
        <v>2</v>
      </c>
      <c r="P489" s="5">
        <v>2</v>
      </c>
      <c r="Q489" s="5">
        <v>3</v>
      </c>
      <c r="R489" s="5">
        <v>2</v>
      </c>
      <c r="T489" s="5" t="e">
        <f>+H489-byObjPOSEnrOnly!#REF!</f>
        <v>#REF!</v>
      </c>
      <c r="U489" s="5">
        <f>+I489-byObjPOSEnrOnly!D530</f>
        <v>0</v>
      </c>
      <c r="V489" s="5">
        <f>+J489-byObjPOSEnrOnly!E530</f>
        <v>0</v>
      </c>
      <c r="W489" s="5">
        <f>+K489-byObjPOSEnrOnly!F530</f>
        <v>0</v>
      </c>
      <c r="X489" s="5">
        <f>+L489-byObjPOSEnrOnly!G530</f>
        <v>0</v>
      </c>
      <c r="Y489" s="5">
        <f>+M489-byObjPOSEnrOnly!H530</f>
        <v>0</v>
      </c>
      <c r="Z489" s="5">
        <f>+N489-byObjPOSEnrOnly!I530</f>
        <v>0</v>
      </c>
      <c r="AA489" s="5">
        <f>+O489-byObjPOSEnrOnly!J530</f>
        <v>0</v>
      </c>
      <c r="AB489" s="5">
        <f>+P489-byObjPOSEnrOnly!K530</f>
        <v>0</v>
      </c>
      <c r="AC489" s="5">
        <f>+Q489-byObjPOSEnrOnly!L530</f>
        <v>0</v>
      </c>
      <c r="AD489" s="5">
        <f>+R489-byObjPOSEnrOnly!M530</f>
        <v>0</v>
      </c>
      <c r="AF489" s="5" t="str">
        <f t="shared" si="86"/>
        <v/>
      </c>
      <c r="AG489" s="5">
        <v>0</v>
      </c>
      <c r="AH489" s="5" t="s">
        <v>452</v>
      </c>
      <c r="AI489" s="5" t="s">
        <v>252</v>
      </c>
      <c r="AJ489" s="5" t="s">
        <v>253</v>
      </c>
      <c r="AK489" s="5" t="s">
        <v>301</v>
      </c>
      <c r="AL489" s="5">
        <v>1</v>
      </c>
      <c r="AM489" s="5">
        <v>1</v>
      </c>
      <c r="AN489" s="5">
        <v>3</v>
      </c>
      <c r="AO489" s="5">
        <v>4</v>
      </c>
      <c r="AP489" s="5">
        <v>4</v>
      </c>
      <c r="AQ489" s="5">
        <v>2</v>
      </c>
      <c r="AR489" s="5">
        <v>2</v>
      </c>
      <c r="AS489" s="5">
        <v>2</v>
      </c>
      <c r="AT489" s="5">
        <v>2</v>
      </c>
      <c r="AU489" s="5">
        <v>3</v>
      </c>
      <c r="AV489" s="5">
        <v>2</v>
      </c>
      <c r="AX489" s="5">
        <f t="shared" si="87"/>
        <v>0</v>
      </c>
      <c r="AY489" s="5">
        <f t="shared" si="88"/>
        <v>0</v>
      </c>
      <c r="AZ489" s="5">
        <f t="shared" si="89"/>
        <v>0</v>
      </c>
      <c r="BA489" s="5">
        <f t="shared" si="90"/>
        <v>0</v>
      </c>
      <c r="BB489" s="5">
        <f t="shared" si="91"/>
        <v>0</v>
      </c>
      <c r="BC489" s="5">
        <f t="shared" si="92"/>
        <v>0</v>
      </c>
      <c r="BD489" s="5">
        <f t="shared" si="93"/>
        <v>0</v>
      </c>
      <c r="BE489" s="5">
        <f t="shared" si="94"/>
        <v>0</v>
      </c>
      <c r="BF489" s="5">
        <f t="shared" si="95"/>
        <v>0</v>
      </c>
      <c r="BG489" s="5">
        <f t="shared" si="96"/>
        <v>0</v>
      </c>
      <c r="BH489" s="5">
        <f t="shared" si="97"/>
        <v>0</v>
      </c>
    </row>
    <row r="490" spans="2:60" x14ac:dyDescent="0.2">
      <c r="B490" s="5" t="s">
        <v>496</v>
      </c>
      <c r="C490" s="5">
        <v>0</v>
      </c>
      <c r="D490" s="5" t="s">
        <v>499</v>
      </c>
      <c r="E490" s="5" t="s">
        <v>252</v>
      </c>
      <c r="F490" s="5" t="s">
        <v>253</v>
      </c>
      <c r="G490" s="67" t="s">
        <v>185</v>
      </c>
      <c r="H490" s="5">
        <v>5</v>
      </c>
      <c r="I490" s="5">
        <v>10</v>
      </c>
      <c r="J490" s="5">
        <v>10</v>
      </c>
      <c r="K490" s="5">
        <v>10</v>
      </c>
      <c r="L490" s="5">
        <v>10</v>
      </c>
      <c r="M490" s="5">
        <v>10</v>
      </c>
      <c r="N490" s="5">
        <v>10</v>
      </c>
      <c r="O490" s="5">
        <v>10</v>
      </c>
      <c r="P490" s="5">
        <v>10</v>
      </c>
      <c r="Q490" s="5">
        <v>10</v>
      </c>
      <c r="R490" s="5">
        <v>5</v>
      </c>
      <c r="T490" s="5" t="e">
        <f>+H490-byObjPOSEnrOnly!#REF!</f>
        <v>#REF!</v>
      </c>
      <c r="U490" s="5">
        <f>+I490-byObjPOSEnrOnly!D531</f>
        <v>0</v>
      </c>
      <c r="V490" s="5">
        <f>+J490-byObjPOSEnrOnly!E531</f>
        <v>0</v>
      </c>
      <c r="W490" s="5">
        <f>+K490-byObjPOSEnrOnly!F531</f>
        <v>0</v>
      </c>
      <c r="X490" s="5">
        <f>+L490-byObjPOSEnrOnly!G531</f>
        <v>0</v>
      </c>
      <c r="Y490" s="5">
        <f>+M490-byObjPOSEnrOnly!H531</f>
        <v>0</v>
      </c>
      <c r="Z490" s="5">
        <f>+N490-byObjPOSEnrOnly!I531</f>
        <v>0</v>
      </c>
      <c r="AA490" s="5">
        <f>+O490-byObjPOSEnrOnly!J531</f>
        <v>0</v>
      </c>
      <c r="AB490" s="5">
        <f>+P490-byObjPOSEnrOnly!K531</f>
        <v>0</v>
      </c>
      <c r="AC490" s="5">
        <f>+Q490-byObjPOSEnrOnly!L531</f>
        <v>0</v>
      </c>
      <c r="AD490" s="5">
        <f>+R490-byObjPOSEnrOnly!M531</f>
        <v>0</v>
      </c>
      <c r="AF490" s="5" t="str">
        <f t="shared" si="86"/>
        <v/>
      </c>
      <c r="AG490" s="5">
        <v>0</v>
      </c>
      <c r="AH490" s="5" t="s">
        <v>452</v>
      </c>
      <c r="AI490" s="5" t="s">
        <v>252</v>
      </c>
      <c r="AJ490" s="5" t="s">
        <v>253</v>
      </c>
      <c r="AK490" s="5" t="s">
        <v>185</v>
      </c>
      <c r="AL490" s="5">
        <v>5</v>
      </c>
      <c r="AM490" s="5">
        <v>10</v>
      </c>
      <c r="AN490" s="5">
        <v>10</v>
      </c>
      <c r="AO490" s="5">
        <v>10</v>
      </c>
      <c r="AP490" s="5">
        <v>10</v>
      </c>
      <c r="AQ490" s="5">
        <v>10</v>
      </c>
      <c r="AR490" s="5">
        <v>10</v>
      </c>
      <c r="AS490" s="5">
        <v>10</v>
      </c>
      <c r="AT490" s="5">
        <v>10</v>
      </c>
      <c r="AU490" s="5">
        <v>10</v>
      </c>
      <c r="AV490" s="5">
        <v>5</v>
      </c>
      <c r="AX490" s="5">
        <f t="shared" si="87"/>
        <v>0</v>
      </c>
      <c r="AY490" s="5">
        <f t="shared" si="88"/>
        <v>0</v>
      </c>
      <c r="AZ490" s="5">
        <f t="shared" si="89"/>
        <v>0</v>
      </c>
      <c r="BA490" s="5">
        <f t="shared" si="90"/>
        <v>0</v>
      </c>
      <c r="BB490" s="5">
        <f t="shared" si="91"/>
        <v>0</v>
      </c>
      <c r="BC490" s="5">
        <f t="shared" si="92"/>
        <v>0</v>
      </c>
      <c r="BD490" s="5">
        <f t="shared" si="93"/>
        <v>0</v>
      </c>
      <c r="BE490" s="5">
        <f t="shared" si="94"/>
        <v>0</v>
      </c>
      <c r="BF490" s="5">
        <f t="shared" si="95"/>
        <v>0</v>
      </c>
      <c r="BG490" s="5">
        <f t="shared" si="96"/>
        <v>0</v>
      </c>
      <c r="BH490" s="5">
        <f t="shared" si="97"/>
        <v>0</v>
      </c>
    </row>
    <row r="491" spans="2:60" x14ac:dyDescent="0.2">
      <c r="B491" s="5" t="s">
        <v>496</v>
      </c>
      <c r="C491" s="5">
        <v>0</v>
      </c>
      <c r="D491" s="5" t="s">
        <v>499</v>
      </c>
      <c r="E491" s="5" t="s">
        <v>252</v>
      </c>
      <c r="F491" s="5" t="s">
        <v>253</v>
      </c>
      <c r="G491" s="67" t="s">
        <v>303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8</v>
      </c>
      <c r="N491" s="5">
        <v>9</v>
      </c>
      <c r="O491" s="5">
        <v>3</v>
      </c>
      <c r="P491" s="5">
        <v>13</v>
      </c>
      <c r="Q491" s="5">
        <v>12</v>
      </c>
      <c r="R491" s="5">
        <v>13</v>
      </c>
      <c r="T491" s="5" t="e">
        <f>+H491-byObjPOSEnrOnly!#REF!</f>
        <v>#REF!</v>
      </c>
      <c r="U491" s="5">
        <f>+I491-byObjPOSEnrOnly!D532</f>
        <v>0</v>
      </c>
      <c r="V491" s="5">
        <f>+J491-byObjPOSEnrOnly!E532</f>
        <v>0</v>
      </c>
      <c r="W491" s="5">
        <f>+K491-byObjPOSEnrOnly!F532</f>
        <v>0</v>
      </c>
      <c r="X491" s="5">
        <f>+L491-byObjPOSEnrOnly!G532</f>
        <v>0</v>
      </c>
      <c r="Y491" s="5">
        <f>+M491-byObjPOSEnrOnly!H532</f>
        <v>0</v>
      </c>
      <c r="Z491" s="5">
        <f>+N491-byObjPOSEnrOnly!I532</f>
        <v>0</v>
      </c>
      <c r="AA491" s="5">
        <f>+O491-byObjPOSEnrOnly!J532</f>
        <v>0</v>
      </c>
      <c r="AB491" s="5">
        <f>+P491-byObjPOSEnrOnly!K532</f>
        <v>0</v>
      </c>
      <c r="AC491" s="5">
        <f>+Q491-byObjPOSEnrOnly!L532</f>
        <v>0</v>
      </c>
      <c r="AD491" s="5">
        <f>+R491-byObjPOSEnrOnly!M532</f>
        <v>0</v>
      </c>
      <c r="AF491" s="5" t="str">
        <f t="shared" si="86"/>
        <v/>
      </c>
      <c r="AG491" s="5">
        <v>0</v>
      </c>
      <c r="AH491" s="5" t="s">
        <v>452</v>
      </c>
      <c r="AI491" s="5" t="s">
        <v>252</v>
      </c>
      <c r="AJ491" s="5" t="s">
        <v>253</v>
      </c>
      <c r="AK491" s="5" t="s">
        <v>303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5">
        <v>8</v>
      </c>
      <c r="AR491" s="5">
        <v>9</v>
      </c>
      <c r="AS491" s="5">
        <v>3</v>
      </c>
      <c r="AT491" s="5">
        <v>13</v>
      </c>
      <c r="AU491" s="5">
        <v>12</v>
      </c>
      <c r="AV491" s="5">
        <v>13</v>
      </c>
      <c r="AX491" s="5">
        <f t="shared" si="87"/>
        <v>0</v>
      </c>
      <c r="AY491" s="5">
        <f t="shared" si="88"/>
        <v>0</v>
      </c>
      <c r="AZ491" s="5">
        <f t="shared" si="89"/>
        <v>0</v>
      </c>
      <c r="BA491" s="5">
        <f t="shared" si="90"/>
        <v>0</v>
      </c>
      <c r="BB491" s="5">
        <f t="shared" si="91"/>
        <v>0</v>
      </c>
      <c r="BC491" s="5">
        <f t="shared" si="92"/>
        <v>0</v>
      </c>
      <c r="BD491" s="5">
        <f t="shared" si="93"/>
        <v>0</v>
      </c>
      <c r="BE491" s="5">
        <f t="shared" si="94"/>
        <v>0</v>
      </c>
      <c r="BF491" s="5">
        <f t="shared" si="95"/>
        <v>0</v>
      </c>
      <c r="BG491" s="5">
        <f t="shared" si="96"/>
        <v>0</v>
      </c>
      <c r="BH491" s="5">
        <f t="shared" si="97"/>
        <v>0</v>
      </c>
    </row>
    <row r="492" spans="2:60" x14ac:dyDescent="0.2">
      <c r="B492" s="5" t="s">
        <v>496</v>
      </c>
      <c r="C492" s="5">
        <v>0</v>
      </c>
      <c r="D492" s="5" t="s">
        <v>499</v>
      </c>
      <c r="E492" s="5" t="s">
        <v>252</v>
      </c>
      <c r="F492" s="5" t="s">
        <v>253</v>
      </c>
      <c r="G492" s="67" t="s">
        <v>304</v>
      </c>
      <c r="H492" s="5">
        <v>8</v>
      </c>
      <c r="I492" s="5">
        <v>8</v>
      </c>
      <c r="J492" s="5">
        <v>8</v>
      </c>
      <c r="K492" s="5">
        <v>9</v>
      </c>
      <c r="L492" s="5">
        <v>11</v>
      </c>
      <c r="M492" s="5">
        <v>10</v>
      </c>
      <c r="N492" s="5">
        <v>10</v>
      </c>
      <c r="O492" s="5">
        <v>10</v>
      </c>
      <c r="P492" s="5">
        <v>11</v>
      </c>
      <c r="Q492" s="5">
        <v>10</v>
      </c>
      <c r="R492" s="5">
        <v>10</v>
      </c>
      <c r="T492" s="5" t="e">
        <f>+H492-byObjPOSEnrOnly!#REF!</f>
        <v>#REF!</v>
      </c>
      <c r="U492" s="5">
        <f>+I492-byObjPOSEnrOnly!D533</f>
        <v>0</v>
      </c>
      <c r="V492" s="5">
        <f>+J492-byObjPOSEnrOnly!E533</f>
        <v>0</v>
      </c>
      <c r="W492" s="5">
        <f>+K492-byObjPOSEnrOnly!F533</f>
        <v>0</v>
      </c>
      <c r="X492" s="5">
        <f>+L492-byObjPOSEnrOnly!G533</f>
        <v>0</v>
      </c>
      <c r="Y492" s="5">
        <f>+M492-byObjPOSEnrOnly!H533</f>
        <v>0</v>
      </c>
      <c r="Z492" s="5">
        <f>+N492-byObjPOSEnrOnly!I533</f>
        <v>0</v>
      </c>
      <c r="AA492" s="5">
        <f>+O492-byObjPOSEnrOnly!J533</f>
        <v>0</v>
      </c>
      <c r="AB492" s="5">
        <f>+P492-byObjPOSEnrOnly!K533</f>
        <v>0</v>
      </c>
      <c r="AC492" s="5">
        <f>+Q492-byObjPOSEnrOnly!L533</f>
        <v>0</v>
      </c>
      <c r="AD492" s="5">
        <f>+R492-byObjPOSEnrOnly!M533</f>
        <v>0</v>
      </c>
      <c r="AF492" s="5" t="str">
        <f t="shared" si="86"/>
        <v/>
      </c>
      <c r="AG492" s="5">
        <v>0</v>
      </c>
      <c r="AH492" s="5" t="s">
        <v>452</v>
      </c>
      <c r="AI492" s="5" t="s">
        <v>252</v>
      </c>
      <c r="AJ492" s="5" t="s">
        <v>253</v>
      </c>
      <c r="AK492" s="5" t="s">
        <v>304</v>
      </c>
      <c r="AL492" s="5">
        <v>8</v>
      </c>
      <c r="AM492" s="5">
        <v>8</v>
      </c>
      <c r="AN492" s="5">
        <v>8</v>
      </c>
      <c r="AO492" s="5">
        <v>9</v>
      </c>
      <c r="AP492" s="5">
        <v>11</v>
      </c>
      <c r="AQ492" s="5">
        <v>10</v>
      </c>
      <c r="AR492" s="5">
        <v>10</v>
      </c>
      <c r="AS492" s="5">
        <v>10</v>
      </c>
      <c r="AT492" s="5">
        <v>11</v>
      </c>
      <c r="AU492" s="5">
        <v>10</v>
      </c>
      <c r="AV492" s="5">
        <v>10</v>
      </c>
      <c r="AX492" s="5">
        <f t="shared" si="87"/>
        <v>0</v>
      </c>
      <c r="AY492" s="5">
        <f t="shared" si="88"/>
        <v>0</v>
      </c>
      <c r="AZ492" s="5">
        <f t="shared" si="89"/>
        <v>0</v>
      </c>
      <c r="BA492" s="5">
        <f t="shared" si="90"/>
        <v>0</v>
      </c>
      <c r="BB492" s="5">
        <f t="shared" si="91"/>
        <v>0</v>
      </c>
      <c r="BC492" s="5">
        <f t="shared" si="92"/>
        <v>0</v>
      </c>
      <c r="BD492" s="5">
        <f t="shared" si="93"/>
        <v>0</v>
      </c>
      <c r="BE492" s="5">
        <f t="shared" si="94"/>
        <v>0</v>
      </c>
      <c r="BF492" s="5">
        <f t="shared" si="95"/>
        <v>0</v>
      </c>
      <c r="BG492" s="5">
        <f t="shared" si="96"/>
        <v>0</v>
      </c>
      <c r="BH492" s="5">
        <f t="shared" si="97"/>
        <v>0</v>
      </c>
    </row>
    <row r="493" spans="2:60" x14ac:dyDescent="0.2">
      <c r="B493" s="5" t="s">
        <v>496</v>
      </c>
      <c r="C493" s="5">
        <v>0</v>
      </c>
      <c r="D493" s="5" t="s">
        <v>499</v>
      </c>
      <c r="E493" s="5" t="s">
        <v>252</v>
      </c>
      <c r="F493" s="5" t="s">
        <v>253</v>
      </c>
      <c r="G493" s="67" t="s">
        <v>305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2</v>
      </c>
      <c r="N493" s="5">
        <v>0</v>
      </c>
      <c r="O493" s="5">
        <v>4</v>
      </c>
      <c r="P493" s="5">
        <v>6</v>
      </c>
      <c r="Q493" s="5">
        <v>3</v>
      </c>
      <c r="R493" s="5">
        <v>1</v>
      </c>
      <c r="T493" s="5" t="e">
        <f>+H493-byObjPOSEnrOnly!#REF!</f>
        <v>#REF!</v>
      </c>
      <c r="U493" s="5">
        <f>+I493-byObjPOSEnrOnly!D534</f>
        <v>0</v>
      </c>
      <c r="V493" s="5">
        <f>+J493-byObjPOSEnrOnly!E534</f>
        <v>0</v>
      </c>
      <c r="W493" s="5">
        <f>+K493-byObjPOSEnrOnly!F534</f>
        <v>0</v>
      </c>
      <c r="X493" s="5">
        <f>+L493-byObjPOSEnrOnly!G534</f>
        <v>0</v>
      </c>
      <c r="Y493" s="5">
        <f>+M493-byObjPOSEnrOnly!H534</f>
        <v>0</v>
      </c>
      <c r="Z493" s="5">
        <f>+N493-byObjPOSEnrOnly!I534</f>
        <v>0</v>
      </c>
      <c r="AA493" s="5">
        <f>+O493-byObjPOSEnrOnly!J534</f>
        <v>0</v>
      </c>
      <c r="AB493" s="5">
        <f>+P493-byObjPOSEnrOnly!K534</f>
        <v>0</v>
      </c>
      <c r="AC493" s="5">
        <f>+Q493-byObjPOSEnrOnly!L534</f>
        <v>0</v>
      </c>
      <c r="AD493" s="5">
        <f>+R493-byObjPOSEnrOnly!M534</f>
        <v>0</v>
      </c>
      <c r="AF493" s="5" t="str">
        <f t="shared" si="86"/>
        <v/>
      </c>
      <c r="AG493" s="5">
        <v>0</v>
      </c>
      <c r="AH493" s="5" t="s">
        <v>452</v>
      </c>
      <c r="AI493" s="5" t="s">
        <v>252</v>
      </c>
      <c r="AJ493" s="5" t="s">
        <v>253</v>
      </c>
      <c r="AK493" s="5" t="s">
        <v>305</v>
      </c>
      <c r="AL493" s="5">
        <v>0</v>
      </c>
      <c r="AM493" s="5">
        <v>0</v>
      </c>
      <c r="AN493" s="5">
        <v>0</v>
      </c>
      <c r="AO493" s="5">
        <v>0</v>
      </c>
      <c r="AP493" s="5">
        <v>0</v>
      </c>
      <c r="AQ493" s="5">
        <v>2</v>
      </c>
      <c r="AR493" s="5">
        <v>0</v>
      </c>
      <c r="AS493" s="5">
        <v>4</v>
      </c>
      <c r="AT493" s="5">
        <v>6</v>
      </c>
      <c r="AU493" s="5">
        <v>3</v>
      </c>
      <c r="AV493" s="5">
        <v>1</v>
      </c>
      <c r="AX493" s="5">
        <f t="shared" si="87"/>
        <v>0</v>
      </c>
      <c r="AY493" s="5">
        <f t="shared" si="88"/>
        <v>0</v>
      </c>
      <c r="AZ493" s="5">
        <f t="shared" si="89"/>
        <v>0</v>
      </c>
      <c r="BA493" s="5">
        <f t="shared" si="90"/>
        <v>0</v>
      </c>
      <c r="BB493" s="5">
        <f t="shared" si="91"/>
        <v>0</v>
      </c>
      <c r="BC493" s="5">
        <f t="shared" si="92"/>
        <v>0</v>
      </c>
      <c r="BD493" s="5">
        <f t="shared" si="93"/>
        <v>0</v>
      </c>
      <c r="BE493" s="5">
        <f t="shared" si="94"/>
        <v>0</v>
      </c>
      <c r="BF493" s="5">
        <f t="shared" si="95"/>
        <v>0</v>
      </c>
      <c r="BG493" s="5">
        <f t="shared" si="96"/>
        <v>0</v>
      </c>
      <c r="BH493" s="5">
        <f t="shared" si="97"/>
        <v>0</v>
      </c>
    </row>
    <row r="494" spans="2:60" x14ac:dyDescent="0.2">
      <c r="B494" s="5" t="s">
        <v>496</v>
      </c>
      <c r="C494" s="5">
        <v>0</v>
      </c>
      <c r="D494" s="5" t="s">
        <v>499</v>
      </c>
      <c r="E494" s="5" t="s">
        <v>252</v>
      </c>
      <c r="F494" s="5" t="s">
        <v>253</v>
      </c>
      <c r="G494" s="67" t="s">
        <v>306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1</v>
      </c>
      <c r="N494" s="5">
        <v>1</v>
      </c>
      <c r="O494" s="5">
        <v>1</v>
      </c>
      <c r="P494" s="5">
        <v>1</v>
      </c>
      <c r="Q494" s="5">
        <v>0</v>
      </c>
      <c r="R494" s="5">
        <v>1</v>
      </c>
      <c r="T494" s="5" t="e">
        <f>+H494-byObjPOSEnrOnly!#REF!</f>
        <v>#REF!</v>
      </c>
      <c r="U494" s="5">
        <f>+I494-byObjPOSEnrOnly!D535</f>
        <v>0</v>
      </c>
      <c r="V494" s="5">
        <f>+J494-byObjPOSEnrOnly!E535</f>
        <v>0</v>
      </c>
      <c r="W494" s="5">
        <f>+K494-byObjPOSEnrOnly!F535</f>
        <v>0</v>
      </c>
      <c r="X494" s="5">
        <f>+L494-byObjPOSEnrOnly!G535</f>
        <v>0</v>
      </c>
      <c r="Y494" s="5">
        <f>+M494-byObjPOSEnrOnly!H535</f>
        <v>0</v>
      </c>
      <c r="Z494" s="5">
        <f>+N494-byObjPOSEnrOnly!I535</f>
        <v>0</v>
      </c>
      <c r="AA494" s="5">
        <f>+O494-byObjPOSEnrOnly!J535</f>
        <v>0</v>
      </c>
      <c r="AB494" s="5">
        <f>+P494-byObjPOSEnrOnly!K535</f>
        <v>0</v>
      </c>
      <c r="AC494" s="5">
        <f>+Q494-byObjPOSEnrOnly!L535</f>
        <v>0</v>
      </c>
      <c r="AD494" s="5">
        <f>+R494-byObjPOSEnrOnly!M535</f>
        <v>0</v>
      </c>
      <c r="AF494" s="5" t="str">
        <f t="shared" si="86"/>
        <v/>
      </c>
      <c r="AG494" s="5">
        <v>0</v>
      </c>
      <c r="AH494" s="5" t="s">
        <v>452</v>
      </c>
      <c r="AI494" s="5" t="s">
        <v>252</v>
      </c>
      <c r="AJ494" s="5" t="s">
        <v>253</v>
      </c>
      <c r="AK494" s="5" t="s">
        <v>306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5">
        <v>1</v>
      </c>
      <c r="AR494" s="5">
        <v>1</v>
      </c>
      <c r="AS494" s="5">
        <v>1</v>
      </c>
      <c r="AT494" s="5">
        <v>1</v>
      </c>
      <c r="AU494" s="5">
        <v>0</v>
      </c>
      <c r="AV494" s="5">
        <v>1</v>
      </c>
      <c r="AX494" s="5">
        <f t="shared" si="87"/>
        <v>0</v>
      </c>
      <c r="AY494" s="5">
        <f t="shared" si="88"/>
        <v>0</v>
      </c>
      <c r="AZ494" s="5">
        <f t="shared" si="89"/>
        <v>0</v>
      </c>
      <c r="BA494" s="5">
        <f t="shared" si="90"/>
        <v>0</v>
      </c>
      <c r="BB494" s="5">
        <f t="shared" si="91"/>
        <v>0</v>
      </c>
      <c r="BC494" s="5">
        <f t="shared" si="92"/>
        <v>0</v>
      </c>
      <c r="BD494" s="5">
        <f t="shared" si="93"/>
        <v>0</v>
      </c>
      <c r="BE494" s="5">
        <f t="shared" si="94"/>
        <v>0</v>
      </c>
      <c r="BF494" s="5">
        <f t="shared" si="95"/>
        <v>0</v>
      </c>
      <c r="BG494" s="5">
        <f t="shared" si="96"/>
        <v>0</v>
      </c>
      <c r="BH494" s="5">
        <f t="shared" si="97"/>
        <v>0</v>
      </c>
    </row>
    <row r="495" spans="2:60" x14ac:dyDescent="0.2">
      <c r="B495" s="5" t="s">
        <v>496</v>
      </c>
      <c r="C495" s="5">
        <v>0</v>
      </c>
      <c r="D495" s="5" t="s">
        <v>499</v>
      </c>
      <c r="E495" s="5" t="s">
        <v>252</v>
      </c>
      <c r="F495" s="5" t="s">
        <v>253</v>
      </c>
      <c r="G495" s="67" t="s">
        <v>308</v>
      </c>
      <c r="H495" s="5">
        <v>5</v>
      </c>
      <c r="I495" s="5">
        <v>6</v>
      </c>
      <c r="J495" s="5">
        <v>6</v>
      </c>
      <c r="K495" s="5">
        <v>7</v>
      </c>
      <c r="L495" s="5">
        <v>6</v>
      </c>
      <c r="M495" s="5">
        <v>5</v>
      </c>
      <c r="N495" s="5">
        <v>7</v>
      </c>
      <c r="O495" s="5">
        <v>7</v>
      </c>
      <c r="P495" s="5">
        <v>7</v>
      </c>
      <c r="Q495" s="5">
        <v>6</v>
      </c>
      <c r="R495" s="5">
        <v>7</v>
      </c>
      <c r="T495" s="5" t="e">
        <f>+H495-byObjPOSEnrOnly!#REF!</f>
        <v>#REF!</v>
      </c>
      <c r="U495" s="5">
        <f>+I495-byObjPOSEnrOnly!D536</f>
        <v>0</v>
      </c>
      <c r="V495" s="5">
        <f>+J495-byObjPOSEnrOnly!E536</f>
        <v>0</v>
      </c>
      <c r="W495" s="5">
        <f>+K495-byObjPOSEnrOnly!F536</f>
        <v>0</v>
      </c>
      <c r="X495" s="5">
        <f>+L495-byObjPOSEnrOnly!G536</f>
        <v>0</v>
      </c>
      <c r="Y495" s="5">
        <f>+M495-byObjPOSEnrOnly!H536</f>
        <v>0</v>
      </c>
      <c r="Z495" s="5">
        <f>+N495-byObjPOSEnrOnly!I536</f>
        <v>0</v>
      </c>
      <c r="AA495" s="5">
        <f>+O495-byObjPOSEnrOnly!J536</f>
        <v>0</v>
      </c>
      <c r="AB495" s="5">
        <f>+P495-byObjPOSEnrOnly!K536</f>
        <v>0</v>
      </c>
      <c r="AC495" s="5">
        <f>+Q495-byObjPOSEnrOnly!L536</f>
        <v>0</v>
      </c>
      <c r="AD495" s="5">
        <f>+R495-byObjPOSEnrOnly!M536</f>
        <v>0</v>
      </c>
      <c r="AF495" s="5" t="str">
        <f t="shared" si="86"/>
        <v/>
      </c>
      <c r="AG495" s="5">
        <v>0</v>
      </c>
      <c r="AH495" s="5" t="s">
        <v>452</v>
      </c>
      <c r="AI495" s="5" t="s">
        <v>252</v>
      </c>
      <c r="AJ495" s="5" t="s">
        <v>253</v>
      </c>
      <c r="AK495" s="5" t="s">
        <v>308</v>
      </c>
      <c r="AL495" s="5">
        <v>5</v>
      </c>
      <c r="AM495" s="5">
        <v>6</v>
      </c>
      <c r="AN495" s="5">
        <v>6</v>
      </c>
      <c r="AO495" s="5">
        <v>7</v>
      </c>
      <c r="AP495" s="5">
        <v>6</v>
      </c>
      <c r="AQ495" s="5">
        <v>5</v>
      </c>
      <c r="AR495" s="5">
        <v>7</v>
      </c>
      <c r="AS495" s="5">
        <v>7</v>
      </c>
      <c r="AT495" s="5">
        <v>7</v>
      </c>
      <c r="AU495" s="5">
        <v>6</v>
      </c>
      <c r="AV495" s="5">
        <v>7</v>
      </c>
      <c r="AX495" s="5">
        <f t="shared" si="87"/>
        <v>0</v>
      </c>
      <c r="AY495" s="5">
        <f t="shared" si="88"/>
        <v>0</v>
      </c>
      <c r="AZ495" s="5">
        <f t="shared" si="89"/>
        <v>0</v>
      </c>
      <c r="BA495" s="5">
        <f t="shared" si="90"/>
        <v>0</v>
      </c>
      <c r="BB495" s="5">
        <f t="shared" si="91"/>
        <v>0</v>
      </c>
      <c r="BC495" s="5">
        <f t="shared" si="92"/>
        <v>0</v>
      </c>
      <c r="BD495" s="5">
        <f t="shared" si="93"/>
        <v>0</v>
      </c>
      <c r="BE495" s="5">
        <f t="shared" si="94"/>
        <v>0</v>
      </c>
      <c r="BF495" s="5">
        <f t="shared" si="95"/>
        <v>0</v>
      </c>
      <c r="BG495" s="5">
        <f t="shared" si="96"/>
        <v>0</v>
      </c>
      <c r="BH495" s="5">
        <f t="shared" si="97"/>
        <v>0</v>
      </c>
    </row>
    <row r="496" spans="2:60" x14ac:dyDescent="0.2">
      <c r="B496" s="5" t="s">
        <v>496</v>
      </c>
      <c r="C496" s="5">
        <v>0</v>
      </c>
      <c r="D496" s="5" t="s">
        <v>499</v>
      </c>
      <c r="E496" s="5" t="s">
        <v>252</v>
      </c>
      <c r="F496" s="5" t="s">
        <v>253</v>
      </c>
      <c r="G496" s="67" t="s">
        <v>309</v>
      </c>
      <c r="H496" s="5">
        <v>48</v>
      </c>
      <c r="I496" s="5">
        <v>48</v>
      </c>
      <c r="J496" s="5">
        <v>51</v>
      </c>
      <c r="K496" s="5">
        <v>74</v>
      </c>
      <c r="L496" s="5">
        <v>75</v>
      </c>
      <c r="M496" s="5">
        <v>74</v>
      </c>
      <c r="N496" s="5">
        <v>75</v>
      </c>
      <c r="O496" s="5">
        <v>72</v>
      </c>
      <c r="P496" s="5">
        <v>71</v>
      </c>
      <c r="Q496" s="5">
        <v>73</v>
      </c>
      <c r="R496" s="5">
        <v>74</v>
      </c>
      <c r="T496" s="5" t="e">
        <f>+H496-byObjPOSEnrOnly!#REF!</f>
        <v>#REF!</v>
      </c>
      <c r="U496" s="5">
        <f>+I496-byObjPOSEnrOnly!D537</f>
        <v>0</v>
      </c>
      <c r="V496" s="5">
        <f>+J496-byObjPOSEnrOnly!E537</f>
        <v>0</v>
      </c>
      <c r="W496" s="5">
        <f>+K496-byObjPOSEnrOnly!F537</f>
        <v>0</v>
      </c>
      <c r="X496" s="5">
        <f>+L496-byObjPOSEnrOnly!G537</f>
        <v>0</v>
      </c>
      <c r="Y496" s="5">
        <f>+M496-byObjPOSEnrOnly!H537</f>
        <v>0</v>
      </c>
      <c r="Z496" s="5">
        <f>+N496-byObjPOSEnrOnly!I537</f>
        <v>0</v>
      </c>
      <c r="AA496" s="5">
        <f>+O496-byObjPOSEnrOnly!J537</f>
        <v>0</v>
      </c>
      <c r="AB496" s="5">
        <f>+P496-byObjPOSEnrOnly!K537</f>
        <v>0</v>
      </c>
      <c r="AC496" s="5">
        <f>+Q496-byObjPOSEnrOnly!L537</f>
        <v>0</v>
      </c>
      <c r="AD496" s="5">
        <f>+R496-byObjPOSEnrOnly!M537</f>
        <v>0</v>
      </c>
      <c r="AF496" s="5" t="str">
        <f t="shared" si="86"/>
        <v/>
      </c>
      <c r="AG496" s="5">
        <v>0</v>
      </c>
      <c r="AH496" s="5" t="s">
        <v>452</v>
      </c>
      <c r="AI496" s="5" t="s">
        <v>252</v>
      </c>
      <c r="AJ496" s="5" t="s">
        <v>253</v>
      </c>
      <c r="AK496" s="5" t="s">
        <v>309</v>
      </c>
      <c r="AL496" s="5">
        <v>48</v>
      </c>
      <c r="AM496" s="5">
        <v>48</v>
      </c>
      <c r="AN496" s="5">
        <v>51</v>
      </c>
      <c r="AO496" s="5">
        <v>74</v>
      </c>
      <c r="AP496" s="5">
        <v>75</v>
      </c>
      <c r="AQ496" s="5">
        <v>74</v>
      </c>
      <c r="AR496" s="5">
        <v>75</v>
      </c>
      <c r="AS496" s="5">
        <v>72</v>
      </c>
      <c r="AT496" s="5">
        <v>71</v>
      </c>
      <c r="AU496" s="5">
        <v>73</v>
      </c>
      <c r="AV496" s="5">
        <v>74</v>
      </c>
      <c r="AX496" s="5">
        <f t="shared" si="87"/>
        <v>0</v>
      </c>
      <c r="AY496" s="5">
        <f t="shared" si="88"/>
        <v>0</v>
      </c>
      <c r="AZ496" s="5">
        <f t="shared" si="89"/>
        <v>0</v>
      </c>
      <c r="BA496" s="5">
        <f t="shared" si="90"/>
        <v>0</v>
      </c>
      <c r="BB496" s="5">
        <f t="shared" si="91"/>
        <v>0</v>
      </c>
      <c r="BC496" s="5">
        <f t="shared" si="92"/>
        <v>0</v>
      </c>
      <c r="BD496" s="5">
        <f t="shared" si="93"/>
        <v>0</v>
      </c>
      <c r="BE496" s="5">
        <f t="shared" si="94"/>
        <v>0</v>
      </c>
      <c r="BF496" s="5">
        <f t="shared" si="95"/>
        <v>0</v>
      </c>
      <c r="BG496" s="5">
        <f t="shared" si="96"/>
        <v>0</v>
      </c>
      <c r="BH496" s="5">
        <f t="shared" si="97"/>
        <v>0</v>
      </c>
    </row>
    <row r="497" spans="2:60" x14ac:dyDescent="0.2">
      <c r="B497" s="5" t="s">
        <v>496</v>
      </c>
      <c r="C497" s="5">
        <v>0</v>
      </c>
      <c r="D497" s="5" t="s">
        <v>499</v>
      </c>
      <c r="E497" s="5" t="s">
        <v>252</v>
      </c>
      <c r="F497" s="5" t="s">
        <v>253</v>
      </c>
      <c r="G497" s="67" t="s">
        <v>311</v>
      </c>
      <c r="H497" s="5">
        <v>6</v>
      </c>
      <c r="I497" s="5">
        <v>7</v>
      </c>
      <c r="J497" s="5">
        <v>5</v>
      </c>
      <c r="K497" s="5">
        <v>5</v>
      </c>
      <c r="L497" s="5">
        <v>6</v>
      </c>
      <c r="M497" s="5">
        <v>6</v>
      </c>
      <c r="N497" s="5">
        <v>7</v>
      </c>
      <c r="O497" s="5">
        <v>6</v>
      </c>
      <c r="P497" s="5">
        <v>5</v>
      </c>
      <c r="Q497" s="5">
        <v>5</v>
      </c>
      <c r="R497" s="5">
        <v>6</v>
      </c>
      <c r="T497" s="5" t="e">
        <f>+H497-byObjPOSEnrOnly!#REF!</f>
        <v>#REF!</v>
      </c>
      <c r="U497" s="5">
        <f>+I497-byObjPOSEnrOnly!D538</f>
        <v>0</v>
      </c>
      <c r="V497" s="5">
        <f>+J497-byObjPOSEnrOnly!E538</f>
        <v>0</v>
      </c>
      <c r="W497" s="5">
        <f>+K497-byObjPOSEnrOnly!F538</f>
        <v>0</v>
      </c>
      <c r="X497" s="5">
        <f>+L497-byObjPOSEnrOnly!G538</f>
        <v>0</v>
      </c>
      <c r="Y497" s="5">
        <f>+M497-byObjPOSEnrOnly!H538</f>
        <v>0</v>
      </c>
      <c r="Z497" s="5">
        <f>+N497-byObjPOSEnrOnly!I538</f>
        <v>0</v>
      </c>
      <c r="AA497" s="5">
        <f>+O497-byObjPOSEnrOnly!J538</f>
        <v>0</v>
      </c>
      <c r="AB497" s="5">
        <f>+P497-byObjPOSEnrOnly!K538</f>
        <v>0</v>
      </c>
      <c r="AC497" s="5">
        <f>+Q497-byObjPOSEnrOnly!L538</f>
        <v>0</v>
      </c>
      <c r="AD497" s="5">
        <f>+R497-byObjPOSEnrOnly!M538</f>
        <v>0</v>
      </c>
      <c r="AF497" s="5" t="str">
        <f t="shared" si="86"/>
        <v/>
      </c>
      <c r="AG497" s="5">
        <v>0</v>
      </c>
      <c r="AH497" s="5" t="s">
        <v>452</v>
      </c>
      <c r="AI497" s="5" t="s">
        <v>252</v>
      </c>
      <c r="AJ497" s="5" t="s">
        <v>253</v>
      </c>
      <c r="AK497" s="5" t="s">
        <v>311</v>
      </c>
      <c r="AL497" s="5">
        <v>6</v>
      </c>
      <c r="AM497" s="5">
        <v>7</v>
      </c>
      <c r="AN497" s="5">
        <v>5</v>
      </c>
      <c r="AO497" s="5">
        <v>5</v>
      </c>
      <c r="AP497" s="5">
        <v>6</v>
      </c>
      <c r="AQ497" s="5">
        <v>6</v>
      </c>
      <c r="AR497" s="5">
        <v>7</v>
      </c>
      <c r="AS497" s="5">
        <v>6</v>
      </c>
      <c r="AT497" s="5">
        <v>5</v>
      </c>
      <c r="AU497" s="5">
        <v>5</v>
      </c>
      <c r="AV497" s="5">
        <v>6</v>
      </c>
      <c r="AX497" s="5">
        <f t="shared" si="87"/>
        <v>0</v>
      </c>
      <c r="AY497" s="5">
        <f t="shared" si="88"/>
        <v>0</v>
      </c>
      <c r="AZ497" s="5">
        <f t="shared" si="89"/>
        <v>0</v>
      </c>
      <c r="BA497" s="5">
        <f t="shared" si="90"/>
        <v>0</v>
      </c>
      <c r="BB497" s="5">
        <f t="shared" si="91"/>
        <v>0</v>
      </c>
      <c r="BC497" s="5">
        <f t="shared" si="92"/>
        <v>0</v>
      </c>
      <c r="BD497" s="5">
        <f t="shared" si="93"/>
        <v>0</v>
      </c>
      <c r="BE497" s="5">
        <f t="shared" si="94"/>
        <v>0</v>
      </c>
      <c r="BF497" s="5">
        <f t="shared" si="95"/>
        <v>0</v>
      </c>
      <c r="BG497" s="5">
        <f t="shared" si="96"/>
        <v>0</v>
      </c>
      <c r="BH497" s="5">
        <f t="shared" si="97"/>
        <v>0</v>
      </c>
    </row>
    <row r="498" spans="2:60" x14ac:dyDescent="0.2">
      <c r="B498" s="5" t="s">
        <v>496</v>
      </c>
      <c r="C498" s="5">
        <v>0</v>
      </c>
      <c r="D498" s="5" t="s">
        <v>499</v>
      </c>
      <c r="E498" s="5" t="s">
        <v>252</v>
      </c>
      <c r="F498" s="5" t="s">
        <v>253</v>
      </c>
      <c r="G498" s="67" t="s">
        <v>312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4</v>
      </c>
      <c r="N498" s="5">
        <v>10</v>
      </c>
      <c r="O498" s="5">
        <v>6</v>
      </c>
      <c r="P498" s="5">
        <v>11</v>
      </c>
      <c r="Q498" s="5">
        <v>11</v>
      </c>
      <c r="R498" s="5">
        <v>7</v>
      </c>
      <c r="T498" s="5" t="e">
        <f>+H498-byObjPOSEnrOnly!#REF!</f>
        <v>#REF!</v>
      </c>
      <c r="U498" s="5">
        <f>+I498-byObjPOSEnrOnly!D539</f>
        <v>0</v>
      </c>
      <c r="V498" s="5">
        <f>+J498-byObjPOSEnrOnly!E539</f>
        <v>0</v>
      </c>
      <c r="W498" s="5">
        <f>+K498-byObjPOSEnrOnly!F539</f>
        <v>0</v>
      </c>
      <c r="X498" s="5">
        <f>+L498-byObjPOSEnrOnly!G539</f>
        <v>0</v>
      </c>
      <c r="Y498" s="5">
        <f>+M498-byObjPOSEnrOnly!H539</f>
        <v>0</v>
      </c>
      <c r="Z498" s="5">
        <f>+N498-byObjPOSEnrOnly!I539</f>
        <v>0</v>
      </c>
      <c r="AA498" s="5">
        <f>+O498-byObjPOSEnrOnly!J539</f>
        <v>0</v>
      </c>
      <c r="AB498" s="5">
        <f>+P498-byObjPOSEnrOnly!K539</f>
        <v>0</v>
      </c>
      <c r="AC498" s="5">
        <f>+Q498-byObjPOSEnrOnly!L539</f>
        <v>0</v>
      </c>
      <c r="AD498" s="5">
        <f>+R498-byObjPOSEnrOnly!M539</f>
        <v>0</v>
      </c>
      <c r="AF498" s="5" t="str">
        <f t="shared" si="86"/>
        <v/>
      </c>
      <c r="AG498" s="5">
        <v>0</v>
      </c>
      <c r="AH498" s="5" t="s">
        <v>452</v>
      </c>
      <c r="AI498" s="5" t="s">
        <v>252</v>
      </c>
      <c r="AJ498" s="5" t="s">
        <v>253</v>
      </c>
      <c r="AK498" s="5" t="s">
        <v>312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5">
        <v>4</v>
      </c>
      <c r="AR498" s="5">
        <v>10</v>
      </c>
      <c r="AS498" s="5">
        <v>6</v>
      </c>
      <c r="AT498" s="5">
        <v>11</v>
      </c>
      <c r="AU498" s="5">
        <v>11</v>
      </c>
      <c r="AV498" s="5">
        <v>7</v>
      </c>
      <c r="AX498" s="5">
        <f t="shared" si="87"/>
        <v>0</v>
      </c>
      <c r="AY498" s="5">
        <f t="shared" si="88"/>
        <v>0</v>
      </c>
      <c r="AZ498" s="5">
        <f t="shared" si="89"/>
        <v>0</v>
      </c>
      <c r="BA498" s="5">
        <f t="shared" si="90"/>
        <v>0</v>
      </c>
      <c r="BB498" s="5">
        <f t="shared" si="91"/>
        <v>0</v>
      </c>
      <c r="BC498" s="5">
        <f t="shared" si="92"/>
        <v>0</v>
      </c>
      <c r="BD498" s="5">
        <f t="shared" si="93"/>
        <v>0</v>
      </c>
      <c r="BE498" s="5">
        <f t="shared" si="94"/>
        <v>0</v>
      </c>
      <c r="BF498" s="5">
        <f t="shared" si="95"/>
        <v>0</v>
      </c>
      <c r="BG498" s="5">
        <f t="shared" si="96"/>
        <v>0</v>
      </c>
      <c r="BH498" s="5">
        <f t="shared" si="97"/>
        <v>0</v>
      </c>
    </row>
    <row r="499" spans="2:60" x14ac:dyDescent="0.2">
      <c r="B499" s="5" t="s">
        <v>496</v>
      </c>
      <c r="C499" s="5">
        <v>0</v>
      </c>
      <c r="D499" s="5" t="s">
        <v>499</v>
      </c>
      <c r="E499" s="5" t="s">
        <v>252</v>
      </c>
      <c r="F499" s="5" t="s">
        <v>253</v>
      </c>
      <c r="G499" s="67" t="s">
        <v>314</v>
      </c>
      <c r="H499" s="5">
        <v>0</v>
      </c>
      <c r="I499" s="5">
        <v>0</v>
      </c>
      <c r="J499" s="5">
        <v>7</v>
      </c>
      <c r="K499" s="5">
        <v>12</v>
      </c>
      <c r="L499" s="5">
        <v>11</v>
      </c>
      <c r="M499" s="5">
        <v>5</v>
      </c>
      <c r="N499" s="5">
        <v>16</v>
      </c>
      <c r="O499" s="5">
        <v>7</v>
      </c>
      <c r="P499" s="5">
        <v>9</v>
      </c>
      <c r="Q499" s="5">
        <v>6</v>
      </c>
      <c r="R499" s="5">
        <v>0</v>
      </c>
      <c r="T499" s="5" t="e">
        <f>+H499-byObjPOSEnrOnly!#REF!</f>
        <v>#REF!</v>
      </c>
      <c r="U499" s="5">
        <f>+I499-byObjPOSEnrOnly!D540</f>
        <v>0</v>
      </c>
      <c r="V499" s="5">
        <f>+J499-byObjPOSEnrOnly!E540</f>
        <v>0</v>
      </c>
      <c r="W499" s="5">
        <f>+K499-byObjPOSEnrOnly!F540</f>
        <v>0</v>
      </c>
      <c r="X499" s="5">
        <f>+L499-byObjPOSEnrOnly!G540</f>
        <v>0</v>
      </c>
      <c r="Y499" s="5">
        <f>+M499-byObjPOSEnrOnly!H540</f>
        <v>0</v>
      </c>
      <c r="Z499" s="5">
        <f>+N499-byObjPOSEnrOnly!I540</f>
        <v>0</v>
      </c>
      <c r="AA499" s="5">
        <f>+O499-byObjPOSEnrOnly!J540</f>
        <v>0</v>
      </c>
      <c r="AB499" s="5">
        <f>+P499-byObjPOSEnrOnly!K540</f>
        <v>0</v>
      </c>
      <c r="AC499" s="5">
        <f>+Q499-byObjPOSEnrOnly!L540</f>
        <v>0</v>
      </c>
      <c r="AD499" s="5">
        <f>+R499-byObjPOSEnrOnly!M540</f>
        <v>0</v>
      </c>
      <c r="AF499" s="5" t="str">
        <f t="shared" si="86"/>
        <v/>
      </c>
      <c r="AG499" s="5">
        <v>0</v>
      </c>
      <c r="AH499" s="5" t="s">
        <v>452</v>
      </c>
      <c r="AI499" s="5" t="s">
        <v>252</v>
      </c>
      <c r="AJ499" s="5" t="s">
        <v>253</v>
      </c>
      <c r="AK499" s="5" t="s">
        <v>314</v>
      </c>
      <c r="AL499" s="5">
        <v>0</v>
      </c>
      <c r="AM499" s="5">
        <v>0</v>
      </c>
      <c r="AN499" s="5">
        <v>7</v>
      </c>
      <c r="AO499" s="5">
        <v>12</v>
      </c>
      <c r="AP499" s="5">
        <v>11</v>
      </c>
      <c r="AQ499" s="5">
        <v>5</v>
      </c>
      <c r="AR499" s="5">
        <v>16</v>
      </c>
      <c r="AS499" s="5">
        <v>7</v>
      </c>
      <c r="AT499" s="5">
        <v>9</v>
      </c>
      <c r="AU499" s="5">
        <v>6</v>
      </c>
      <c r="AV499" s="5">
        <v>0</v>
      </c>
      <c r="AX499" s="5">
        <f t="shared" si="87"/>
        <v>0</v>
      </c>
      <c r="AY499" s="5">
        <f t="shared" si="88"/>
        <v>0</v>
      </c>
      <c r="AZ499" s="5">
        <f t="shared" si="89"/>
        <v>0</v>
      </c>
      <c r="BA499" s="5">
        <f t="shared" si="90"/>
        <v>0</v>
      </c>
      <c r="BB499" s="5">
        <f t="shared" si="91"/>
        <v>0</v>
      </c>
      <c r="BC499" s="5">
        <f t="shared" si="92"/>
        <v>0</v>
      </c>
      <c r="BD499" s="5">
        <f t="shared" si="93"/>
        <v>0</v>
      </c>
      <c r="BE499" s="5">
        <f t="shared" si="94"/>
        <v>0</v>
      </c>
      <c r="BF499" s="5">
        <f t="shared" si="95"/>
        <v>0</v>
      </c>
      <c r="BG499" s="5">
        <f t="shared" si="96"/>
        <v>0</v>
      </c>
      <c r="BH499" s="5">
        <f t="shared" si="97"/>
        <v>0</v>
      </c>
    </row>
    <row r="500" spans="2:60" x14ac:dyDescent="0.2">
      <c r="B500" s="5" t="s">
        <v>496</v>
      </c>
      <c r="C500" s="5">
        <v>0</v>
      </c>
      <c r="D500" s="5" t="s">
        <v>499</v>
      </c>
      <c r="E500" s="5" t="s">
        <v>252</v>
      </c>
      <c r="F500" s="5" t="s">
        <v>253</v>
      </c>
      <c r="G500" s="67" t="s">
        <v>243</v>
      </c>
      <c r="H500" s="5">
        <v>8</v>
      </c>
      <c r="I500" s="5">
        <v>6</v>
      </c>
      <c r="J500" s="5">
        <v>13</v>
      </c>
      <c r="K500" s="5">
        <v>7</v>
      </c>
      <c r="L500" s="5">
        <v>6</v>
      </c>
      <c r="M500" s="5">
        <v>3</v>
      </c>
      <c r="N500" s="5">
        <v>4</v>
      </c>
      <c r="O500" s="5">
        <v>1</v>
      </c>
      <c r="P500" s="5">
        <v>2</v>
      </c>
      <c r="Q500" s="5">
        <v>0</v>
      </c>
      <c r="R500" s="5">
        <v>0</v>
      </c>
      <c r="T500" s="5" t="e">
        <f>+H500-byObjPOSEnrOnly!#REF!</f>
        <v>#REF!</v>
      </c>
      <c r="U500" s="5">
        <f>+I500-byObjPOSEnrOnly!D541</f>
        <v>0</v>
      </c>
      <c r="V500" s="5">
        <f>+J500-byObjPOSEnrOnly!E541</f>
        <v>0</v>
      </c>
      <c r="W500" s="5">
        <f>+K500-byObjPOSEnrOnly!F541</f>
        <v>0</v>
      </c>
      <c r="X500" s="5">
        <f>+L500-byObjPOSEnrOnly!G541</f>
        <v>0</v>
      </c>
      <c r="Y500" s="5">
        <f>+M500-byObjPOSEnrOnly!H541</f>
        <v>0</v>
      </c>
      <c r="Z500" s="5">
        <f>+N500-byObjPOSEnrOnly!I541</f>
        <v>0</v>
      </c>
      <c r="AA500" s="5">
        <f>+O500-byObjPOSEnrOnly!J541</f>
        <v>0</v>
      </c>
      <c r="AB500" s="5">
        <f>+P500-byObjPOSEnrOnly!K541</f>
        <v>0</v>
      </c>
      <c r="AC500" s="5">
        <f>+Q500-byObjPOSEnrOnly!L541</f>
        <v>0</v>
      </c>
      <c r="AD500" s="5">
        <f>+R500-byObjPOSEnrOnly!M541</f>
        <v>0</v>
      </c>
      <c r="AF500" s="5" t="str">
        <f t="shared" si="86"/>
        <v/>
      </c>
      <c r="AG500" s="5">
        <v>0</v>
      </c>
      <c r="AH500" s="5" t="s">
        <v>452</v>
      </c>
      <c r="AI500" s="5" t="s">
        <v>252</v>
      </c>
      <c r="AJ500" s="5" t="s">
        <v>253</v>
      </c>
      <c r="AK500" s="5" t="s">
        <v>243</v>
      </c>
      <c r="AL500" s="5">
        <v>8</v>
      </c>
      <c r="AM500" s="5">
        <v>6</v>
      </c>
      <c r="AN500" s="5">
        <v>13</v>
      </c>
      <c r="AO500" s="5">
        <v>7</v>
      </c>
      <c r="AP500" s="5">
        <v>6</v>
      </c>
      <c r="AQ500" s="5">
        <v>3</v>
      </c>
      <c r="AR500" s="5">
        <v>4</v>
      </c>
      <c r="AS500" s="5">
        <v>1</v>
      </c>
      <c r="AT500" s="5">
        <v>2</v>
      </c>
      <c r="AU500" s="5">
        <v>0</v>
      </c>
      <c r="AV500" s="5">
        <v>0</v>
      </c>
      <c r="AX500" s="5">
        <f t="shared" si="87"/>
        <v>0</v>
      </c>
      <c r="AY500" s="5">
        <f t="shared" si="88"/>
        <v>0</v>
      </c>
      <c r="AZ500" s="5">
        <f t="shared" si="89"/>
        <v>0</v>
      </c>
      <c r="BA500" s="5">
        <f t="shared" si="90"/>
        <v>0</v>
      </c>
      <c r="BB500" s="5">
        <f t="shared" si="91"/>
        <v>0</v>
      </c>
      <c r="BC500" s="5">
        <f t="shared" si="92"/>
        <v>0</v>
      </c>
      <c r="BD500" s="5">
        <f t="shared" si="93"/>
        <v>0</v>
      </c>
      <c r="BE500" s="5">
        <f t="shared" si="94"/>
        <v>0</v>
      </c>
      <c r="BF500" s="5">
        <f t="shared" si="95"/>
        <v>0</v>
      </c>
      <c r="BG500" s="5">
        <f t="shared" si="96"/>
        <v>0</v>
      </c>
      <c r="BH500" s="5">
        <f t="shared" si="97"/>
        <v>0</v>
      </c>
    </row>
    <row r="501" spans="2:60" x14ac:dyDescent="0.2">
      <c r="B501" s="5" t="s">
        <v>496</v>
      </c>
      <c r="C501" s="5">
        <v>0</v>
      </c>
      <c r="D501" s="5" t="s">
        <v>499</v>
      </c>
      <c r="E501" s="5" t="s">
        <v>252</v>
      </c>
      <c r="F501" s="5" t="s">
        <v>253</v>
      </c>
      <c r="G501" s="67" t="s">
        <v>582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26</v>
      </c>
      <c r="T501" s="5" t="e">
        <f>+H501-byObjPOSEnrOnly!#REF!</f>
        <v>#REF!</v>
      </c>
      <c r="U501" s="5">
        <f>+I501-byObjPOSEnrOnly!D542</f>
        <v>0</v>
      </c>
      <c r="V501" s="5">
        <f>+J501-byObjPOSEnrOnly!E542</f>
        <v>0</v>
      </c>
      <c r="W501" s="5">
        <f>+K501-byObjPOSEnrOnly!F542</f>
        <v>0</v>
      </c>
      <c r="X501" s="5">
        <f>+L501-byObjPOSEnrOnly!G542</f>
        <v>0</v>
      </c>
      <c r="Y501" s="5">
        <f>+M501-byObjPOSEnrOnly!H542</f>
        <v>0</v>
      </c>
      <c r="Z501" s="5">
        <f>+N501-byObjPOSEnrOnly!I542</f>
        <v>0</v>
      </c>
      <c r="AA501" s="5">
        <f>+O501-byObjPOSEnrOnly!J542</f>
        <v>0</v>
      </c>
      <c r="AB501" s="5">
        <f>+P501-byObjPOSEnrOnly!K542</f>
        <v>0</v>
      </c>
      <c r="AC501" s="5">
        <f>+Q501-byObjPOSEnrOnly!L542</f>
        <v>0</v>
      </c>
      <c r="AD501" s="5">
        <f>+R501-byObjPOSEnrOnly!M542</f>
        <v>0</v>
      </c>
      <c r="AF501" s="5" t="str">
        <f t="shared" si="86"/>
        <v/>
      </c>
      <c r="AG501" s="5">
        <v>0</v>
      </c>
      <c r="AH501" s="5" t="s">
        <v>452</v>
      </c>
      <c r="AI501" s="5" t="s">
        <v>252</v>
      </c>
      <c r="AJ501" s="5" t="s">
        <v>253</v>
      </c>
      <c r="AK501" s="5" t="s">
        <v>582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5">
        <v>0</v>
      </c>
      <c r="AR501" s="5">
        <v>0</v>
      </c>
      <c r="AS501" s="5">
        <v>0</v>
      </c>
      <c r="AT501" s="5">
        <v>0</v>
      </c>
      <c r="AU501" s="5">
        <v>0</v>
      </c>
      <c r="AV501" s="5">
        <v>26</v>
      </c>
      <c r="AX501" s="5">
        <f t="shared" si="87"/>
        <v>0</v>
      </c>
      <c r="AY501" s="5">
        <f t="shared" si="88"/>
        <v>0</v>
      </c>
      <c r="AZ501" s="5">
        <f t="shared" si="89"/>
        <v>0</v>
      </c>
      <c r="BA501" s="5">
        <f t="shared" si="90"/>
        <v>0</v>
      </c>
      <c r="BB501" s="5">
        <f t="shared" si="91"/>
        <v>0</v>
      </c>
      <c r="BC501" s="5">
        <f t="shared" si="92"/>
        <v>0</v>
      </c>
      <c r="BD501" s="5">
        <f t="shared" si="93"/>
        <v>0</v>
      </c>
      <c r="BE501" s="5">
        <f t="shared" si="94"/>
        <v>0</v>
      </c>
      <c r="BF501" s="5">
        <f t="shared" si="95"/>
        <v>0</v>
      </c>
      <c r="BG501" s="5">
        <f t="shared" si="96"/>
        <v>0</v>
      </c>
      <c r="BH501" s="5">
        <f t="shared" si="97"/>
        <v>0</v>
      </c>
    </row>
    <row r="502" spans="2:60" x14ac:dyDescent="0.2">
      <c r="B502" s="5" t="s">
        <v>496</v>
      </c>
      <c r="C502" s="5">
        <v>0</v>
      </c>
      <c r="D502" s="5" t="s">
        <v>499</v>
      </c>
      <c r="E502" s="5" t="s">
        <v>252</v>
      </c>
      <c r="F502" s="5" t="s">
        <v>253</v>
      </c>
      <c r="G502" s="67" t="s">
        <v>319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3</v>
      </c>
      <c r="T502" s="5" t="e">
        <f>+H502-byObjPOSEnrOnly!#REF!</f>
        <v>#REF!</v>
      </c>
      <c r="U502" s="5">
        <f>+I502-byObjPOSEnrOnly!D543</f>
        <v>0</v>
      </c>
      <c r="V502" s="5">
        <f>+J502-byObjPOSEnrOnly!E543</f>
        <v>0</v>
      </c>
      <c r="W502" s="5">
        <f>+K502-byObjPOSEnrOnly!F543</f>
        <v>0</v>
      </c>
      <c r="X502" s="5">
        <f>+L502-byObjPOSEnrOnly!G543</f>
        <v>0</v>
      </c>
      <c r="Y502" s="5">
        <f>+M502-byObjPOSEnrOnly!H543</f>
        <v>0</v>
      </c>
      <c r="Z502" s="5">
        <f>+N502-byObjPOSEnrOnly!I543</f>
        <v>0</v>
      </c>
      <c r="AA502" s="5">
        <f>+O502-byObjPOSEnrOnly!J543</f>
        <v>0</v>
      </c>
      <c r="AB502" s="5">
        <f>+P502-byObjPOSEnrOnly!K543</f>
        <v>0</v>
      </c>
      <c r="AC502" s="5">
        <f>+Q502-byObjPOSEnrOnly!L543</f>
        <v>0</v>
      </c>
      <c r="AD502" s="5">
        <f>+R502-byObjPOSEnrOnly!M543</f>
        <v>0</v>
      </c>
      <c r="AF502" s="5" t="str">
        <f t="shared" si="86"/>
        <v/>
      </c>
      <c r="AG502" s="5">
        <v>0</v>
      </c>
      <c r="AH502" s="5" t="s">
        <v>452</v>
      </c>
      <c r="AI502" s="5" t="s">
        <v>252</v>
      </c>
      <c r="AJ502" s="5" t="s">
        <v>253</v>
      </c>
      <c r="AK502" s="5" t="s">
        <v>319</v>
      </c>
      <c r="AL502" s="5">
        <v>0</v>
      </c>
      <c r="AM502" s="5">
        <v>0</v>
      </c>
      <c r="AN502" s="5">
        <v>0</v>
      </c>
      <c r="AO502" s="5">
        <v>0</v>
      </c>
      <c r="AP502" s="5">
        <v>0</v>
      </c>
      <c r="AQ502" s="5">
        <v>0</v>
      </c>
      <c r="AR502" s="5">
        <v>0</v>
      </c>
      <c r="AS502" s="5">
        <v>0</v>
      </c>
      <c r="AT502" s="5">
        <v>0</v>
      </c>
      <c r="AU502" s="5">
        <v>0</v>
      </c>
      <c r="AV502" s="5">
        <v>3</v>
      </c>
      <c r="AX502" s="5">
        <f t="shared" si="87"/>
        <v>0</v>
      </c>
      <c r="AY502" s="5">
        <f t="shared" si="88"/>
        <v>0</v>
      </c>
      <c r="AZ502" s="5">
        <f t="shared" si="89"/>
        <v>0</v>
      </c>
      <c r="BA502" s="5">
        <f t="shared" si="90"/>
        <v>0</v>
      </c>
      <c r="BB502" s="5">
        <f t="shared" si="91"/>
        <v>0</v>
      </c>
      <c r="BC502" s="5">
        <f t="shared" si="92"/>
        <v>0</v>
      </c>
      <c r="BD502" s="5">
        <f t="shared" si="93"/>
        <v>0</v>
      </c>
      <c r="BE502" s="5">
        <f t="shared" si="94"/>
        <v>0</v>
      </c>
      <c r="BF502" s="5">
        <f t="shared" si="95"/>
        <v>0</v>
      </c>
      <c r="BG502" s="5">
        <f t="shared" si="96"/>
        <v>0</v>
      </c>
      <c r="BH502" s="5">
        <f t="shared" si="97"/>
        <v>0</v>
      </c>
    </row>
    <row r="503" spans="2:60" x14ac:dyDescent="0.2">
      <c r="B503" s="5" t="s">
        <v>496</v>
      </c>
      <c r="C503" s="5">
        <v>0</v>
      </c>
      <c r="D503" s="5" t="s">
        <v>499</v>
      </c>
      <c r="E503" s="5" t="s">
        <v>252</v>
      </c>
      <c r="F503" s="5" t="s">
        <v>253</v>
      </c>
      <c r="G503" s="74" t="s">
        <v>320</v>
      </c>
      <c r="H503" s="5">
        <v>1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1</v>
      </c>
      <c r="P503" s="5">
        <v>0</v>
      </c>
      <c r="Q503" s="5">
        <v>0</v>
      </c>
      <c r="R503" s="5">
        <v>0</v>
      </c>
      <c r="T503" s="5" t="e">
        <f>+H503-byObjPOSEnrOnly!#REF!</f>
        <v>#REF!</v>
      </c>
      <c r="U503" s="5">
        <f>+I503-byObjPOSEnrOnly!D544</f>
        <v>0</v>
      </c>
      <c r="V503" s="5">
        <f>+J503-byObjPOSEnrOnly!E544</f>
        <v>0</v>
      </c>
      <c r="W503" s="5">
        <f>+K503-byObjPOSEnrOnly!F544</f>
        <v>0</v>
      </c>
      <c r="X503" s="5">
        <f>+L503-byObjPOSEnrOnly!G544</f>
        <v>0</v>
      </c>
      <c r="Y503" s="5">
        <f>+M503-byObjPOSEnrOnly!H544</f>
        <v>0</v>
      </c>
      <c r="Z503" s="5">
        <f>+N503-byObjPOSEnrOnly!I544</f>
        <v>0</v>
      </c>
      <c r="AA503" s="5">
        <f>+O503-byObjPOSEnrOnly!J544</f>
        <v>0</v>
      </c>
      <c r="AB503" s="5">
        <f>+P503-byObjPOSEnrOnly!K544</f>
        <v>0</v>
      </c>
      <c r="AC503" s="5">
        <f>+Q503-byObjPOSEnrOnly!L544</f>
        <v>0</v>
      </c>
      <c r="AD503" s="5">
        <f>+R503-byObjPOSEnrOnly!M544</f>
        <v>0</v>
      </c>
      <c r="AF503" s="5" t="str">
        <f t="shared" si="86"/>
        <v/>
      </c>
      <c r="AG503" s="5">
        <v>0</v>
      </c>
      <c r="AH503" s="5" t="s">
        <v>452</v>
      </c>
      <c r="AI503" s="5" t="s">
        <v>252</v>
      </c>
      <c r="AJ503" s="5" t="s">
        <v>253</v>
      </c>
      <c r="AK503" s="5" t="s">
        <v>320</v>
      </c>
      <c r="AL503" s="5">
        <v>1</v>
      </c>
      <c r="AM503" s="5">
        <v>0</v>
      </c>
      <c r="AN503" s="5">
        <v>0</v>
      </c>
      <c r="AO503" s="5">
        <v>0</v>
      </c>
      <c r="AP503" s="5">
        <v>0</v>
      </c>
      <c r="AQ503" s="5">
        <v>0</v>
      </c>
      <c r="AR503" s="5">
        <v>0</v>
      </c>
      <c r="AS503" s="5">
        <v>1</v>
      </c>
      <c r="AT503" s="5">
        <v>0</v>
      </c>
      <c r="AU503" s="5">
        <v>0</v>
      </c>
      <c r="AV503" s="5">
        <v>0</v>
      </c>
      <c r="AX503" s="5">
        <f t="shared" si="87"/>
        <v>0</v>
      </c>
      <c r="AY503" s="5">
        <f t="shared" si="88"/>
        <v>0</v>
      </c>
      <c r="AZ503" s="5">
        <f t="shared" si="89"/>
        <v>0</v>
      </c>
      <c r="BA503" s="5">
        <f t="shared" si="90"/>
        <v>0</v>
      </c>
      <c r="BB503" s="5">
        <f t="shared" si="91"/>
        <v>0</v>
      </c>
      <c r="BC503" s="5">
        <f t="shared" si="92"/>
        <v>0</v>
      </c>
      <c r="BD503" s="5">
        <f t="shared" si="93"/>
        <v>0</v>
      </c>
      <c r="BE503" s="5">
        <f t="shared" si="94"/>
        <v>0</v>
      </c>
      <c r="BF503" s="5">
        <f t="shared" si="95"/>
        <v>0</v>
      </c>
      <c r="BG503" s="5">
        <f t="shared" si="96"/>
        <v>0</v>
      </c>
      <c r="BH503" s="5">
        <f t="shared" si="97"/>
        <v>0</v>
      </c>
    </row>
    <row r="504" spans="2:60" x14ac:dyDescent="0.2">
      <c r="B504" s="5" t="s">
        <v>496</v>
      </c>
      <c r="C504" s="5">
        <v>0</v>
      </c>
      <c r="D504" s="5" t="s">
        <v>499</v>
      </c>
      <c r="E504" s="5" t="s">
        <v>252</v>
      </c>
      <c r="F504" s="5" t="s">
        <v>253</v>
      </c>
      <c r="G504" s="67" t="s">
        <v>517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5</v>
      </c>
      <c r="P504" s="5">
        <v>3</v>
      </c>
      <c r="Q504" s="5">
        <v>18</v>
      </c>
      <c r="R504" s="5">
        <v>13</v>
      </c>
      <c r="T504" s="5" t="e">
        <f>+H504-byObjPOSEnrOnly!#REF!</f>
        <v>#REF!</v>
      </c>
      <c r="U504" s="5">
        <f>+I504-byObjPOSEnrOnly!D545</f>
        <v>0</v>
      </c>
      <c r="V504" s="5">
        <f>+J504-byObjPOSEnrOnly!E545</f>
        <v>0</v>
      </c>
      <c r="W504" s="5">
        <f>+K504-byObjPOSEnrOnly!F545</f>
        <v>0</v>
      </c>
      <c r="X504" s="5">
        <f>+L504-byObjPOSEnrOnly!G545</f>
        <v>0</v>
      </c>
      <c r="Y504" s="5">
        <f>+M504-byObjPOSEnrOnly!H545</f>
        <v>0</v>
      </c>
      <c r="Z504" s="5">
        <f>+N504-byObjPOSEnrOnly!I545</f>
        <v>0</v>
      </c>
      <c r="AA504" s="5">
        <f>+O504-byObjPOSEnrOnly!J545</f>
        <v>0</v>
      </c>
      <c r="AB504" s="5">
        <f>+P504-byObjPOSEnrOnly!K545</f>
        <v>0</v>
      </c>
      <c r="AC504" s="5">
        <f>+Q504-byObjPOSEnrOnly!L545</f>
        <v>0</v>
      </c>
      <c r="AD504" s="5">
        <f>+R504-byObjPOSEnrOnly!M545</f>
        <v>0</v>
      </c>
      <c r="AF504" s="5" t="str">
        <f t="shared" si="86"/>
        <v/>
      </c>
      <c r="AG504" s="5">
        <v>0</v>
      </c>
      <c r="AH504" s="5" t="s">
        <v>452</v>
      </c>
      <c r="AI504" s="5" t="s">
        <v>252</v>
      </c>
      <c r="AJ504" s="5" t="s">
        <v>253</v>
      </c>
      <c r="AK504" s="5" t="s">
        <v>517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5">
        <v>0</v>
      </c>
      <c r="AR504" s="5">
        <v>0</v>
      </c>
      <c r="AS504" s="5">
        <v>5</v>
      </c>
      <c r="AT504" s="5">
        <v>3</v>
      </c>
      <c r="AU504" s="5">
        <v>18</v>
      </c>
      <c r="AV504" s="5">
        <v>13</v>
      </c>
      <c r="AX504" s="5">
        <f t="shared" si="87"/>
        <v>0</v>
      </c>
      <c r="AY504" s="5">
        <f t="shared" si="88"/>
        <v>0</v>
      </c>
      <c r="AZ504" s="5">
        <f t="shared" si="89"/>
        <v>0</v>
      </c>
      <c r="BA504" s="5">
        <f t="shared" si="90"/>
        <v>0</v>
      </c>
      <c r="BB504" s="5">
        <f t="shared" si="91"/>
        <v>0</v>
      </c>
      <c r="BC504" s="5">
        <f t="shared" si="92"/>
        <v>0</v>
      </c>
      <c r="BD504" s="5">
        <f t="shared" si="93"/>
        <v>0</v>
      </c>
      <c r="BE504" s="5">
        <f t="shared" si="94"/>
        <v>0</v>
      </c>
      <c r="BF504" s="5">
        <f t="shared" si="95"/>
        <v>0</v>
      </c>
      <c r="BG504" s="5">
        <f t="shared" si="96"/>
        <v>0</v>
      </c>
      <c r="BH504" s="5">
        <f t="shared" si="97"/>
        <v>0</v>
      </c>
    </row>
    <row r="505" spans="2:60" x14ac:dyDescent="0.2">
      <c r="B505" s="5" t="s">
        <v>496</v>
      </c>
      <c r="C505" s="5">
        <v>0</v>
      </c>
      <c r="D505" s="5" t="s">
        <v>499</v>
      </c>
      <c r="E505" s="5" t="s">
        <v>252</v>
      </c>
      <c r="F505" s="5" t="s">
        <v>253</v>
      </c>
      <c r="G505" s="67" t="s">
        <v>326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1</v>
      </c>
      <c r="O505" s="5">
        <v>0</v>
      </c>
      <c r="P505" s="5">
        <v>2</v>
      </c>
      <c r="Q505" s="5">
        <v>0</v>
      </c>
      <c r="R505" s="5">
        <v>0</v>
      </c>
      <c r="T505" s="5" t="e">
        <f>+H505-byObjPOSEnrOnly!#REF!</f>
        <v>#REF!</v>
      </c>
      <c r="U505" s="5">
        <f>+I505-byObjPOSEnrOnly!D546</f>
        <v>0</v>
      </c>
      <c r="V505" s="5">
        <f>+J505-byObjPOSEnrOnly!E546</f>
        <v>0</v>
      </c>
      <c r="W505" s="5">
        <f>+K505-byObjPOSEnrOnly!F546</f>
        <v>0</v>
      </c>
      <c r="X505" s="5">
        <f>+L505-byObjPOSEnrOnly!G546</f>
        <v>0</v>
      </c>
      <c r="Y505" s="5">
        <f>+M505-byObjPOSEnrOnly!H546</f>
        <v>0</v>
      </c>
      <c r="Z505" s="5">
        <f>+N505-byObjPOSEnrOnly!I546</f>
        <v>0</v>
      </c>
      <c r="AA505" s="5">
        <f>+O505-byObjPOSEnrOnly!J546</f>
        <v>0</v>
      </c>
      <c r="AB505" s="5">
        <f>+P505-byObjPOSEnrOnly!K546</f>
        <v>0</v>
      </c>
      <c r="AC505" s="5">
        <f>+Q505-byObjPOSEnrOnly!L546</f>
        <v>0</v>
      </c>
      <c r="AD505" s="5">
        <f>+R505-byObjPOSEnrOnly!M546</f>
        <v>0</v>
      </c>
      <c r="AF505" s="5" t="str">
        <f t="shared" si="86"/>
        <v/>
      </c>
      <c r="AG505" s="5">
        <v>0</v>
      </c>
      <c r="AH505" s="5" t="s">
        <v>452</v>
      </c>
      <c r="AI505" s="5" t="s">
        <v>252</v>
      </c>
      <c r="AJ505" s="5" t="s">
        <v>253</v>
      </c>
      <c r="AK505" s="5" t="s">
        <v>326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5">
        <v>0</v>
      </c>
      <c r="AR505" s="5">
        <v>1</v>
      </c>
      <c r="AS505" s="5">
        <v>0</v>
      </c>
      <c r="AT505" s="5">
        <v>2</v>
      </c>
      <c r="AU505" s="5">
        <v>0</v>
      </c>
      <c r="AV505" s="5">
        <v>0</v>
      </c>
      <c r="AX505" s="5">
        <f t="shared" si="87"/>
        <v>0</v>
      </c>
      <c r="AY505" s="5">
        <f t="shared" si="88"/>
        <v>0</v>
      </c>
      <c r="AZ505" s="5">
        <f t="shared" si="89"/>
        <v>0</v>
      </c>
      <c r="BA505" s="5">
        <f t="shared" si="90"/>
        <v>0</v>
      </c>
      <c r="BB505" s="5">
        <f t="shared" si="91"/>
        <v>0</v>
      </c>
      <c r="BC505" s="5">
        <f t="shared" si="92"/>
        <v>0</v>
      </c>
      <c r="BD505" s="5">
        <f t="shared" si="93"/>
        <v>0</v>
      </c>
      <c r="BE505" s="5">
        <f t="shared" si="94"/>
        <v>0</v>
      </c>
      <c r="BF505" s="5">
        <f t="shared" si="95"/>
        <v>0</v>
      </c>
      <c r="BG505" s="5">
        <f t="shared" si="96"/>
        <v>0</v>
      </c>
      <c r="BH505" s="5">
        <f t="shared" si="97"/>
        <v>0</v>
      </c>
    </row>
    <row r="506" spans="2:60" x14ac:dyDescent="0.2">
      <c r="B506" s="5" t="s">
        <v>496</v>
      </c>
      <c r="C506" s="5">
        <v>0</v>
      </c>
      <c r="D506" s="5" t="s">
        <v>499</v>
      </c>
      <c r="E506" s="5" t="s">
        <v>252</v>
      </c>
      <c r="F506" s="5" t="s">
        <v>253</v>
      </c>
      <c r="G506" s="67" t="s">
        <v>551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3</v>
      </c>
      <c r="R506" s="5">
        <v>4</v>
      </c>
      <c r="T506" s="5" t="e">
        <f>+H506-byObjPOSEnrOnly!#REF!</f>
        <v>#REF!</v>
      </c>
      <c r="U506" s="5">
        <f>+I506-byObjPOSEnrOnly!D547</f>
        <v>0</v>
      </c>
      <c r="V506" s="5">
        <f>+J506-byObjPOSEnrOnly!E547</f>
        <v>0</v>
      </c>
      <c r="W506" s="5">
        <f>+K506-byObjPOSEnrOnly!F547</f>
        <v>0</v>
      </c>
      <c r="X506" s="5">
        <f>+L506-byObjPOSEnrOnly!G547</f>
        <v>0</v>
      </c>
      <c r="Y506" s="5">
        <f>+M506-byObjPOSEnrOnly!H547</f>
        <v>0</v>
      </c>
      <c r="Z506" s="5">
        <f>+N506-byObjPOSEnrOnly!I547</f>
        <v>0</v>
      </c>
      <c r="AA506" s="5">
        <f>+O506-byObjPOSEnrOnly!J547</f>
        <v>0</v>
      </c>
      <c r="AB506" s="5">
        <f>+P506-byObjPOSEnrOnly!K547</f>
        <v>0</v>
      </c>
      <c r="AC506" s="5">
        <f>+Q506-byObjPOSEnrOnly!L547</f>
        <v>0</v>
      </c>
      <c r="AD506" s="5">
        <f>+R506-byObjPOSEnrOnly!M547</f>
        <v>0</v>
      </c>
      <c r="AF506" s="5" t="str">
        <f t="shared" si="86"/>
        <v/>
      </c>
      <c r="AG506" s="5">
        <v>0</v>
      </c>
      <c r="AH506" s="5" t="s">
        <v>452</v>
      </c>
      <c r="AI506" s="5" t="s">
        <v>252</v>
      </c>
      <c r="AJ506" s="5" t="s">
        <v>253</v>
      </c>
      <c r="AK506" s="5" t="s">
        <v>551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5">
        <v>0</v>
      </c>
      <c r="AR506" s="5">
        <v>0</v>
      </c>
      <c r="AS506" s="5">
        <v>0</v>
      </c>
      <c r="AT506" s="5">
        <v>0</v>
      </c>
      <c r="AU506" s="5">
        <v>3</v>
      </c>
      <c r="AV506" s="5">
        <v>4</v>
      </c>
      <c r="AX506" s="5">
        <f t="shared" si="87"/>
        <v>0</v>
      </c>
      <c r="AY506" s="5">
        <f t="shared" si="88"/>
        <v>0</v>
      </c>
      <c r="AZ506" s="5">
        <f t="shared" si="89"/>
        <v>0</v>
      </c>
      <c r="BA506" s="5">
        <f t="shared" si="90"/>
        <v>0</v>
      </c>
      <c r="BB506" s="5">
        <f t="shared" si="91"/>
        <v>0</v>
      </c>
      <c r="BC506" s="5">
        <f t="shared" si="92"/>
        <v>0</v>
      </c>
      <c r="BD506" s="5">
        <f t="shared" si="93"/>
        <v>0</v>
      </c>
      <c r="BE506" s="5">
        <f t="shared" si="94"/>
        <v>0</v>
      </c>
      <c r="BF506" s="5">
        <f t="shared" si="95"/>
        <v>0</v>
      </c>
      <c r="BG506" s="5">
        <f t="shared" si="96"/>
        <v>0</v>
      </c>
      <c r="BH506" s="5">
        <f t="shared" si="97"/>
        <v>0</v>
      </c>
    </row>
    <row r="507" spans="2:60" x14ac:dyDescent="0.2">
      <c r="B507" s="5" t="s">
        <v>496</v>
      </c>
      <c r="C507" s="5">
        <v>0</v>
      </c>
      <c r="D507" s="5" t="s">
        <v>499</v>
      </c>
      <c r="E507" s="5" t="s">
        <v>252</v>
      </c>
      <c r="F507" s="5" t="s">
        <v>253</v>
      </c>
      <c r="G507" s="67" t="s">
        <v>327</v>
      </c>
      <c r="H507" s="5">
        <v>0</v>
      </c>
      <c r="I507" s="5">
        <v>0</v>
      </c>
      <c r="J507" s="5">
        <v>0</v>
      </c>
      <c r="K507" s="5">
        <v>3</v>
      </c>
      <c r="L507" s="5">
        <v>4</v>
      </c>
      <c r="M507" s="5">
        <v>1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T507" s="5" t="e">
        <f>+H507-byObjPOSEnrOnly!#REF!</f>
        <v>#REF!</v>
      </c>
      <c r="U507" s="5">
        <f>+I507-byObjPOSEnrOnly!D548</f>
        <v>0</v>
      </c>
      <c r="V507" s="5">
        <f>+J507-byObjPOSEnrOnly!E548</f>
        <v>0</v>
      </c>
      <c r="W507" s="5">
        <f>+K507-byObjPOSEnrOnly!F548</f>
        <v>0</v>
      </c>
      <c r="X507" s="5">
        <f>+L507-byObjPOSEnrOnly!G548</f>
        <v>0</v>
      </c>
      <c r="Y507" s="5">
        <f>+M507-byObjPOSEnrOnly!H548</f>
        <v>0</v>
      </c>
      <c r="Z507" s="5">
        <f>+N507-byObjPOSEnrOnly!I548</f>
        <v>0</v>
      </c>
      <c r="AA507" s="5">
        <f>+O507-byObjPOSEnrOnly!J548</f>
        <v>0</v>
      </c>
      <c r="AB507" s="5">
        <f>+P507-byObjPOSEnrOnly!K548</f>
        <v>0</v>
      </c>
      <c r="AC507" s="5">
        <f>+Q507-byObjPOSEnrOnly!L548</f>
        <v>0</v>
      </c>
      <c r="AD507" s="5">
        <f>+R507-byObjPOSEnrOnly!M548</f>
        <v>0</v>
      </c>
      <c r="AF507" s="5" t="str">
        <f t="shared" si="86"/>
        <v/>
      </c>
      <c r="AG507" s="5">
        <v>0</v>
      </c>
      <c r="AH507" s="5" t="s">
        <v>452</v>
      </c>
      <c r="AI507" s="5" t="s">
        <v>252</v>
      </c>
      <c r="AJ507" s="5" t="s">
        <v>253</v>
      </c>
      <c r="AK507" s="5" t="s">
        <v>327</v>
      </c>
      <c r="AL507" s="5">
        <v>0</v>
      </c>
      <c r="AM507" s="5">
        <v>0</v>
      </c>
      <c r="AN507" s="5">
        <v>0</v>
      </c>
      <c r="AO507" s="5">
        <v>3</v>
      </c>
      <c r="AP507" s="5">
        <v>4</v>
      </c>
      <c r="AQ507" s="5">
        <v>1</v>
      </c>
      <c r="AR507" s="5">
        <v>0</v>
      </c>
      <c r="AS507" s="5">
        <v>0</v>
      </c>
      <c r="AT507" s="5">
        <v>0</v>
      </c>
      <c r="AU507" s="5">
        <v>0</v>
      </c>
      <c r="AV507" s="5">
        <v>0</v>
      </c>
      <c r="AX507" s="5">
        <f t="shared" si="87"/>
        <v>0</v>
      </c>
      <c r="AY507" s="5">
        <f t="shared" si="88"/>
        <v>0</v>
      </c>
      <c r="AZ507" s="5">
        <f t="shared" si="89"/>
        <v>0</v>
      </c>
      <c r="BA507" s="5">
        <f t="shared" si="90"/>
        <v>0</v>
      </c>
      <c r="BB507" s="5">
        <f t="shared" si="91"/>
        <v>0</v>
      </c>
      <c r="BC507" s="5">
        <f t="shared" si="92"/>
        <v>0</v>
      </c>
      <c r="BD507" s="5">
        <f t="shared" si="93"/>
        <v>0</v>
      </c>
      <c r="BE507" s="5">
        <f t="shared" si="94"/>
        <v>0</v>
      </c>
      <c r="BF507" s="5">
        <f t="shared" si="95"/>
        <v>0</v>
      </c>
      <c r="BG507" s="5">
        <f t="shared" si="96"/>
        <v>0</v>
      </c>
      <c r="BH507" s="5">
        <f t="shared" si="97"/>
        <v>0</v>
      </c>
    </row>
    <row r="508" spans="2:60" x14ac:dyDescent="0.2">
      <c r="B508" s="5" t="s">
        <v>496</v>
      </c>
      <c r="C508" s="5">
        <v>0</v>
      </c>
      <c r="D508" s="5" t="s">
        <v>499</v>
      </c>
      <c r="E508" s="5" t="s">
        <v>252</v>
      </c>
      <c r="F508" s="5" t="s">
        <v>253</v>
      </c>
      <c r="G508" s="67" t="s">
        <v>329</v>
      </c>
      <c r="H508" s="5">
        <v>3</v>
      </c>
      <c r="I508" s="5">
        <v>6</v>
      </c>
      <c r="J508" s="5">
        <v>6</v>
      </c>
      <c r="K508" s="5">
        <v>3</v>
      </c>
      <c r="L508" s="5">
        <v>8</v>
      </c>
      <c r="M508" s="5">
        <v>1</v>
      </c>
      <c r="N508" s="5">
        <v>3</v>
      </c>
      <c r="O508" s="5">
        <v>2</v>
      </c>
      <c r="P508" s="5">
        <v>1</v>
      </c>
      <c r="Q508" s="5">
        <v>4</v>
      </c>
      <c r="R508" s="5">
        <v>1</v>
      </c>
      <c r="T508" s="5" t="e">
        <f>+H508-byObjPOSEnrOnly!#REF!</f>
        <v>#REF!</v>
      </c>
      <c r="U508" s="5">
        <f>+I508-byObjPOSEnrOnly!D549</f>
        <v>0</v>
      </c>
      <c r="V508" s="5">
        <f>+J508-byObjPOSEnrOnly!E549</f>
        <v>0</v>
      </c>
      <c r="W508" s="5">
        <f>+K508-byObjPOSEnrOnly!F549</f>
        <v>0</v>
      </c>
      <c r="X508" s="5">
        <f>+L508-byObjPOSEnrOnly!G549</f>
        <v>0</v>
      </c>
      <c r="Y508" s="5">
        <f>+M508-byObjPOSEnrOnly!H549</f>
        <v>0</v>
      </c>
      <c r="Z508" s="5">
        <f>+N508-byObjPOSEnrOnly!I549</f>
        <v>0</v>
      </c>
      <c r="AA508" s="5">
        <f>+O508-byObjPOSEnrOnly!J549</f>
        <v>0</v>
      </c>
      <c r="AB508" s="5">
        <f>+P508-byObjPOSEnrOnly!K549</f>
        <v>0</v>
      </c>
      <c r="AC508" s="5">
        <f>+Q508-byObjPOSEnrOnly!L549</f>
        <v>0</v>
      </c>
      <c r="AD508" s="5">
        <f>+R508-byObjPOSEnrOnly!M549</f>
        <v>0</v>
      </c>
      <c r="AF508" s="5" t="str">
        <f t="shared" si="86"/>
        <v/>
      </c>
      <c r="AG508" s="5">
        <v>0</v>
      </c>
      <c r="AH508" s="5" t="s">
        <v>452</v>
      </c>
      <c r="AI508" s="5" t="s">
        <v>252</v>
      </c>
      <c r="AJ508" s="5" t="s">
        <v>253</v>
      </c>
      <c r="AK508" s="5" t="s">
        <v>329</v>
      </c>
      <c r="AL508" s="5">
        <v>3</v>
      </c>
      <c r="AM508" s="5">
        <v>6</v>
      </c>
      <c r="AN508" s="5">
        <v>6</v>
      </c>
      <c r="AO508" s="5">
        <v>3</v>
      </c>
      <c r="AP508" s="5">
        <v>8</v>
      </c>
      <c r="AQ508" s="5">
        <v>1</v>
      </c>
      <c r="AR508" s="5">
        <v>3</v>
      </c>
      <c r="AS508" s="5">
        <v>2</v>
      </c>
      <c r="AT508" s="5">
        <v>1</v>
      </c>
      <c r="AU508" s="5">
        <v>4</v>
      </c>
      <c r="AV508" s="5">
        <v>1</v>
      </c>
      <c r="AX508" s="5">
        <f t="shared" si="87"/>
        <v>0</v>
      </c>
      <c r="AY508" s="5">
        <f t="shared" si="88"/>
        <v>0</v>
      </c>
      <c r="AZ508" s="5">
        <f t="shared" si="89"/>
        <v>0</v>
      </c>
      <c r="BA508" s="5">
        <f t="shared" si="90"/>
        <v>0</v>
      </c>
      <c r="BB508" s="5">
        <f t="shared" si="91"/>
        <v>0</v>
      </c>
      <c r="BC508" s="5">
        <f t="shared" si="92"/>
        <v>0</v>
      </c>
      <c r="BD508" s="5">
        <f t="shared" si="93"/>
        <v>0</v>
      </c>
      <c r="BE508" s="5">
        <f t="shared" si="94"/>
        <v>0</v>
      </c>
      <c r="BF508" s="5">
        <f t="shared" si="95"/>
        <v>0</v>
      </c>
      <c r="BG508" s="5">
        <f t="shared" si="96"/>
        <v>0</v>
      </c>
      <c r="BH508" s="5">
        <f t="shared" si="97"/>
        <v>0</v>
      </c>
    </row>
    <row r="509" spans="2:60" x14ac:dyDescent="0.2">
      <c r="B509" s="5" t="s">
        <v>496</v>
      </c>
      <c r="C509" s="5">
        <v>0</v>
      </c>
      <c r="D509" s="5" t="s">
        <v>499</v>
      </c>
      <c r="E509" s="5" t="s">
        <v>252</v>
      </c>
      <c r="F509" s="5" t="s">
        <v>253</v>
      </c>
      <c r="G509" s="67" t="s">
        <v>552</v>
      </c>
      <c r="H509" s="5">
        <v>0</v>
      </c>
      <c r="I509" s="5">
        <v>1</v>
      </c>
      <c r="J509" s="5">
        <v>0</v>
      </c>
      <c r="K509" s="5">
        <v>0</v>
      </c>
      <c r="L509" s="5">
        <v>0</v>
      </c>
      <c r="M509" s="5">
        <v>0</v>
      </c>
      <c r="N509" s="5">
        <v>1</v>
      </c>
      <c r="O509" s="5">
        <v>1</v>
      </c>
      <c r="P509" s="5">
        <v>4</v>
      </c>
      <c r="Q509" s="5">
        <v>1</v>
      </c>
      <c r="R509" s="5">
        <v>5</v>
      </c>
      <c r="T509" s="5" t="e">
        <f>+H509-byObjPOSEnrOnly!#REF!</f>
        <v>#REF!</v>
      </c>
      <c r="U509" s="5">
        <f>+I509-byObjPOSEnrOnly!D550</f>
        <v>0</v>
      </c>
      <c r="V509" s="5">
        <f>+J509-byObjPOSEnrOnly!E550</f>
        <v>0</v>
      </c>
      <c r="W509" s="5">
        <f>+K509-byObjPOSEnrOnly!F550</f>
        <v>0</v>
      </c>
      <c r="X509" s="5">
        <f>+L509-byObjPOSEnrOnly!G550</f>
        <v>0</v>
      </c>
      <c r="Y509" s="5">
        <f>+M509-byObjPOSEnrOnly!H550</f>
        <v>0</v>
      </c>
      <c r="Z509" s="5">
        <f>+N509-byObjPOSEnrOnly!I550</f>
        <v>0</v>
      </c>
      <c r="AA509" s="5">
        <f>+O509-byObjPOSEnrOnly!J550</f>
        <v>0</v>
      </c>
      <c r="AB509" s="5">
        <f>+P509-byObjPOSEnrOnly!K550</f>
        <v>0</v>
      </c>
      <c r="AC509" s="5">
        <f>+Q509-byObjPOSEnrOnly!L550</f>
        <v>0</v>
      </c>
      <c r="AD509" s="5">
        <f>+R509-byObjPOSEnrOnly!M550</f>
        <v>0</v>
      </c>
      <c r="AF509" s="5" t="str">
        <f t="shared" si="86"/>
        <v/>
      </c>
      <c r="AG509" s="5">
        <v>0</v>
      </c>
      <c r="AH509" s="5" t="s">
        <v>452</v>
      </c>
      <c r="AI509" s="5" t="s">
        <v>252</v>
      </c>
      <c r="AJ509" s="5" t="s">
        <v>253</v>
      </c>
      <c r="AK509" s="5" t="s">
        <v>552</v>
      </c>
      <c r="AL509" s="5">
        <v>0</v>
      </c>
      <c r="AM509" s="5">
        <v>1</v>
      </c>
      <c r="AN509" s="5">
        <v>0</v>
      </c>
      <c r="AO509" s="5">
        <v>0</v>
      </c>
      <c r="AP509" s="5">
        <v>0</v>
      </c>
      <c r="AQ509" s="5">
        <v>0</v>
      </c>
      <c r="AR509" s="5">
        <v>1</v>
      </c>
      <c r="AS509" s="5">
        <v>1</v>
      </c>
      <c r="AT509" s="5">
        <v>4</v>
      </c>
      <c r="AU509" s="5">
        <v>1</v>
      </c>
      <c r="AV509" s="5">
        <v>5</v>
      </c>
      <c r="AX509" s="5">
        <f t="shared" si="87"/>
        <v>0</v>
      </c>
      <c r="AY509" s="5">
        <f t="shared" si="88"/>
        <v>0</v>
      </c>
      <c r="AZ509" s="5">
        <f t="shared" si="89"/>
        <v>0</v>
      </c>
      <c r="BA509" s="5">
        <f t="shared" si="90"/>
        <v>0</v>
      </c>
      <c r="BB509" s="5">
        <f t="shared" si="91"/>
        <v>0</v>
      </c>
      <c r="BC509" s="5">
        <f t="shared" si="92"/>
        <v>0</v>
      </c>
      <c r="BD509" s="5">
        <f t="shared" si="93"/>
        <v>0</v>
      </c>
      <c r="BE509" s="5">
        <f t="shared" si="94"/>
        <v>0</v>
      </c>
      <c r="BF509" s="5">
        <f t="shared" si="95"/>
        <v>0</v>
      </c>
      <c r="BG509" s="5">
        <f t="shared" si="96"/>
        <v>0</v>
      </c>
      <c r="BH509" s="5">
        <f t="shared" si="97"/>
        <v>0</v>
      </c>
    </row>
    <row r="510" spans="2:60" x14ac:dyDescent="0.2">
      <c r="B510" s="5" t="s">
        <v>496</v>
      </c>
      <c r="C510" s="5">
        <v>0</v>
      </c>
      <c r="D510" s="5" t="s">
        <v>498</v>
      </c>
      <c r="E510" s="5" t="s">
        <v>339</v>
      </c>
      <c r="F510" s="5" t="s">
        <v>390</v>
      </c>
      <c r="G510" s="67" t="s">
        <v>391</v>
      </c>
      <c r="H510" s="5">
        <v>0</v>
      </c>
      <c r="I510" s="5">
        <v>1</v>
      </c>
      <c r="J510" s="5">
        <v>11</v>
      </c>
      <c r="K510" s="5">
        <v>14</v>
      </c>
      <c r="L510" s="5">
        <v>9</v>
      </c>
      <c r="M510" s="5">
        <v>7</v>
      </c>
      <c r="N510" s="5">
        <v>7</v>
      </c>
      <c r="O510" s="5">
        <v>14</v>
      </c>
      <c r="P510" s="5">
        <v>10</v>
      </c>
      <c r="Q510" s="5">
        <v>15</v>
      </c>
      <c r="R510" s="5">
        <v>16</v>
      </c>
      <c r="T510" s="5" t="e">
        <f>+H510-byObjPOSEnrOnly!#REF!</f>
        <v>#REF!</v>
      </c>
      <c r="U510" s="5">
        <f>+I510-byObjPOSEnrOnly!D553</f>
        <v>0</v>
      </c>
      <c r="V510" s="5">
        <f>+J510-byObjPOSEnrOnly!E553</f>
        <v>0</v>
      </c>
      <c r="W510" s="5">
        <f>+K510-byObjPOSEnrOnly!F553</f>
        <v>0</v>
      </c>
      <c r="X510" s="5">
        <f>+L510-byObjPOSEnrOnly!G553</f>
        <v>0</v>
      </c>
      <c r="Y510" s="5">
        <f>+M510-byObjPOSEnrOnly!H553</f>
        <v>0</v>
      </c>
      <c r="Z510" s="5">
        <f>+N510-byObjPOSEnrOnly!I553</f>
        <v>0</v>
      </c>
      <c r="AA510" s="5">
        <f>+O510-byObjPOSEnrOnly!J553</f>
        <v>0</v>
      </c>
      <c r="AB510" s="5">
        <f>+P510-byObjPOSEnrOnly!K553</f>
        <v>0</v>
      </c>
      <c r="AC510" s="5">
        <f>+Q510-byObjPOSEnrOnly!L553</f>
        <v>0</v>
      </c>
      <c r="AD510" s="5">
        <f>+R510-byObjPOSEnrOnly!M553</f>
        <v>0</v>
      </c>
      <c r="AF510" s="5" t="str">
        <f t="shared" si="86"/>
        <v/>
      </c>
      <c r="AG510" s="5">
        <v>0</v>
      </c>
      <c r="AH510" s="5" t="s">
        <v>450</v>
      </c>
      <c r="AI510" s="5" t="s">
        <v>339</v>
      </c>
      <c r="AJ510" s="5" t="s">
        <v>390</v>
      </c>
      <c r="AK510" s="5" t="s">
        <v>391</v>
      </c>
      <c r="AL510" s="5">
        <v>0</v>
      </c>
      <c r="AM510" s="5">
        <v>1</v>
      </c>
      <c r="AN510" s="5">
        <v>11</v>
      </c>
      <c r="AO510" s="5">
        <v>14</v>
      </c>
      <c r="AP510" s="5">
        <v>9</v>
      </c>
      <c r="AQ510" s="5">
        <v>7</v>
      </c>
      <c r="AR510" s="5">
        <v>7</v>
      </c>
      <c r="AS510" s="5">
        <v>14</v>
      </c>
      <c r="AT510" s="5">
        <v>10</v>
      </c>
      <c r="AU510" s="5">
        <v>15</v>
      </c>
      <c r="AV510" s="5">
        <v>16</v>
      </c>
      <c r="AX510" s="5">
        <f t="shared" si="87"/>
        <v>0</v>
      </c>
      <c r="AY510" s="5">
        <f t="shared" si="88"/>
        <v>0</v>
      </c>
      <c r="AZ510" s="5">
        <f t="shared" si="89"/>
        <v>0</v>
      </c>
      <c r="BA510" s="5">
        <f t="shared" si="90"/>
        <v>0</v>
      </c>
      <c r="BB510" s="5">
        <f t="shared" si="91"/>
        <v>0</v>
      </c>
      <c r="BC510" s="5">
        <f t="shared" si="92"/>
        <v>0</v>
      </c>
      <c r="BD510" s="5">
        <f t="shared" si="93"/>
        <v>0</v>
      </c>
      <c r="BE510" s="5">
        <f t="shared" si="94"/>
        <v>0</v>
      </c>
      <c r="BF510" s="5">
        <f t="shared" si="95"/>
        <v>0</v>
      </c>
      <c r="BG510" s="5">
        <f t="shared" si="96"/>
        <v>0</v>
      </c>
      <c r="BH510" s="5">
        <f t="shared" si="97"/>
        <v>0</v>
      </c>
    </row>
    <row r="511" spans="2:60" x14ac:dyDescent="0.2">
      <c r="B511" s="5" t="s">
        <v>496</v>
      </c>
      <c r="C511" s="5">
        <v>0</v>
      </c>
      <c r="D511" s="5" t="s">
        <v>498</v>
      </c>
      <c r="E511" s="5" t="s">
        <v>339</v>
      </c>
      <c r="F511" s="5" t="s">
        <v>390</v>
      </c>
      <c r="G511" s="67" t="s">
        <v>89</v>
      </c>
      <c r="H511" s="5">
        <v>6</v>
      </c>
      <c r="I511" s="5">
        <v>9</v>
      </c>
      <c r="J511" s="5">
        <v>16</v>
      </c>
      <c r="K511" s="5">
        <v>22</v>
      </c>
      <c r="L511" s="5">
        <v>10</v>
      </c>
      <c r="M511" s="5">
        <v>21</v>
      </c>
      <c r="N511" s="5">
        <v>15</v>
      </c>
      <c r="O511" s="5">
        <v>29</v>
      </c>
      <c r="P511" s="5">
        <v>24</v>
      </c>
      <c r="Q511" s="5">
        <v>21</v>
      </c>
      <c r="R511" s="5">
        <v>23</v>
      </c>
      <c r="T511" s="5" t="e">
        <f>+H511-byObjPOSEnrOnly!#REF!</f>
        <v>#REF!</v>
      </c>
      <c r="U511" s="5">
        <f>+I511-byObjPOSEnrOnly!D554</f>
        <v>0</v>
      </c>
      <c r="V511" s="5">
        <f>+J511-byObjPOSEnrOnly!E554</f>
        <v>0</v>
      </c>
      <c r="W511" s="5">
        <f>+K511-byObjPOSEnrOnly!F554</f>
        <v>0</v>
      </c>
      <c r="X511" s="5">
        <f>+L511-byObjPOSEnrOnly!G554</f>
        <v>0</v>
      </c>
      <c r="Y511" s="5">
        <f>+M511-byObjPOSEnrOnly!H554</f>
        <v>0</v>
      </c>
      <c r="Z511" s="5">
        <f>+N511-byObjPOSEnrOnly!I554</f>
        <v>0</v>
      </c>
      <c r="AA511" s="5">
        <f>+O511-byObjPOSEnrOnly!J554</f>
        <v>0</v>
      </c>
      <c r="AB511" s="5">
        <f>+P511-byObjPOSEnrOnly!K554</f>
        <v>0</v>
      </c>
      <c r="AC511" s="5">
        <f>+Q511-byObjPOSEnrOnly!L554</f>
        <v>0</v>
      </c>
      <c r="AD511" s="5">
        <f>+R511-byObjPOSEnrOnly!M554</f>
        <v>0</v>
      </c>
      <c r="AF511" s="5" t="str">
        <f t="shared" si="86"/>
        <v/>
      </c>
      <c r="AG511" s="5">
        <v>0</v>
      </c>
      <c r="AH511" s="5" t="s">
        <v>450</v>
      </c>
      <c r="AI511" s="5" t="s">
        <v>339</v>
      </c>
      <c r="AJ511" s="5" t="s">
        <v>390</v>
      </c>
      <c r="AK511" s="5" t="s">
        <v>89</v>
      </c>
      <c r="AL511" s="5">
        <v>6</v>
      </c>
      <c r="AM511" s="5">
        <v>9</v>
      </c>
      <c r="AN511" s="5">
        <v>16</v>
      </c>
      <c r="AO511" s="5">
        <v>22</v>
      </c>
      <c r="AP511" s="5">
        <v>10</v>
      </c>
      <c r="AQ511" s="5">
        <v>21</v>
      </c>
      <c r="AR511" s="5">
        <v>15</v>
      </c>
      <c r="AS511" s="5">
        <v>29</v>
      </c>
      <c r="AT511" s="5">
        <v>24</v>
      </c>
      <c r="AU511" s="5">
        <v>21</v>
      </c>
      <c r="AV511" s="5">
        <v>23</v>
      </c>
      <c r="AX511" s="5">
        <f t="shared" si="87"/>
        <v>0</v>
      </c>
      <c r="AY511" s="5">
        <f t="shared" si="88"/>
        <v>0</v>
      </c>
      <c r="AZ511" s="5">
        <f t="shared" si="89"/>
        <v>0</v>
      </c>
      <c r="BA511" s="5">
        <f t="shared" si="90"/>
        <v>0</v>
      </c>
      <c r="BB511" s="5">
        <f t="shared" si="91"/>
        <v>0</v>
      </c>
      <c r="BC511" s="5">
        <f t="shared" si="92"/>
        <v>0</v>
      </c>
      <c r="BD511" s="5">
        <f t="shared" si="93"/>
        <v>0</v>
      </c>
      <c r="BE511" s="5">
        <f t="shared" si="94"/>
        <v>0</v>
      </c>
      <c r="BF511" s="5">
        <f t="shared" si="95"/>
        <v>0</v>
      </c>
      <c r="BG511" s="5">
        <f t="shared" si="96"/>
        <v>0</v>
      </c>
      <c r="BH511" s="5">
        <f t="shared" si="97"/>
        <v>0</v>
      </c>
    </row>
    <row r="512" spans="2:60" x14ac:dyDescent="0.2">
      <c r="B512" s="5" t="s">
        <v>496</v>
      </c>
      <c r="C512" s="5">
        <v>0</v>
      </c>
      <c r="D512" s="5" t="s">
        <v>498</v>
      </c>
      <c r="E512" s="5" t="s">
        <v>339</v>
      </c>
      <c r="F512" s="5" t="s">
        <v>390</v>
      </c>
      <c r="G512" s="67" t="s">
        <v>256</v>
      </c>
      <c r="H512" s="5">
        <v>17</v>
      </c>
      <c r="I512" s="5">
        <v>20</v>
      </c>
      <c r="J512" s="5">
        <v>21</v>
      </c>
      <c r="K512" s="5">
        <v>20</v>
      </c>
      <c r="L512" s="5">
        <v>22</v>
      </c>
      <c r="M512" s="5">
        <v>30</v>
      </c>
      <c r="N512" s="5">
        <v>33</v>
      </c>
      <c r="O512" s="5">
        <v>22</v>
      </c>
      <c r="P512" s="5">
        <v>15</v>
      </c>
      <c r="Q512" s="5">
        <v>26</v>
      </c>
      <c r="R512" s="5">
        <v>21</v>
      </c>
      <c r="T512" s="5" t="e">
        <f>+H512-byObjPOSEnrOnly!#REF!</f>
        <v>#REF!</v>
      </c>
      <c r="U512" s="5">
        <f>+I512-byObjPOSEnrOnly!D555</f>
        <v>0</v>
      </c>
      <c r="V512" s="5">
        <f>+J512-byObjPOSEnrOnly!E555</f>
        <v>0</v>
      </c>
      <c r="W512" s="5">
        <f>+K512-byObjPOSEnrOnly!F555</f>
        <v>0</v>
      </c>
      <c r="X512" s="5">
        <f>+L512-byObjPOSEnrOnly!G555</f>
        <v>0</v>
      </c>
      <c r="Y512" s="5">
        <f>+M512-byObjPOSEnrOnly!H555</f>
        <v>0</v>
      </c>
      <c r="Z512" s="5">
        <f>+N512-byObjPOSEnrOnly!I555</f>
        <v>0</v>
      </c>
      <c r="AA512" s="5">
        <f>+O512-byObjPOSEnrOnly!J555</f>
        <v>0</v>
      </c>
      <c r="AB512" s="5">
        <f>+P512-byObjPOSEnrOnly!K555</f>
        <v>0</v>
      </c>
      <c r="AC512" s="5">
        <f>+Q512-byObjPOSEnrOnly!L555</f>
        <v>0</v>
      </c>
      <c r="AD512" s="5">
        <f>+R512-byObjPOSEnrOnly!M555</f>
        <v>0</v>
      </c>
      <c r="AF512" s="5" t="str">
        <f t="shared" si="86"/>
        <v/>
      </c>
      <c r="AG512" s="5">
        <v>0</v>
      </c>
      <c r="AH512" s="5" t="s">
        <v>450</v>
      </c>
      <c r="AI512" s="5" t="s">
        <v>339</v>
      </c>
      <c r="AJ512" s="5" t="s">
        <v>390</v>
      </c>
      <c r="AK512" s="5" t="s">
        <v>256</v>
      </c>
      <c r="AL512" s="5">
        <v>17</v>
      </c>
      <c r="AM512" s="5">
        <v>20</v>
      </c>
      <c r="AN512" s="5">
        <v>21</v>
      </c>
      <c r="AO512" s="5">
        <v>20</v>
      </c>
      <c r="AP512" s="5">
        <v>22</v>
      </c>
      <c r="AQ512" s="5">
        <v>30</v>
      </c>
      <c r="AR512" s="5">
        <v>33</v>
      </c>
      <c r="AS512" s="5">
        <v>22</v>
      </c>
      <c r="AT512" s="5">
        <v>15</v>
      </c>
      <c r="AU512" s="5">
        <v>26</v>
      </c>
      <c r="AV512" s="5">
        <v>21</v>
      </c>
      <c r="AX512" s="5">
        <f t="shared" si="87"/>
        <v>0</v>
      </c>
      <c r="AY512" s="5">
        <f t="shared" si="88"/>
        <v>0</v>
      </c>
      <c r="AZ512" s="5">
        <f t="shared" si="89"/>
        <v>0</v>
      </c>
      <c r="BA512" s="5">
        <f t="shared" si="90"/>
        <v>0</v>
      </c>
      <c r="BB512" s="5">
        <f t="shared" si="91"/>
        <v>0</v>
      </c>
      <c r="BC512" s="5">
        <f t="shared" si="92"/>
        <v>0</v>
      </c>
      <c r="BD512" s="5">
        <f t="shared" si="93"/>
        <v>0</v>
      </c>
      <c r="BE512" s="5">
        <f t="shared" si="94"/>
        <v>0</v>
      </c>
      <c r="BF512" s="5">
        <f t="shared" si="95"/>
        <v>0</v>
      </c>
      <c r="BG512" s="5">
        <f t="shared" si="96"/>
        <v>0</v>
      </c>
      <c r="BH512" s="5">
        <f t="shared" si="97"/>
        <v>0</v>
      </c>
    </row>
    <row r="513" spans="2:60" x14ac:dyDescent="0.2">
      <c r="B513" s="5" t="s">
        <v>496</v>
      </c>
      <c r="C513" s="5">
        <v>0</v>
      </c>
      <c r="D513" s="5" t="s">
        <v>498</v>
      </c>
      <c r="E513" s="5" t="s">
        <v>339</v>
      </c>
      <c r="F513" s="5" t="s">
        <v>390</v>
      </c>
      <c r="G513" s="67" t="s">
        <v>392</v>
      </c>
      <c r="H513" s="5">
        <v>61</v>
      </c>
      <c r="I513" s="5">
        <v>49</v>
      </c>
      <c r="J513" s="5">
        <v>48</v>
      </c>
      <c r="K513" s="5">
        <v>56</v>
      </c>
      <c r="L513" s="5">
        <v>72</v>
      </c>
      <c r="M513" s="5">
        <v>84</v>
      </c>
      <c r="N513" s="5">
        <v>93</v>
      </c>
      <c r="O513" s="5">
        <v>125</v>
      </c>
      <c r="P513" s="5">
        <v>104</v>
      </c>
      <c r="Q513" s="5">
        <v>99</v>
      </c>
      <c r="R513" s="5">
        <v>101</v>
      </c>
      <c r="T513" s="5" t="e">
        <f>+H513-byObjPOSEnrOnly!#REF!</f>
        <v>#REF!</v>
      </c>
      <c r="U513" s="5">
        <f>+I513-byObjPOSEnrOnly!D556</f>
        <v>0</v>
      </c>
      <c r="V513" s="5">
        <f>+J513-byObjPOSEnrOnly!E556</f>
        <v>0</v>
      </c>
      <c r="W513" s="5">
        <f>+K513-byObjPOSEnrOnly!F556</f>
        <v>0</v>
      </c>
      <c r="X513" s="5">
        <f>+L513-byObjPOSEnrOnly!G556</f>
        <v>0</v>
      </c>
      <c r="Y513" s="5">
        <f>+M513-byObjPOSEnrOnly!H556</f>
        <v>0</v>
      </c>
      <c r="Z513" s="5">
        <f>+N513-byObjPOSEnrOnly!I556</f>
        <v>0</v>
      </c>
      <c r="AA513" s="5">
        <f>+O513-byObjPOSEnrOnly!J556</f>
        <v>0</v>
      </c>
      <c r="AB513" s="5">
        <f>+P513-byObjPOSEnrOnly!K556</f>
        <v>0</v>
      </c>
      <c r="AC513" s="5">
        <f>+Q513-byObjPOSEnrOnly!L556</f>
        <v>0</v>
      </c>
      <c r="AD513" s="5">
        <f>+R513-byObjPOSEnrOnly!M556</f>
        <v>0</v>
      </c>
      <c r="AF513" s="5" t="str">
        <f t="shared" si="86"/>
        <v/>
      </c>
      <c r="AG513" s="5">
        <v>0</v>
      </c>
      <c r="AH513" s="5" t="s">
        <v>450</v>
      </c>
      <c r="AI513" s="5" t="s">
        <v>339</v>
      </c>
      <c r="AJ513" s="5" t="s">
        <v>390</v>
      </c>
      <c r="AK513" s="5" t="s">
        <v>392</v>
      </c>
      <c r="AL513" s="5">
        <v>61</v>
      </c>
      <c r="AM513" s="5">
        <v>49</v>
      </c>
      <c r="AN513" s="5">
        <v>48</v>
      </c>
      <c r="AO513" s="5">
        <v>56</v>
      </c>
      <c r="AP513" s="5">
        <v>72</v>
      </c>
      <c r="AQ513" s="5">
        <v>84</v>
      </c>
      <c r="AR513" s="5">
        <v>93</v>
      </c>
      <c r="AS513" s="5">
        <v>125</v>
      </c>
      <c r="AT513" s="5">
        <v>104</v>
      </c>
      <c r="AU513" s="5">
        <v>99</v>
      </c>
      <c r="AV513" s="5">
        <v>101</v>
      </c>
      <c r="AX513" s="5">
        <f t="shared" si="87"/>
        <v>0</v>
      </c>
      <c r="AY513" s="5">
        <f t="shared" si="88"/>
        <v>0</v>
      </c>
      <c r="AZ513" s="5">
        <f t="shared" si="89"/>
        <v>0</v>
      </c>
      <c r="BA513" s="5">
        <f t="shared" si="90"/>
        <v>0</v>
      </c>
      <c r="BB513" s="5">
        <f t="shared" si="91"/>
        <v>0</v>
      </c>
      <c r="BC513" s="5">
        <f t="shared" si="92"/>
        <v>0</v>
      </c>
      <c r="BD513" s="5">
        <f t="shared" si="93"/>
        <v>0</v>
      </c>
      <c r="BE513" s="5">
        <f t="shared" si="94"/>
        <v>0</v>
      </c>
      <c r="BF513" s="5">
        <f t="shared" si="95"/>
        <v>0</v>
      </c>
      <c r="BG513" s="5">
        <f t="shared" si="96"/>
        <v>0</v>
      </c>
      <c r="BH513" s="5">
        <f t="shared" si="97"/>
        <v>0</v>
      </c>
    </row>
    <row r="514" spans="2:60" x14ac:dyDescent="0.2">
      <c r="B514" s="5" t="s">
        <v>496</v>
      </c>
      <c r="C514" s="5">
        <v>0</v>
      </c>
      <c r="D514" s="5" t="s">
        <v>498</v>
      </c>
      <c r="E514" s="5" t="s">
        <v>339</v>
      </c>
      <c r="F514" s="5" t="s">
        <v>390</v>
      </c>
      <c r="G514" s="67" t="s">
        <v>152</v>
      </c>
      <c r="H514" s="5">
        <v>7</v>
      </c>
      <c r="I514" s="5">
        <v>3</v>
      </c>
      <c r="J514" s="5">
        <v>5</v>
      </c>
      <c r="K514" s="5">
        <v>8</v>
      </c>
      <c r="L514" s="5">
        <v>10</v>
      </c>
      <c r="M514" s="5">
        <v>9</v>
      </c>
      <c r="N514" s="5">
        <v>5</v>
      </c>
      <c r="O514" s="5">
        <v>9</v>
      </c>
      <c r="P514" s="5">
        <v>10</v>
      </c>
      <c r="Q514" s="5">
        <v>5</v>
      </c>
      <c r="R514" s="5">
        <v>4</v>
      </c>
      <c r="T514" s="5" t="e">
        <f>+H514-byObjPOSEnrOnly!#REF!</f>
        <v>#REF!</v>
      </c>
      <c r="U514" s="5">
        <f>+I514-byObjPOSEnrOnly!D557</f>
        <v>0</v>
      </c>
      <c r="V514" s="5">
        <f>+J514-byObjPOSEnrOnly!E557</f>
        <v>0</v>
      </c>
      <c r="W514" s="5">
        <f>+K514-byObjPOSEnrOnly!F557</f>
        <v>0</v>
      </c>
      <c r="X514" s="5">
        <f>+L514-byObjPOSEnrOnly!G557</f>
        <v>0</v>
      </c>
      <c r="Y514" s="5">
        <f>+M514-byObjPOSEnrOnly!H557</f>
        <v>0</v>
      </c>
      <c r="Z514" s="5">
        <f>+N514-byObjPOSEnrOnly!I557</f>
        <v>0</v>
      </c>
      <c r="AA514" s="5">
        <f>+O514-byObjPOSEnrOnly!J557</f>
        <v>0</v>
      </c>
      <c r="AB514" s="5">
        <f>+P514-byObjPOSEnrOnly!K557</f>
        <v>0</v>
      </c>
      <c r="AC514" s="5">
        <f>+Q514-byObjPOSEnrOnly!L557</f>
        <v>0</v>
      </c>
      <c r="AD514" s="5">
        <f>+R514-byObjPOSEnrOnly!M557</f>
        <v>0</v>
      </c>
      <c r="AF514" s="5" t="str">
        <f t="shared" si="86"/>
        <v/>
      </c>
      <c r="AG514" s="5">
        <v>0</v>
      </c>
      <c r="AH514" s="5" t="s">
        <v>450</v>
      </c>
      <c r="AI514" s="5" t="s">
        <v>339</v>
      </c>
      <c r="AJ514" s="5" t="s">
        <v>390</v>
      </c>
      <c r="AK514" s="5" t="s">
        <v>152</v>
      </c>
      <c r="AL514" s="5">
        <v>7</v>
      </c>
      <c r="AM514" s="5">
        <v>3</v>
      </c>
      <c r="AN514" s="5">
        <v>5</v>
      </c>
      <c r="AO514" s="5">
        <v>8</v>
      </c>
      <c r="AP514" s="5">
        <v>10</v>
      </c>
      <c r="AQ514" s="5">
        <v>9</v>
      </c>
      <c r="AR514" s="5">
        <v>5</v>
      </c>
      <c r="AS514" s="5">
        <v>9</v>
      </c>
      <c r="AT514" s="5">
        <v>10</v>
      </c>
      <c r="AU514" s="5">
        <v>5</v>
      </c>
      <c r="AV514" s="5">
        <v>4</v>
      </c>
      <c r="AX514" s="5">
        <f t="shared" si="87"/>
        <v>0</v>
      </c>
      <c r="AY514" s="5">
        <f t="shared" si="88"/>
        <v>0</v>
      </c>
      <c r="AZ514" s="5">
        <f t="shared" si="89"/>
        <v>0</v>
      </c>
      <c r="BA514" s="5">
        <f t="shared" si="90"/>
        <v>0</v>
      </c>
      <c r="BB514" s="5">
        <f t="shared" si="91"/>
        <v>0</v>
      </c>
      <c r="BC514" s="5">
        <f t="shared" si="92"/>
        <v>0</v>
      </c>
      <c r="BD514" s="5">
        <f t="shared" si="93"/>
        <v>0</v>
      </c>
      <c r="BE514" s="5">
        <f t="shared" si="94"/>
        <v>0</v>
      </c>
      <c r="BF514" s="5">
        <f t="shared" si="95"/>
        <v>0</v>
      </c>
      <c r="BG514" s="5">
        <f t="shared" si="96"/>
        <v>0</v>
      </c>
      <c r="BH514" s="5">
        <f t="shared" si="97"/>
        <v>0</v>
      </c>
    </row>
    <row r="515" spans="2:60" x14ac:dyDescent="0.2">
      <c r="B515" s="5" t="s">
        <v>496</v>
      </c>
      <c r="C515" s="5">
        <v>0</v>
      </c>
      <c r="D515" s="5" t="s">
        <v>498</v>
      </c>
      <c r="E515" s="5" t="s">
        <v>339</v>
      </c>
      <c r="F515" s="5" t="s">
        <v>390</v>
      </c>
      <c r="G515" s="67" t="s">
        <v>166</v>
      </c>
      <c r="H515" s="5">
        <v>13</v>
      </c>
      <c r="I515" s="5">
        <v>13</v>
      </c>
      <c r="J515" s="5">
        <v>19</v>
      </c>
      <c r="K515" s="5">
        <v>11</v>
      </c>
      <c r="L515" s="5">
        <v>17</v>
      </c>
      <c r="M515" s="5">
        <v>23</v>
      </c>
      <c r="N515" s="5">
        <v>17</v>
      </c>
      <c r="O515" s="5">
        <v>22</v>
      </c>
      <c r="P515" s="5">
        <v>22</v>
      </c>
      <c r="Q515" s="5">
        <v>42</v>
      </c>
      <c r="R515" s="5">
        <v>48</v>
      </c>
      <c r="T515" s="5" t="e">
        <f>+H515-byObjPOSEnrOnly!#REF!</f>
        <v>#REF!</v>
      </c>
      <c r="U515" s="5">
        <f>+I515-byObjPOSEnrOnly!D558</f>
        <v>0</v>
      </c>
      <c r="V515" s="5">
        <f>+J515-byObjPOSEnrOnly!E558</f>
        <v>0</v>
      </c>
      <c r="W515" s="5">
        <f>+K515-byObjPOSEnrOnly!F558</f>
        <v>0</v>
      </c>
      <c r="X515" s="5">
        <f>+L515-byObjPOSEnrOnly!G558</f>
        <v>0</v>
      </c>
      <c r="Y515" s="5">
        <f>+M515-byObjPOSEnrOnly!H558</f>
        <v>0</v>
      </c>
      <c r="Z515" s="5">
        <f>+N515-byObjPOSEnrOnly!I558</f>
        <v>0</v>
      </c>
      <c r="AA515" s="5">
        <f>+O515-byObjPOSEnrOnly!J558</f>
        <v>0</v>
      </c>
      <c r="AB515" s="5">
        <f>+P515-byObjPOSEnrOnly!K558</f>
        <v>0</v>
      </c>
      <c r="AC515" s="5">
        <f>+Q515-byObjPOSEnrOnly!L558</f>
        <v>0</v>
      </c>
      <c r="AD515" s="5">
        <f>+R515-byObjPOSEnrOnly!M558</f>
        <v>0</v>
      </c>
      <c r="AF515" s="5" t="str">
        <f t="shared" si="86"/>
        <v/>
      </c>
      <c r="AG515" s="5">
        <v>0</v>
      </c>
      <c r="AH515" s="5" t="s">
        <v>450</v>
      </c>
      <c r="AI515" s="5" t="s">
        <v>339</v>
      </c>
      <c r="AJ515" s="5" t="s">
        <v>390</v>
      </c>
      <c r="AK515" s="5" t="s">
        <v>166</v>
      </c>
      <c r="AL515" s="5">
        <v>13</v>
      </c>
      <c r="AM515" s="5">
        <v>13</v>
      </c>
      <c r="AN515" s="5">
        <v>19</v>
      </c>
      <c r="AO515" s="5">
        <v>11</v>
      </c>
      <c r="AP515" s="5">
        <v>17</v>
      </c>
      <c r="AQ515" s="5">
        <v>23</v>
      </c>
      <c r="AR515" s="5">
        <v>17</v>
      </c>
      <c r="AS515" s="5">
        <v>22</v>
      </c>
      <c r="AT515" s="5">
        <v>22</v>
      </c>
      <c r="AU515" s="5">
        <v>42</v>
      </c>
      <c r="AV515" s="5">
        <v>48</v>
      </c>
      <c r="AX515" s="5">
        <f t="shared" si="87"/>
        <v>0</v>
      </c>
      <c r="AY515" s="5">
        <f t="shared" si="88"/>
        <v>0</v>
      </c>
      <c r="AZ515" s="5">
        <f t="shared" si="89"/>
        <v>0</v>
      </c>
      <c r="BA515" s="5">
        <f t="shared" si="90"/>
        <v>0</v>
      </c>
      <c r="BB515" s="5">
        <f t="shared" si="91"/>
        <v>0</v>
      </c>
      <c r="BC515" s="5">
        <f t="shared" si="92"/>
        <v>0</v>
      </c>
      <c r="BD515" s="5">
        <f t="shared" si="93"/>
        <v>0</v>
      </c>
      <c r="BE515" s="5">
        <f t="shared" si="94"/>
        <v>0</v>
      </c>
      <c r="BF515" s="5">
        <f t="shared" si="95"/>
        <v>0</v>
      </c>
      <c r="BG515" s="5">
        <f t="shared" si="96"/>
        <v>0</v>
      </c>
      <c r="BH515" s="5">
        <f t="shared" si="97"/>
        <v>0</v>
      </c>
    </row>
    <row r="516" spans="2:60" x14ac:dyDescent="0.2">
      <c r="B516" s="5" t="s">
        <v>496</v>
      </c>
      <c r="C516" s="5">
        <v>0</v>
      </c>
      <c r="D516" s="5" t="s">
        <v>498</v>
      </c>
      <c r="E516" s="5" t="s">
        <v>339</v>
      </c>
      <c r="F516" s="5" t="s">
        <v>390</v>
      </c>
      <c r="G516" s="67" t="s">
        <v>109</v>
      </c>
      <c r="H516" s="5">
        <v>32</v>
      </c>
      <c r="I516" s="5">
        <v>28</v>
      </c>
      <c r="J516" s="5">
        <v>21</v>
      </c>
      <c r="K516" s="5">
        <v>33</v>
      </c>
      <c r="L516" s="5">
        <v>33</v>
      </c>
      <c r="M516" s="5">
        <v>27</v>
      </c>
      <c r="N516" s="5">
        <v>38</v>
      </c>
      <c r="O516" s="5">
        <v>49</v>
      </c>
      <c r="P516" s="5">
        <v>41</v>
      </c>
      <c r="Q516" s="5">
        <v>38</v>
      </c>
      <c r="R516" s="5">
        <v>46</v>
      </c>
      <c r="T516" s="5" t="e">
        <f>+H516-byObjPOSEnrOnly!#REF!</f>
        <v>#REF!</v>
      </c>
      <c r="U516" s="5">
        <f>+I516-byObjPOSEnrOnly!D559</f>
        <v>0</v>
      </c>
      <c r="V516" s="5">
        <f>+J516-byObjPOSEnrOnly!E559</f>
        <v>0</v>
      </c>
      <c r="W516" s="5">
        <f>+K516-byObjPOSEnrOnly!F559</f>
        <v>0</v>
      </c>
      <c r="X516" s="5">
        <f>+L516-byObjPOSEnrOnly!G559</f>
        <v>0</v>
      </c>
      <c r="Y516" s="5">
        <f>+M516-byObjPOSEnrOnly!H559</f>
        <v>0</v>
      </c>
      <c r="Z516" s="5">
        <f>+N516-byObjPOSEnrOnly!I559</f>
        <v>0</v>
      </c>
      <c r="AA516" s="5">
        <f>+O516-byObjPOSEnrOnly!J559</f>
        <v>0</v>
      </c>
      <c r="AB516" s="5">
        <f>+P516-byObjPOSEnrOnly!K559</f>
        <v>0</v>
      </c>
      <c r="AC516" s="5">
        <f>+Q516-byObjPOSEnrOnly!L559</f>
        <v>0</v>
      </c>
      <c r="AD516" s="5">
        <f>+R516-byObjPOSEnrOnly!M559</f>
        <v>0</v>
      </c>
      <c r="AF516" s="5" t="str">
        <f t="shared" si="86"/>
        <v/>
      </c>
      <c r="AG516" s="5">
        <v>0</v>
      </c>
      <c r="AH516" s="5" t="s">
        <v>450</v>
      </c>
      <c r="AI516" s="5" t="s">
        <v>339</v>
      </c>
      <c r="AJ516" s="5" t="s">
        <v>390</v>
      </c>
      <c r="AK516" s="5" t="s">
        <v>109</v>
      </c>
      <c r="AL516" s="5">
        <v>32</v>
      </c>
      <c r="AM516" s="5">
        <v>28</v>
      </c>
      <c r="AN516" s="5">
        <v>21</v>
      </c>
      <c r="AO516" s="5">
        <v>33</v>
      </c>
      <c r="AP516" s="5">
        <v>33</v>
      </c>
      <c r="AQ516" s="5">
        <v>27</v>
      </c>
      <c r="AR516" s="5">
        <v>38</v>
      </c>
      <c r="AS516" s="5">
        <v>49</v>
      </c>
      <c r="AT516" s="5">
        <v>41</v>
      </c>
      <c r="AU516" s="5">
        <v>38</v>
      </c>
      <c r="AV516" s="5">
        <v>46</v>
      </c>
      <c r="AX516" s="5">
        <f t="shared" si="87"/>
        <v>0</v>
      </c>
      <c r="AY516" s="5">
        <f t="shared" si="88"/>
        <v>0</v>
      </c>
      <c r="AZ516" s="5">
        <f t="shared" si="89"/>
        <v>0</v>
      </c>
      <c r="BA516" s="5">
        <f t="shared" si="90"/>
        <v>0</v>
      </c>
      <c r="BB516" s="5">
        <f t="shared" si="91"/>
        <v>0</v>
      </c>
      <c r="BC516" s="5">
        <f t="shared" si="92"/>
        <v>0</v>
      </c>
      <c r="BD516" s="5">
        <f t="shared" si="93"/>
        <v>0</v>
      </c>
      <c r="BE516" s="5">
        <f t="shared" si="94"/>
        <v>0</v>
      </c>
      <c r="BF516" s="5">
        <f t="shared" si="95"/>
        <v>0</v>
      </c>
      <c r="BG516" s="5">
        <f t="shared" si="96"/>
        <v>0</v>
      </c>
      <c r="BH516" s="5">
        <f t="shared" si="97"/>
        <v>0</v>
      </c>
    </row>
    <row r="517" spans="2:60" x14ac:dyDescent="0.2">
      <c r="B517" s="5" t="s">
        <v>496</v>
      </c>
      <c r="C517" s="5">
        <v>0</v>
      </c>
      <c r="D517" s="5" t="s">
        <v>498</v>
      </c>
      <c r="E517" s="5" t="s">
        <v>339</v>
      </c>
      <c r="F517" s="5" t="s">
        <v>390</v>
      </c>
      <c r="G517" s="67" t="s">
        <v>583</v>
      </c>
      <c r="H517" s="5">
        <v>35</v>
      </c>
      <c r="I517" s="5">
        <v>31</v>
      </c>
      <c r="J517" s="5">
        <v>42</v>
      </c>
      <c r="K517" s="5">
        <v>47</v>
      </c>
      <c r="L517" s="5">
        <v>38</v>
      </c>
      <c r="M517" s="5">
        <v>44</v>
      </c>
      <c r="N517" s="5">
        <v>39</v>
      </c>
      <c r="O517" s="5">
        <v>30</v>
      </c>
      <c r="P517" s="5">
        <v>24</v>
      </c>
      <c r="Q517" s="5">
        <v>36</v>
      </c>
      <c r="R517" s="5">
        <v>37</v>
      </c>
      <c r="T517" s="5" t="e">
        <f>+H517-byObjPOSEnrOnly!#REF!</f>
        <v>#REF!</v>
      </c>
      <c r="U517" s="5">
        <f>+I517-byObjPOSEnrOnly!D560</f>
        <v>0</v>
      </c>
      <c r="V517" s="5">
        <f>+J517-byObjPOSEnrOnly!E560</f>
        <v>0</v>
      </c>
      <c r="W517" s="5">
        <f>+K517-byObjPOSEnrOnly!F560</f>
        <v>0</v>
      </c>
      <c r="X517" s="5">
        <f>+L517-byObjPOSEnrOnly!G560</f>
        <v>0</v>
      </c>
      <c r="Y517" s="5">
        <f>+M517-byObjPOSEnrOnly!H560</f>
        <v>0</v>
      </c>
      <c r="Z517" s="5">
        <f>+N517-byObjPOSEnrOnly!I560</f>
        <v>0</v>
      </c>
      <c r="AA517" s="5">
        <f>+O517-byObjPOSEnrOnly!J560</f>
        <v>0</v>
      </c>
      <c r="AB517" s="5">
        <f>+P517-byObjPOSEnrOnly!K560</f>
        <v>0</v>
      </c>
      <c r="AC517" s="5">
        <f>+Q517-byObjPOSEnrOnly!L560</f>
        <v>0</v>
      </c>
      <c r="AD517" s="5">
        <f>+R517-byObjPOSEnrOnly!M560</f>
        <v>0</v>
      </c>
      <c r="AF517" s="5" t="str">
        <f t="shared" si="86"/>
        <v/>
      </c>
      <c r="AG517" s="5">
        <v>0</v>
      </c>
      <c r="AH517" s="5" t="s">
        <v>450</v>
      </c>
      <c r="AI517" s="5" t="s">
        <v>339</v>
      </c>
      <c r="AJ517" s="5" t="s">
        <v>390</v>
      </c>
      <c r="AK517" s="5" t="s">
        <v>583</v>
      </c>
      <c r="AL517" s="5">
        <v>35</v>
      </c>
      <c r="AM517" s="5">
        <v>31</v>
      </c>
      <c r="AN517" s="5">
        <v>42</v>
      </c>
      <c r="AO517" s="5">
        <v>47</v>
      </c>
      <c r="AP517" s="5">
        <v>38</v>
      </c>
      <c r="AQ517" s="5">
        <v>44</v>
      </c>
      <c r="AR517" s="5">
        <v>39</v>
      </c>
      <c r="AS517" s="5">
        <v>30</v>
      </c>
      <c r="AT517" s="5">
        <v>24</v>
      </c>
      <c r="AU517" s="5">
        <v>36</v>
      </c>
      <c r="AV517" s="5">
        <v>37</v>
      </c>
      <c r="AX517" s="5">
        <f t="shared" si="87"/>
        <v>0</v>
      </c>
      <c r="AY517" s="5">
        <f t="shared" si="88"/>
        <v>0</v>
      </c>
      <c r="AZ517" s="5">
        <f t="shared" si="89"/>
        <v>0</v>
      </c>
      <c r="BA517" s="5">
        <f t="shared" si="90"/>
        <v>0</v>
      </c>
      <c r="BB517" s="5">
        <f t="shared" si="91"/>
        <v>0</v>
      </c>
      <c r="BC517" s="5">
        <f t="shared" si="92"/>
        <v>0</v>
      </c>
      <c r="BD517" s="5">
        <f t="shared" si="93"/>
        <v>0</v>
      </c>
      <c r="BE517" s="5">
        <f t="shared" si="94"/>
        <v>0</v>
      </c>
      <c r="BF517" s="5">
        <f t="shared" si="95"/>
        <v>0</v>
      </c>
      <c r="BG517" s="5">
        <f t="shared" si="96"/>
        <v>0</v>
      </c>
      <c r="BH517" s="5">
        <f t="shared" si="97"/>
        <v>0</v>
      </c>
    </row>
    <row r="518" spans="2:60" x14ac:dyDescent="0.2">
      <c r="B518" s="5" t="s">
        <v>496</v>
      </c>
      <c r="C518" s="5">
        <v>0</v>
      </c>
      <c r="D518" s="5" t="s">
        <v>498</v>
      </c>
      <c r="E518" s="5" t="s">
        <v>339</v>
      </c>
      <c r="F518" s="5" t="s">
        <v>390</v>
      </c>
      <c r="G518" s="67" t="s">
        <v>11</v>
      </c>
      <c r="H518" s="5">
        <v>78</v>
      </c>
      <c r="I518" s="5">
        <v>59</v>
      </c>
      <c r="J518" s="5">
        <v>72</v>
      </c>
      <c r="K518" s="5">
        <v>81</v>
      </c>
      <c r="L518" s="5">
        <v>107</v>
      </c>
      <c r="M518" s="5">
        <v>112</v>
      </c>
      <c r="N518" s="5">
        <v>136</v>
      </c>
      <c r="O518" s="5">
        <v>119</v>
      </c>
      <c r="P518" s="5">
        <v>119</v>
      </c>
      <c r="Q518" s="5">
        <v>117</v>
      </c>
      <c r="R518" s="5">
        <v>110</v>
      </c>
      <c r="T518" s="5" t="e">
        <f>+H518-byObjPOSEnrOnly!#REF!</f>
        <v>#REF!</v>
      </c>
      <c r="U518" s="5">
        <f>+I518-byObjPOSEnrOnly!D561</f>
        <v>0</v>
      </c>
      <c r="V518" s="5">
        <f>+J518-byObjPOSEnrOnly!E561</f>
        <v>0</v>
      </c>
      <c r="W518" s="5">
        <f>+K518-byObjPOSEnrOnly!F561</f>
        <v>0</v>
      </c>
      <c r="X518" s="5">
        <f>+L518-byObjPOSEnrOnly!G561</f>
        <v>0</v>
      </c>
      <c r="Y518" s="5">
        <f>+M518-byObjPOSEnrOnly!H561</f>
        <v>0</v>
      </c>
      <c r="Z518" s="5">
        <f>+N518-byObjPOSEnrOnly!I561</f>
        <v>0</v>
      </c>
      <c r="AA518" s="5">
        <f>+O518-byObjPOSEnrOnly!J561</f>
        <v>0</v>
      </c>
      <c r="AB518" s="5">
        <f>+P518-byObjPOSEnrOnly!K561</f>
        <v>0</v>
      </c>
      <c r="AC518" s="5">
        <f>+Q518-byObjPOSEnrOnly!L561</f>
        <v>0</v>
      </c>
      <c r="AD518" s="5">
        <f>+R518-byObjPOSEnrOnly!M561</f>
        <v>0</v>
      </c>
      <c r="AF518" s="5" t="str">
        <f t="shared" si="86"/>
        <v/>
      </c>
      <c r="AG518" s="5">
        <v>0</v>
      </c>
      <c r="AH518" s="5" t="s">
        <v>450</v>
      </c>
      <c r="AI518" s="5" t="s">
        <v>339</v>
      </c>
      <c r="AJ518" s="5" t="s">
        <v>390</v>
      </c>
      <c r="AK518" s="5" t="s">
        <v>11</v>
      </c>
      <c r="AL518" s="5">
        <v>78</v>
      </c>
      <c r="AM518" s="5">
        <v>59</v>
      </c>
      <c r="AN518" s="5">
        <v>72</v>
      </c>
      <c r="AO518" s="5">
        <v>81</v>
      </c>
      <c r="AP518" s="5">
        <v>107</v>
      </c>
      <c r="AQ518" s="5">
        <v>112</v>
      </c>
      <c r="AR518" s="5">
        <v>136</v>
      </c>
      <c r="AS518" s="5">
        <v>119</v>
      </c>
      <c r="AT518" s="5">
        <v>119</v>
      </c>
      <c r="AU518" s="5">
        <v>117</v>
      </c>
      <c r="AV518" s="5">
        <v>110</v>
      </c>
      <c r="AX518" s="5">
        <f t="shared" si="87"/>
        <v>0</v>
      </c>
      <c r="AY518" s="5">
        <f t="shared" si="88"/>
        <v>0</v>
      </c>
      <c r="AZ518" s="5">
        <f t="shared" si="89"/>
        <v>0</v>
      </c>
      <c r="BA518" s="5">
        <f t="shared" si="90"/>
        <v>0</v>
      </c>
      <c r="BB518" s="5">
        <f t="shared" si="91"/>
        <v>0</v>
      </c>
      <c r="BC518" s="5">
        <f t="shared" si="92"/>
        <v>0</v>
      </c>
      <c r="BD518" s="5">
        <f t="shared" si="93"/>
        <v>0</v>
      </c>
      <c r="BE518" s="5">
        <f t="shared" si="94"/>
        <v>0</v>
      </c>
      <c r="BF518" s="5">
        <f t="shared" si="95"/>
        <v>0</v>
      </c>
      <c r="BG518" s="5">
        <f t="shared" si="96"/>
        <v>0</v>
      </c>
      <c r="BH518" s="5">
        <f t="shared" si="97"/>
        <v>0</v>
      </c>
    </row>
    <row r="519" spans="2:60" x14ac:dyDescent="0.2">
      <c r="B519" s="5" t="s">
        <v>496</v>
      </c>
      <c r="C519" s="5">
        <v>0</v>
      </c>
      <c r="D519" s="5" t="s">
        <v>498</v>
      </c>
      <c r="E519" s="5" t="s">
        <v>339</v>
      </c>
      <c r="F519" s="5" t="s">
        <v>390</v>
      </c>
      <c r="G519" s="67" t="s">
        <v>179</v>
      </c>
      <c r="H519" s="5">
        <v>22</v>
      </c>
      <c r="I519" s="5">
        <v>27</v>
      </c>
      <c r="J519" s="5">
        <v>21</v>
      </c>
      <c r="K519" s="5">
        <v>20</v>
      </c>
      <c r="L519" s="5">
        <v>28</v>
      </c>
      <c r="M519" s="5">
        <v>23</v>
      </c>
      <c r="N519" s="5">
        <v>19</v>
      </c>
      <c r="O519" s="5">
        <v>18</v>
      </c>
      <c r="P519" s="5">
        <v>20</v>
      </c>
      <c r="Q519" s="5">
        <v>17</v>
      </c>
      <c r="R519" s="5">
        <v>21</v>
      </c>
      <c r="T519" s="5" t="e">
        <f>+H519-byObjPOSEnrOnly!#REF!</f>
        <v>#REF!</v>
      </c>
      <c r="U519" s="5">
        <f>+I519-byObjPOSEnrOnly!D562</f>
        <v>0</v>
      </c>
      <c r="V519" s="5">
        <f>+J519-byObjPOSEnrOnly!E562</f>
        <v>0</v>
      </c>
      <c r="W519" s="5">
        <f>+K519-byObjPOSEnrOnly!F562</f>
        <v>0</v>
      </c>
      <c r="X519" s="5">
        <f>+L519-byObjPOSEnrOnly!G562</f>
        <v>0</v>
      </c>
      <c r="Y519" s="5">
        <f>+M519-byObjPOSEnrOnly!H562</f>
        <v>0</v>
      </c>
      <c r="Z519" s="5">
        <f>+N519-byObjPOSEnrOnly!I562</f>
        <v>0</v>
      </c>
      <c r="AA519" s="5">
        <f>+O519-byObjPOSEnrOnly!J562</f>
        <v>0</v>
      </c>
      <c r="AB519" s="5">
        <f>+P519-byObjPOSEnrOnly!K562</f>
        <v>0</v>
      </c>
      <c r="AC519" s="5">
        <f>+Q519-byObjPOSEnrOnly!L562</f>
        <v>0</v>
      </c>
      <c r="AD519" s="5">
        <f>+R519-byObjPOSEnrOnly!M562</f>
        <v>0</v>
      </c>
      <c r="AF519" s="5" t="str">
        <f t="shared" si="86"/>
        <v/>
      </c>
      <c r="AG519" s="5">
        <v>0</v>
      </c>
      <c r="AH519" s="5" t="s">
        <v>450</v>
      </c>
      <c r="AI519" s="5" t="s">
        <v>339</v>
      </c>
      <c r="AJ519" s="5" t="s">
        <v>390</v>
      </c>
      <c r="AK519" s="5" t="s">
        <v>179</v>
      </c>
      <c r="AL519" s="5">
        <v>22</v>
      </c>
      <c r="AM519" s="5">
        <v>27</v>
      </c>
      <c r="AN519" s="5">
        <v>21</v>
      </c>
      <c r="AO519" s="5">
        <v>20</v>
      </c>
      <c r="AP519" s="5">
        <v>28</v>
      </c>
      <c r="AQ519" s="5">
        <v>23</v>
      </c>
      <c r="AR519" s="5">
        <v>19</v>
      </c>
      <c r="AS519" s="5">
        <v>18</v>
      </c>
      <c r="AT519" s="5">
        <v>20</v>
      </c>
      <c r="AU519" s="5">
        <v>17</v>
      </c>
      <c r="AV519" s="5">
        <v>21</v>
      </c>
      <c r="AX519" s="5">
        <f t="shared" si="87"/>
        <v>0</v>
      </c>
      <c r="AY519" s="5">
        <f t="shared" si="88"/>
        <v>0</v>
      </c>
      <c r="AZ519" s="5">
        <f t="shared" si="89"/>
        <v>0</v>
      </c>
      <c r="BA519" s="5">
        <f t="shared" si="90"/>
        <v>0</v>
      </c>
      <c r="BB519" s="5">
        <f t="shared" si="91"/>
        <v>0</v>
      </c>
      <c r="BC519" s="5">
        <f t="shared" si="92"/>
        <v>0</v>
      </c>
      <c r="BD519" s="5">
        <f t="shared" si="93"/>
        <v>0</v>
      </c>
      <c r="BE519" s="5">
        <f t="shared" si="94"/>
        <v>0</v>
      </c>
      <c r="BF519" s="5">
        <f t="shared" si="95"/>
        <v>0</v>
      </c>
      <c r="BG519" s="5">
        <f t="shared" si="96"/>
        <v>0</v>
      </c>
      <c r="BH519" s="5">
        <f t="shared" si="97"/>
        <v>0</v>
      </c>
    </row>
    <row r="520" spans="2:60" x14ac:dyDescent="0.2">
      <c r="B520" s="5" t="s">
        <v>496</v>
      </c>
      <c r="C520" s="5">
        <v>0</v>
      </c>
      <c r="D520" s="5" t="s">
        <v>498</v>
      </c>
      <c r="E520" s="5" t="s">
        <v>339</v>
      </c>
      <c r="F520" s="5" t="s">
        <v>390</v>
      </c>
      <c r="G520" s="67" t="s">
        <v>160</v>
      </c>
      <c r="H520" s="5">
        <v>61</v>
      </c>
      <c r="I520" s="5">
        <v>52</v>
      </c>
      <c r="J520" s="5">
        <v>54</v>
      </c>
      <c r="K520" s="5">
        <v>49</v>
      </c>
      <c r="L520" s="5">
        <v>61</v>
      </c>
      <c r="M520" s="5">
        <v>60</v>
      </c>
      <c r="N520" s="5">
        <v>61</v>
      </c>
      <c r="O520" s="5">
        <v>45</v>
      </c>
      <c r="P520" s="5">
        <v>30</v>
      </c>
      <c r="Q520" s="5">
        <v>47</v>
      </c>
      <c r="R520" s="5">
        <v>45</v>
      </c>
      <c r="T520" s="5" t="e">
        <f>+H520-byObjPOSEnrOnly!#REF!</f>
        <v>#REF!</v>
      </c>
      <c r="U520" s="5">
        <f>+I520-byObjPOSEnrOnly!D563</f>
        <v>0</v>
      </c>
      <c r="V520" s="5">
        <f>+J520-byObjPOSEnrOnly!E563</f>
        <v>0</v>
      </c>
      <c r="W520" s="5">
        <f>+K520-byObjPOSEnrOnly!F563</f>
        <v>0</v>
      </c>
      <c r="X520" s="5">
        <f>+L520-byObjPOSEnrOnly!G563</f>
        <v>0</v>
      </c>
      <c r="Y520" s="5">
        <f>+M520-byObjPOSEnrOnly!H563</f>
        <v>0</v>
      </c>
      <c r="Z520" s="5">
        <f>+N520-byObjPOSEnrOnly!I563</f>
        <v>0</v>
      </c>
      <c r="AA520" s="5">
        <f>+O520-byObjPOSEnrOnly!J563</f>
        <v>0</v>
      </c>
      <c r="AB520" s="5">
        <f>+P520-byObjPOSEnrOnly!K563</f>
        <v>0</v>
      </c>
      <c r="AC520" s="5">
        <f>+Q520-byObjPOSEnrOnly!L563</f>
        <v>0</v>
      </c>
      <c r="AD520" s="5">
        <f>+R520-byObjPOSEnrOnly!M563</f>
        <v>0</v>
      </c>
      <c r="AF520" s="5" t="str">
        <f t="shared" si="86"/>
        <v/>
      </c>
      <c r="AG520" s="5">
        <v>0</v>
      </c>
      <c r="AH520" s="5" t="s">
        <v>450</v>
      </c>
      <c r="AI520" s="5" t="s">
        <v>339</v>
      </c>
      <c r="AJ520" s="5" t="s">
        <v>390</v>
      </c>
      <c r="AK520" s="5" t="s">
        <v>160</v>
      </c>
      <c r="AL520" s="5">
        <v>61</v>
      </c>
      <c r="AM520" s="5">
        <v>52</v>
      </c>
      <c r="AN520" s="5">
        <v>54</v>
      </c>
      <c r="AO520" s="5">
        <v>49</v>
      </c>
      <c r="AP520" s="5">
        <v>61</v>
      </c>
      <c r="AQ520" s="5">
        <v>60</v>
      </c>
      <c r="AR520" s="5">
        <v>61</v>
      </c>
      <c r="AS520" s="5">
        <v>45</v>
      </c>
      <c r="AT520" s="5">
        <v>30</v>
      </c>
      <c r="AU520" s="5">
        <v>47</v>
      </c>
      <c r="AV520" s="5">
        <v>45</v>
      </c>
      <c r="AX520" s="5">
        <f t="shared" si="87"/>
        <v>0</v>
      </c>
      <c r="AY520" s="5">
        <f t="shared" si="88"/>
        <v>0</v>
      </c>
      <c r="AZ520" s="5">
        <f t="shared" si="89"/>
        <v>0</v>
      </c>
      <c r="BA520" s="5">
        <f t="shared" si="90"/>
        <v>0</v>
      </c>
      <c r="BB520" s="5">
        <f t="shared" si="91"/>
        <v>0</v>
      </c>
      <c r="BC520" s="5">
        <f t="shared" si="92"/>
        <v>0</v>
      </c>
      <c r="BD520" s="5">
        <f t="shared" si="93"/>
        <v>0</v>
      </c>
      <c r="BE520" s="5">
        <f t="shared" si="94"/>
        <v>0</v>
      </c>
      <c r="BF520" s="5">
        <f t="shared" si="95"/>
        <v>0</v>
      </c>
      <c r="BG520" s="5">
        <f t="shared" si="96"/>
        <v>0</v>
      </c>
      <c r="BH520" s="5">
        <f t="shared" si="97"/>
        <v>0</v>
      </c>
    </row>
    <row r="521" spans="2:60" x14ac:dyDescent="0.2">
      <c r="B521" s="5" t="s">
        <v>496</v>
      </c>
      <c r="C521" s="5">
        <v>0</v>
      </c>
      <c r="D521" s="5" t="s">
        <v>498</v>
      </c>
      <c r="E521" s="5" t="s">
        <v>339</v>
      </c>
      <c r="F521" s="5" t="s">
        <v>390</v>
      </c>
      <c r="G521" s="67" t="s">
        <v>181</v>
      </c>
      <c r="H521" s="5">
        <v>0</v>
      </c>
      <c r="I521" s="5">
        <v>1</v>
      </c>
      <c r="J521" s="5">
        <v>1</v>
      </c>
      <c r="K521" s="5">
        <v>3</v>
      </c>
      <c r="L521" s="5">
        <v>1</v>
      </c>
      <c r="M521" s="5">
        <v>3</v>
      </c>
      <c r="N521" s="5">
        <v>2</v>
      </c>
      <c r="O521" s="5">
        <v>1</v>
      </c>
      <c r="P521" s="5">
        <v>2</v>
      </c>
      <c r="Q521" s="5">
        <v>1</v>
      </c>
      <c r="R521" s="5">
        <v>2</v>
      </c>
      <c r="T521" s="5" t="e">
        <f>+H521-byObjPOSEnrOnly!#REF!</f>
        <v>#REF!</v>
      </c>
      <c r="U521" s="5">
        <f>+I521-byObjPOSEnrOnly!D564</f>
        <v>0</v>
      </c>
      <c r="V521" s="5">
        <f>+J521-byObjPOSEnrOnly!E564</f>
        <v>0</v>
      </c>
      <c r="W521" s="5">
        <f>+K521-byObjPOSEnrOnly!F564</f>
        <v>0</v>
      </c>
      <c r="X521" s="5">
        <f>+L521-byObjPOSEnrOnly!G564</f>
        <v>0</v>
      </c>
      <c r="Y521" s="5">
        <f>+M521-byObjPOSEnrOnly!H564</f>
        <v>0</v>
      </c>
      <c r="Z521" s="5">
        <f>+N521-byObjPOSEnrOnly!I564</f>
        <v>0</v>
      </c>
      <c r="AA521" s="5">
        <f>+O521-byObjPOSEnrOnly!J564</f>
        <v>0</v>
      </c>
      <c r="AB521" s="5">
        <f>+P521-byObjPOSEnrOnly!K564</f>
        <v>0</v>
      </c>
      <c r="AC521" s="5">
        <f>+Q521-byObjPOSEnrOnly!L564</f>
        <v>0</v>
      </c>
      <c r="AD521" s="5">
        <f>+R521-byObjPOSEnrOnly!M564</f>
        <v>0</v>
      </c>
      <c r="AF521" s="5" t="str">
        <f t="shared" si="86"/>
        <v/>
      </c>
      <c r="AG521" s="5">
        <v>0</v>
      </c>
      <c r="AH521" s="5" t="s">
        <v>450</v>
      </c>
      <c r="AI521" s="5" t="s">
        <v>339</v>
      </c>
      <c r="AJ521" s="5" t="s">
        <v>390</v>
      </c>
      <c r="AK521" s="5" t="s">
        <v>181</v>
      </c>
      <c r="AL521" s="5">
        <v>0</v>
      </c>
      <c r="AM521" s="5">
        <v>1</v>
      </c>
      <c r="AN521" s="5">
        <v>1</v>
      </c>
      <c r="AO521" s="5">
        <v>3</v>
      </c>
      <c r="AP521" s="5">
        <v>1</v>
      </c>
      <c r="AQ521" s="5">
        <v>3</v>
      </c>
      <c r="AR521" s="5">
        <v>2</v>
      </c>
      <c r="AS521" s="5">
        <v>1</v>
      </c>
      <c r="AT521" s="5">
        <v>2</v>
      </c>
      <c r="AU521" s="5">
        <v>1</v>
      </c>
      <c r="AV521" s="5">
        <v>2</v>
      </c>
      <c r="AX521" s="5">
        <f t="shared" si="87"/>
        <v>0</v>
      </c>
      <c r="AY521" s="5">
        <f t="shared" si="88"/>
        <v>0</v>
      </c>
      <c r="AZ521" s="5">
        <f t="shared" si="89"/>
        <v>0</v>
      </c>
      <c r="BA521" s="5">
        <f t="shared" si="90"/>
        <v>0</v>
      </c>
      <c r="BB521" s="5">
        <f t="shared" si="91"/>
        <v>0</v>
      </c>
      <c r="BC521" s="5">
        <f t="shared" si="92"/>
        <v>0</v>
      </c>
      <c r="BD521" s="5">
        <f t="shared" si="93"/>
        <v>0</v>
      </c>
      <c r="BE521" s="5">
        <f t="shared" si="94"/>
        <v>0</v>
      </c>
      <c r="BF521" s="5">
        <f t="shared" si="95"/>
        <v>0</v>
      </c>
      <c r="BG521" s="5">
        <f t="shared" si="96"/>
        <v>0</v>
      </c>
      <c r="BH521" s="5">
        <f t="shared" si="97"/>
        <v>0</v>
      </c>
    </row>
    <row r="522" spans="2:60" x14ac:dyDescent="0.2">
      <c r="B522" s="5" t="s">
        <v>496</v>
      </c>
      <c r="C522" s="5">
        <v>0</v>
      </c>
      <c r="D522" s="5" t="s">
        <v>498</v>
      </c>
      <c r="E522" s="5" t="s">
        <v>339</v>
      </c>
      <c r="F522" s="5" t="s">
        <v>390</v>
      </c>
      <c r="G522" s="67" t="s">
        <v>124</v>
      </c>
      <c r="H522" s="5">
        <v>40</v>
      </c>
      <c r="I522" s="5">
        <v>34</v>
      </c>
      <c r="J522" s="5">
        <v>24</v>
      </c>
      <c r="K522" s="5">
        <v>28</v>
      </c>
      <c r="L522" s="5">
        <v>40</v>
      </c>
      <c r="M522" s="5">
        <v>41</v>
      </c>
      <c r="N522" s="5">
        <v>42</v>
      </c>
      <c r="O522" s="5">
        <v>40</v>
      </c>
      <c r="P522" s="5">
        <v>52</v>
      </c>
      <c r="Q522" s="5">
        <v>54</v>
      </c>
      <c r="R522" s="5">
        <v>53</v>
      </c>
      <c r="T522" s="5" t="e">
        <f>+H522-byObjPOSEnrOnly!#REF!</f>
        <v>#REF!</v>
      </c>
      <c r="U522" s="5">
        <f>+I522-byObjPOSEnrOnly!D569</f>
        <v>0</v>
      </c>
      <c r="V522" s="5">
        <f>+J522-byObjPOSEnrOnly!E569</f>
        <v>0</v>
      </c>
      <c r="W522" s="5">
        <f>+K522-byObjPOSEnrOnly!F569</f>
        <v>0</v>
      </c>
      <c r="X522" s="5">
        <f>+L522-byObjPOSEnrOnly!G569</f>
        <v>0</v>
      </c>
      <c r="Y522" s="5">
        <f>+M522-byObjPOSEnrOnly!H569</f>
        <v>0</v>
      </c>
      <c r="Z522" s="5">
        <f>+N522-byObjPOSEnrOnly!I569</f>
        <v>0</v>
      </c>
      <c r="AA522" s="5">
        <f>+O522-byObjPOSEnrOnly!J569</f>
        <v>0</v>
      </c>
      <c r="AB522" s="5">
        <f>+P522-byObjPOSEnrOnly!K569</f>
        <v>0</v>
      </c>
      <c r="AC522" s="5">
        <f>+Q522-byObjPOSEnrOnly!L569</f>
        <v>0</v>
      </c>
      <c r="AD522" s="5">
        <f>+R522-byObjPOSEnrOnly!M569</f>
        <v>0</v>
      </c>
      <c r="AF522" s="5" t="str">
        <f t="shared" si="86"/>
        <v/>
      </c>
      <c r="AG522" s="5">
        <v>0</v>
      </c>
      <c r="AH522" s="5" t="s">
        <v>450</v>
      </c>
      <c r="AI522" s="5" t="s">
        <v>339</v>
      </c>
      <c r="AJ522" s="5" t="s">
        <v>390</v>
      </c>
      <c r="AK522" s="5" t="s">
        <v>124</v>
      </c>
      <c r="AL522" s="5">
        <v>40</v>
      </c>
      <c r="AM522" s="5">
        <v>34</v>
      </c>
      <c r="AN522" s="5">
        <v>24</v>
      </c>
      <c r="AO522" s="5">
        <v>28</v>
      </c>
      <c r="AP522" s="5">
        <v>40</v>
      </c>
      <c r="AQ522" s="5">
        <v>41</v>
      </c>
      <c r="AR522" s="5">
        <v>42</v>
      </c>
      <c r="AS522" s="5">
        <v>40</v>
      </c>
      <c r="AT522" s="5">
        <v>52</v>
      </c>
      <c r="AU522" s="5">
        <v>54</v>
      </c>
      <c r="AV522" s="5">
        <v>53</v>
      </c>
      <c r="AX522" s="5">
        <f t="shared" si="87"/>
        <v>0</v>
      </c>
      <c r="AY522" s="5">
        <f t="shared" si="88"/>
        <v>0</v>
      </c>
      <c r="AZ522" s="5">
        <f t="shared" si="89"/>
        <v>0</v>
      </c>
      <c r="BA522" s="5">
        <f t="shared" si="90"/>
        <v>0</v>
      </c>
      <c r="BB522" s="5">
        <f t="shared" si="91"/>
        <v>0</v>
      </c>
      <c r="BC522" s="5">
        <f t="shared" si="92"/>
        <v>0</v>
      </c>
      <c r="BD522" s="5">
        <f t="shared" si="93"/>
        <v>0</v>
      </c>
      <c r="BE522" s="5">
        <f t="shared" si="94"/>
        <v>0</v>
      </c>
      <c r="BF522" s="5">
        <f t="shared" si="95"/>
        <v>0</v>
      </c>
      <c r="BG522" s="5">
        <f t="shared" si="96"/>
        <v>0</v>
      </c>
      <c r="BH522" s="5">
        <f t="shared" si="97"/>
        <v>0</v>
      </c>
    </row>
    <row r="523" spans="2:60" x14ac:dyDescent="0.2">
      <c r="B523" s="5" t="s">
        <v>496</v>
      </c>
      <c r="C523" s="5">
        <v>0</v>
      </c>
      <c r="D523" s="5" t="s">
        <v>498</v>
      </c>
      <c r="E523" s="5" t="s">
        <v>339</v>
      </c>
      <c r="F523" s="5" t="s">
        <v>390</v>
      </c>
      <c r="G523" s="67" t="s">
        <v>120</v>
      </c>
      <c r="H523" s="5">
        <v>276</v>
      </c>
      <c r="I523" s="5">
        <v>249</v>
      </c>
      <c r="J523" s="5">
        <v>234</v>
      </c>
      <c r="K523" s="5">
        <v>262</v>
      </c>
      <c r="L523" s="5">
        <v>247</v>
      </c>
      <c r="M523" s="5">
        <v>257</v>
      </c>
      <c r="N523" s="5">
        <v>257</v>
      </c>
      <c r="O523" s="5">
        <v>207</v>
      </c>
      <c r="P523" s="5">
        <v>162</v>
      </c>
      <c r="Q523" s="5">
        <v>181</v>
      </c>
      <c r="R523" s="5">
        <v>158</v>
      </c>
      <c r="T523" s="5" t="e">
        <f>+H523-byObjPOSEnrOnly!#REF!</f>
        <v>#REF!</v>
      </c>
      <c r="U523" s="5">
        <f>+I523-byObjPOSEnrOnly!D570</f>
        <v>0</v>
      </c>
      <c r="V523" s="5">
        <f>+J523-byObjPOSEnrOnly!E570</f>
        <v>0</v>
      </c>
      <c r="W523" s="5">
        <f>+K523-byObjPOSEnrOnly!F570</f>
        <v>0</v>
      </c>
      <c r="X523" s="5">
        <f>+L523-byObjPOSEnrOnly!G570</f>
        <v>0</v>
      </c>
      <c r="Y523" s="5">
        <f>+M523-byObjPOSEnrOnly!H570</f>
        <v>0</v>
      </c>
      <c r="Z523" s="5">
        <f>+N523-byObjPOSEnrOnly!I570</f>
        <v>0</v>
      </c>
      <c r="AA523" s="5">
        <f>+O523-byObjPOSEnrOnly!J570</f>
        <v>0</v>
      </c>
      <c r="AB523" s="5">
        <f>+P523-byObjPOSEnrOnly!K570</f>
        <v>0</v>
      </c>
      <c r="AC523" s="5">
        <f>+Q523-byObjPOSEnrOnly!L570</f>
        <v>0</v>
      </c>
      <c r="AD523" s="5">
        <f>+R523-byObjPOSEnrOnly!M570</f>
        <v>0</v>
      </c>
      <c r="AF523" s="5" t="str">
        <f t="shared" si="86"/>
        <v/>
      </c>
      <c r="AG523" s="5">
        <v>0</v>
      </c>
      <c r="AH523" s="5" t="s">
        <v>450</v>
      </c>
      <c r="AI523" s="5" t="s">
        <v>339</v>
      </c>
      <c r="AJ523" s="5" t="s">
        <v>390</v>
      </c>
      <c r="AK523" s="5" t="s">
        <v>120</v>
      </c>
      <c r="AL523" s="5">
        <v>276</v>
      </c>
      <c r="AM523" s="5">
        <v>249</v>
      </c>
      <c r="AN523" s="5">
        <v>234</v>
      </c>
      <c r="AO523" s="5">
        <v>262</v>
      </c>
      <c r="AP523" s="5">
        <v>247</v>
      </c>
      <c r="AQ523" s="5">
        <v>257</v>
      </c>
      <c r="AR523" s="5">
        <v>257</v>
      </c>
      <c r="AS523" s="5">
        <v>207</v>
      </c>
      <c r="AT523" s="5">
        <v>162</v>
      </c>
      <c r="AU523" s="5">
        <v>181</v>
      </c>
      <c r="AV523" s="5">
        <v>158</v>
      </c>
      <c r="AX523" s="5">
        <f t="shared" si="87"/>
        <v>0</v>
      </c>
      <c r="AY523" s="5">
        <f t="shared" si="88"/>
        <v>0</v>
      </c>
      <c r="AZ523" s="5">
        <f t="shared" si="89"/>
        <v>0</v>
      </c>
      <c r="BA523" s="5">
        <f t="shared" si="90"/>
        <v>0</v>
      </c>
      <c r="BB523" s="5">
        <f t="shared" si="91"/>
        <v>0</v>
      </c>
      <c r="BC523" s="5">
        <f t="shared" si="92"/>
        <v>0</v>
      </c>
      <c r="BD523" s="5">
        <f t="shared" si="93"/>
        <v>0</v>
      </c>
      <c r="BE523" s="5">
        <f t="shared" si="94"/>
        <v>0</v>
      </c>
      <c r="BF523" s="5">
        <f t="shared" si="95"/>
        <v>0</v>
      </c>
      <c r="BG523" s="5">
        <f t="shared" si="96"/>
        <v>0</v>
      </c>
      <c r="BH523" s="5">
        <f t="shared" si="97"/>
        <v>0</v>
      </c>
    </row>
    <row r="524" spans="2:60" x14ac:dyDescent="0.2">
      <c r="B524" s="5" t="s">
        <v>496</v>
      </c>
      <c r="C524" s="5">
        <v>0</v>
      </c>
      <c r="D524" s="5" t="s">
        <v>498</v>
      </c>
      <c r="E524" s="5" t="s">
        <v>339</v>
      </c>
      <c r="F524" s="5" t="s">
        <v>390</v>
      </c>
      <c r="G524" s="67" t="s">
        <v>5</v>
      </c>
      <c r="H524" s="5">
        <v>173</v>
      </c>
      <c r="I524" s="5">
        <v>179</v>
      </c>
      <c r="J524" s="5">
        <v>170</v>
      </c>
      <c r="K524" s="5">
        <v>201</v>
      </c>
      <c r="L524" s="5">
        <v>219</v>
      </c>
      <c r="M524" s="5">
        <v>222</v>
      </c>
      <c r="N524" s="5">
        <v>195</v>
      </c>
      <c r="O524" s="5">
        <v>164</v>
      </c>
      <c r="P524" s="5">
        <v>152</v>
      </c>
      <c r="Q524" s="5">
        <v>167</v>
      </c>
      <c r="R524" s="5">
        <v>174</v>
      </c>
      <c r="T524" s="5" t="e">
        <f>+H524-byObjPOSEnrOnly!#REF!</f>
        <v>#REF!</v>
      </c>
      <c r="U524" s="5">
        <f>+I524-byObjPOSEnrOnly!D571</f>
        <v>0</v>
      </c>
      <c r="V524" s="5">
        <f>+J524-byObjPOSEnrOnly!E571</f>
        <v>0</v>
      </c>
      <c r="W524" s="5">
        <f>+K524-byObjPOSEnrOnly!F571</f>
        <v>0</v>
      </c>
      <c r="X524" s="5">
        <f>+L524-byObjPOSEnrOnly!G571</f>
        <v>0</v>
      </c>
      <c r="Y524" s="5">
        <f>+M524-byObjPOSEnrOnly!H571</f>
        <v>0</v>
      </c>
      <c r="Z524" s="5">
        <f>+N524-byObjPOSEnrOnly!I571</f>
        <v>0</v>
      </c>
      <c r="AA524" s="5">
        <f>+O524-byObjPOSEnrOnly!J571</f>
        <v>0</v>
      </c>
      <c r="AB524" s="5">
        <f>+P524-byObjPOSEnrOnly!K571</f>
        <v>0</v>
      </c>
      <c r="AC524" s="5">
        <f>+Q524-byObjPOSEnrOnly!L571</f>
        <v>0</v>
      </c>
      <c r="AD524" s="5">
        <f>+R524-byObjPOSEnrOnly!M571</f>
        <v>0</v>
      </c>
      <c r="AF524" s="5" t="str">
        <f t="shared" si="86"/>
        <v/>
      </c>
      <c r="AG524" s="5">
        <v>0</v>
      </c>
      <c r="AH524" s="5" t="s">
        <v>450</v>
      </c>
      <c r="AI524" s="5" t="s">
        <v>339</v>
      </c>
      <c r="AJ524" s="5" t="s">
        <v>390</v>
      </c>
      <c r="AK524" s="5" t="s">
        <v>5</v>
      </c>
      <c r="AL524" s="5">
        <v>173</v>
      </c>
      <c r="AM524" s="5">
        <v>179</v>
      </c>
      <c r="AN524" s="5">
        <v>170</v>
      </c>
      <c r="AO524" s="5">
        <v>201</v>
      </c>
      <c r="AP524" s="5">
        <v>219</v>
      </c>
      <c r="AQ524" s="5">
        <v>222</v>
      </c>
      <c r="AR524" s="5">
        <v>195</v>
      </c>
      <c r="AS524" s="5">
        <v>164</v>
      </c>
      <c r="AT524" s="5">
        <v>152</v>
      </c>
      <c r="AU524" s="5">
        <v>167</v>
      </c>
      <c r="AV524" s="5">
        <v>174</v>
      </c>
      <c r="AX524" s="5">
        <f t="shared" si="87"/>
        <v>0</v>
      </c>
      <c r="AY524" s="5">
        <f t="shared" si="88"/>
        <v>0</v>
      </c>
      <c r="AZ524" s="5">
        <f t="shared" si="89"/>
        <v>0</v>
      </c>
      <c r="BA524" s="5">
        <f t="shared" si="90"/>
        <v>0</v>
      </c>
      <c r="BB524" s="5">
        <f t="shared" si="91"/>
        <v>0</v>
      </c>
      <c r="BC524" s="5">
        <f t="shared" si="92"/>
        <v>0</v>
      </c>
      <c r="BD524" s="5">
        <f t="shared" si="93"/>
        <v>0</v>
      </c>
      <c r="BE524" s="5">
        <f t="shared" si="94"/>
        <v>0</v>
      </c>
      <c r="BF524" s="5">
        <f t="shared" si="95"/>
        <v>0</v>
      </c>
      <c r="BG524" s="5">
        <f t="shared" si="96"/>
        <v>0</v>
      </c>
      <c r="BH524" s="5">
        <f t="shared" si="97"/>
        <v>0</v>
      </c>
    </row>
    <row r="525" spans="2:60" x14ac:dyDescent="0.2">
      <c r="B525" s="5" t="s">
        <v>496</v>
      </c>
      <c r="C525" s="5">
        <v>0</v>
      </c>
      <c r="D525" s="5" t="s">
        <v>498</v>
      </c>
      <c r="E525" s="5" t="s">
        <v>339</v>
      </c>
      <c r="F525" s="5" t="s">
        <v>390</v>
      </c>
      <c r="G525" s="67" t="s">
        <v>162</v>
      </c>
      <c r="H525" s="5">
        <v>36</v>
      </c>
      <c r="I525" s="5">
        <v>32</v>
      </c>
      <c r="J525" s="5">
        <v>27</v>
      </c>
      <c r="K525" s="5">
        <v>40</v>
      </c>
      <c r="L525" s="5">
        <v>49</v>
      </c>
      <c r="M525" s="5">
        <v>74</v>
      </c>
      <c r="N525" s="5">
        <v>98</v>
      </c>
      <c r="O525" s="5">
        <v>86</v>
      </c>
      <c r="P525" s="5">
        <v>78</v>
      </c>
      <c r="Q525" s="5">
        <v>78</v>
      </c>
      <c r="R525" s="5">
        <v>95</v>
      </c>
      <c r="T525" s="5" t="e">
        <f>+H525-byObjPOSEnrOnly!#REF!</f>
        <v>#REF!</v>
      </c>
      <c r="U525" s="5">
        <f>+I525-byObjPOSEnrOnly!D572</f>
        <v>0</v>
      </c>
      <c r="V525" s="5">
        <f>+J525-byObjPOSEnrOnly!E572</f>
        <v>0</v>
      </c>
      <c r="W525" s="5">
        <f>+K525-byObjPOSEnrOnly!F572</f>
        <v>0</v>
      </c>
      <c r="X525" s="5">
        <f>+L525-byObjPOSEnrOnly!G572</f>
        <v>0</v>
      </c>
      <c r="Y525" s="5">
        <f>+M525-byObjPOSEnrOnly!H572</f>
        <v>0</v>
      </c>
      <c r="Z525" s="5">
        <f>+N525-byObjPOSEnrOnly!I572</f>
        <v>0</v>
      </c>
      <c r="AA525" s="5">
        <f>+O525-byObjPOSEnrOnly!J572</f>
        <v>0</v>
      </c>
      <c r="AB525" s="5">
        <f>+P525-byObjPOSEnrOnly!K572</f>
        <v>0</v>
      </c>
      <c r="AC525" s="5">
        <f>+Q525-byObjPOSEnrOnly!L572</f>
        <v>0</v>
      </c>
      <c r="AD525" s="5">
        <f>+R525-byObjPOSEnrOnly!M572</f>
        <v>0</v>
      </c>
      <c r="AF525" s="5" t="str">
        <f t="shared" si="86"/>
        <v/>
      </c>
      <c r="AG525" s="5">
        <v>0</v>
      </c>
      <c r="AH525" s="5" t="s">
        <v>450</v>
      </c>
      <c r="AI525" s="5" t="s">
        <v>339</v>
      </c>
      <c r="AJ525" s="5" t="s">
        <v>390</v>
      </c>
      <c r="AK525" s="5" t="s">
        <v>162</v>
      </c>
      <c r="AL525" s="5">
        <v>36</v>
      </c>
      <c r="AM525" s="5">
        <v>32</v>
      </c>
      <c r="AN525" s="5">
        <v>27</v>
      </c>
      <c r="AO525" s="5">
        <v>40</v>
      </c>
      <c r="AP525" s="5">
        <v>49</v>
      </c>
      <c r="AQ525" s="5">
        <v>74</v>
      </c>
      <c r="AR525" s="5">
        <v>98</v>
      </c>
      <c r="AS525" s="5">
        <v>86</v>
      </c>
      <c r="AT525" s="5">
        <v>78</v>
      </c>
      <c r="AU525" s="5">
        <v>78</v>
      </c>
      <c r="AV525" s="5">
        <v>95</v>
      </c>
      <c r="AX525" s="5">
        <f t="shared" si="87"/>
        <v>0</v>
      </c>
      <c r="AY525" s="5">
        <f t="shared" si="88"/>
        <v>0</v>
      </c>
      <c r="AZ525" s="5">
        <f t="shared" si="89"/>
        <v>0</v>
      </c>
      <c r="BA525" s="5">
        <f t="shared" si="90"/>
        <v>0</v>
      </c>
      <c r="BB525" s="5">
        <f t="shared" si="91"/>
        <v>0</v>
      </c>
      <c r="BC525" s="5">
        <f t="shared" si="92"/>
        <v>0</v>
      </c>
      <c r="BD525" s="5">
        <f t="shared" si="93"/>
        <v>0</v>
      </c>
      <c r="BE525" s="5">
        <f t="shared" si="94"/>
        <v>0</v>
      </c>
      <c r="BF525" s="5">
        <f t="shared" si="95"/>
        <v>0</v>
      </c>
      <c r="BG525" s="5">
        <f t="shared" si="96"/>
        <v>0</v>
      </c>
      <c r="BH525" s="5">
        <f t="shared" si="97"/>
        <v>0</v>
      </c>
    </row>
    <row r="526" spans="2:60" x14ac:dyDescent="0.2">
      <c r="B526" s="5" t="s">
        <v>496</v>
      </c>
      <c r="C526" s="5">
        <v>0</v>
      </c>
      <c r="D526" s="5" t="s">
        <v>498</v>
      </c>
      <c r="E526" s="5" t="s">
        <v>339</v>
      </c>
      <c r="F526" s="5" t="s">
        <v>390</v>
      </c>
      <c r="G526" s="67" t="s">
        <v>197</v>
      </c>
      <c r="H526" s="5">
        <v>3</v>
      </c>
      <c r="I526" s="5">
        <v>4</v>
      </c>
      <c r="J526" s="5">
        <v>2</v>
      </c>
      <c r="K526" s="5">
        <v>0</v>
      </c>
      <c r="L526" s="5">
        <v>3</v>
      </c>
      <c r="M526" s="5">
        <v>3</v>
      </c>
      <c r="N526" s="5">
        <v>1</v>
      </c>
      <c r="O526" s="5">
        <v>1</v>
      </c>
      <c r="P526" s="5">
        <v>1</v>
      </c>
      <c r="Q526" s="5">
        <v>2</v>
      </c>
      <c r="R526" s="5">
        <v>3</v>
      </c>
      <c r="T526" s="5" t="e">
        <f>+H526-byObjPOSEnrOnly!#REF!</f>
        <v>#REF!</v>
      </c>
      <c r="U526" s="5">
        <f>+I526-byObjPOSEnrOnly!D573</f>
        <v>0</v>
      </c>
      <c r="V526" s="5">
        <f>+J526-byObjPOSEnrOnly!E573</f>
        <v>0</v>
      </c>
      <c r="W526" s="5">
        <f>+K526-byObjPOSEnrOnly!F573</f>
        <v>0</v>
      </c>
      <c r="X526" s="5">
        <f>+L526-byObjPOSEnrOnly!G573</f>
        <v>0</v>
      </c>
      <c r="Y526" s="5">
        <f>+M526-byObjPOSEnrOnly!H573</f>
        <v>0</v>
      </c>
      <c r="Z526" s="5">
        <f>+N526-byObjPOSEnrOnly!I573</f>
        <v>0</v>
      </c>
      <c r="AA526" s="5">
        <f>+O526-byObjPOSEnrOnly!J573</f>
        <v>0</v>
      </c>
      <c r="AB526" s="5">
        <f>+P526-byObjPOSEnrOnly!K573</f>
        <v>0</v>
      </c>
      <c r="AC526" s="5">
        <f>+Q526-byObjPOSEnrOnly!L573</f>
        <v>0</v>
      </c>
      <c r="AD526" s="5">
        <f>+R526-byObjPOSEnrOnly!M573</f>
        <v>0</v>
      </c>
      <c r="AF526" s="5" t="str">
        <f t="shared" si="86"/>
        <v/>
      </c>
      <c r="AG526" s="5">
        <v>0</v>
      </c>
      <c r="AH526" s="5" t="s">
        <v>450</v>
      </c>
      <c r="AI526" s="5" t="s">
        <v>339</v>
      </c>
      <c r="AJ526" s="5" t="s">
        <v>390</v>
      </c>
      <c r="AK526" s="5" t="s">
        <v>197</v>
      </c>
      <c r="AL526" s="5">
        <v>3</v>
      </c>
      <c r="AM526" s="5">
        <v>4</v>
      </c>
      <c r="AN526" s="5">
        <v>2</v>
      </c>
      <c r="AO526" s="5">
        <v>0</v>
      </c>
      <c r="AP526" s="5">
        <v>3</v>
      </c>
      <c r="AQ526" s="5">
        <v>3</v>
      </c>
      <c r="AR526" s="5">
        <v>1</v>
      </c>
      <c r="AS526" s="5">
        <v>1</v>
      </c>
      <c r="AT526" s="5">
        <v>1</v>
      </c>
      <c r="AU526" s="5">
        <v>2</v>
      </c>
      <c r="AV526" s="5">
        <v>3</v>
      </c>
      <c r="AX526" s="5">
        <f t="shared" si="87"/>
        <v>0</v>
      </c>
      <c r="AY526" s="5">
        <f t="shared" si="88"/>
        <v>0</v>
      </c>
      <c r="AZ526" s="5">
        <f t="shared" si="89"/>
        <v>0</v>
      </c>
      <c r="BA526" s="5">
        <f t="shared" si="90"/>
        <v>0</v>
      </c>
      <c r="BB526" s="5">
        <f t="shared" si="91"/>
        <v>0</v>
      </c>
      <c r="BC526" s="5">
        <f t="shared" si="92"/>
        <v>0</v>
      </c>
      <c r="BD526" s="5">
        <f t="shared" si="93"/>
        <v>0</v>
      </c>
      <c r="BE526" s="5">
        <f t="shared" si="94"/>
        <v>0</v>
      </c>
      <c r="BF526" s="5">
        <f t="shared" si="95"/>
        <v>0</v>
      </c>
      <c r="BG526" s="5">
        <f t="shared" si="96"/>
        <v>0</v>
      </c>
      <c r="BH526" s="5">
        <f t="shared" si="97"/>
        <v>0</v>
      </c>
    </row>
    <row r="527" spans="2:60" x14ac:dyDescent="0.2">
      <c r="B527" s="5" t="s">
        <v>496</v>
      </c>
      <c r="C527" s="5">
        <v>0</v>
      </c>
      <c r="D527" s="5" t="s">
        <v>498</v>
      </c>
      <c r="E527" s="5" t="s">
        <v>339</v>
      </c>
      <c r="F527" s="5" t="s">
        <v>390</v>
      </c>
      <c r="G527" s="67" t="s">
        <v>394</v>
      </c>
      <c r="H527" s="5">
        <v>6</v>
      </c>
      <c r="I527" s="5">
        <v>0</v>
      </c>
      <c r="J527" s="5">
        <v>4</v>
      </c>
      <c r="K527" s="5">
        <v>7</v>
      </c>
      <c r="L527" s="5">
        <v>9</v>
      </c>
      <c r="M527" s="5">
        <v>9</v>
      </c>
      <c r="N527" s="5">
        <v>9</v>
      </c>
      <c r="O527" s="5">
        <v>9</v>
      </c>
      <c r="P527" s="5">
        <v>2</v>
      </c>
      <c r="Q527" s="5">
        <v>7</v>
      </c>
      <c r="R527" s="5">
        <v>9</v>
      </c>
      <c r="T527" s="5" t="e">
        <f>+H527-byObjPOSEnrOnly!#REF!</f>
        <v>#REF!</v>
      </c>
      <c r="U527" s="5">
        <f>+I527-byObjPOSEnrOnly!D574</f>
        <v>0</v>
      </c>
      <c r="V527" s="5">
        <f>+J527-byObjPOSEnrOnly!E574</f>
        <v>0</v>
      </c>
      <c r="W527" s="5">
        <f>+K527-byObjPOSEnrOnly!F574</f>
        <v>0</v>
      </c>
      <c r="X527" s="5">
        <f>+L527-byObjPOSEnrOnly!G574</f>
        <v>0</v>
      </c>
      <c r="Y527" s="5">
        <f>+M527-byObjPOSEnrOnly!H574</f>
        <v>0</v>
      </c>
      <c r="Z527" s="5">
        <f>+N527-byObjPOSEnrOnly!I574</f>
        <v>0</v>
      </c>
      <c r="AA527" s="5">
        <f>+O527-byObjPOSEnrOnly!J574</f>
        <v>0</v>
      </c>
      <c r="AB527" s="5">
        <f>+P527-byObjPOSEnrOnly!K574</f>
        <v>0</v>
      </c>
      <c r="AC527" s="5">
        <f>+Q527-byObjPOSEnrOnly!L574</f>
        <v>0</v>
      </c>
      <c r="AD527" s="5">
        <f>+R527-byObjPOSEnrOnly!M574</f>
        <v>0</v>
      </c>
      <c r="AF527" s="5" t="str">
        <f t="shared" si="86"/>
        <v/>
      </c>
      <c r="AG527" s="5">
        <v>0</v>
      </c>
      <c r="AH527" s="5" t="s">
        <v>450</v>
      </c>
      <c r="AI527" s="5" t="s">
        <v>339</v>
      </c>
      <c r="AJ527" s="5" t="s">
        <v>390</v>
      </c>
      <c r="AK527" s="5" t="s">
        <v>394</v>
      </c>
      <c r="AL527" s="5">
        <v>6</v>
      </c>
      <c r="AM527" s="5">
        <v>0</v>
      </c>
      <c r="AN527" s="5">
        <v>4</v>
      </c>
      <c r="AO527" s="5">
        <v>7</v>
      </c>
      <c r="AP527" s="5">
        <v>9</v>
      </c>
      <c r="AQ527" s="5">
        <v>9</v>
      </c>
      <c r="AR527" s="5">
        <v>9</v>
      </c>
      <c r="AS527" s="5">
        <v>9</v>
      </c>
      <c r="AT527" s="5">
        <v>2</v>
      </c>
      <c r="AU527" s="5">
        <v>7</v>
      </c>
      <c r="AV527" s="5">
        <v>9</v>
      </c>
      <c r="AX527" s="5">
        <f t="shared" si="87"/>
        <v>0</v>
      </c>
      <c r="AY527" s="5">
        <f t="shared" si="88"/>
        <v>0</v>
      </c>
      <c r="AZ527" s="5">
        <f t="shared" si="89"/>
        <v>0</v>
      </c>
      <c r="BA527" s="5">
        <f t="shared" si="90"/>
        <v>0</v>
      </c>
      <c r="BB527" s="5">
        <f t="shared" si="91"/>
        <v>0</v>
      </c>
      <c r="BC527" s="5">
        <f t="shared" si="92"/>
        <v>0</v>
      </c>
      <c r="BD527" s="5">
        <f t="shared" si="93"/>
        <v>0</v>
      </c>
      <c r="BE527" s="5">
        <f t="shared" si="94"/>
        <v>0</v>
      </c>
      <c r="BF527" s="5">
        <f t="shared" si="95"/>
        <v>0</v>
      </c>
      <c r="BG527" s="5">
        <f t="shared" si="96"/>
        <v>0</v>
      </c>
      <c r="BH527" s="5">
        <f t="shared" si="97"/>
        <v>0</v>
      </c>
    </row>
    <row r="528" spans="2:60" x14ac:dyDescent="0.2">
      <c r="B528" s="5" t="s">
        <v>496</v>
      </c>
      <c r="C528" s="5">
        <v>0</v>
      </c>
      <c r="D528" s="5" t="s">
        <v>498</v>
      </c>
      <c r="E528" s="5" t="s">
        <v>339</v>
      </c>
      <c r="F528" s="5" t="s">
        <v>390</v>
      </c>
      <c r="G528" s="67" t="s">
        <v>14</v>
      </c>
      <c r="H528" s="5">
        <v>78</v>
      </c>
      <c r="I528" s="5">
        <v>68</v>
      </c>
      <c r="J528" s="5">
        <v>54</v>
      </c>
      <c r="K528" s="5">
        <v>75</v>
      </c>
      <c r="L528" s="5">
        <v>88</v>
      </c>
      <c r="M528" s="5">
        <v>82</v>
      </c>
      <c r="N528" s="5">
        <v>126</v>
      </c>
      <c r="O528" s="5">
        <v>141</v>
      </c>
      <c r="P528" s="5">
        <v>168</v>
      </c>
      <c r="Q528" s="5">
        <v>198</v>
      </c>
      <c r="R528" s="5">
        <v>176</v>
      </c>
      <c r="T528" s="5" t="e">
        <f>+H528-byObjPOSEnrOnly!#REF!</f>
        <v>#REF!</v>
      </c>
      <c r="U528" s="5">
        <f>+I528-byObjPOSEnrOnly!D575</f>
        <v>0</v>
      </c>
      <c r="V528" s="5">
        <f>+J528-byObjPOSEnrOnly!E575</f>
        <v>0</v>
      </c>
      <c r="W528" s="5">
        <f>+K528-byObjPOSEnrOnly!F575</f>
        <v>0</v>
      </c>
      <c r="X528" s="5">
        <f>+L528-byObjPOSEnrOnly!G575</f>
        <v>0</v>
      </c>
      <c r="Y528" s="5">
        <f>+M528-byObjPOSEnrOnly!H575</f>
        <v>0</v>
      </c>
      <c r="Z528" s="5">
        <f>+N528-byObjPOSEnrOnly!I575</f>
        <v>0</v>
      </c>
      <c r="AA528" s="5">
        <f>+O528-byObjPOSEnrOnly!J575</f>
        <v>0</v>
      </c>
      <c r="AB528" s="5">
        <f>+P528-byObjPOSEnrOnly!K575</f>
        <v>0</v>
      </c>
      <c r="AC528" s="5">
        <f>+Q528-byObjPOSEnrOnly!L575</f>
        <v>0</v>
      </c>
      <c r="AD528" s="5">
        <f>+R528-byObjPOSEnrOnly!M575</f>
        <v>0</v>
      </c>
      <c r="AF528" s="5" t="str">
        <f t="shared" ref="AF528:AF591" si="98">IF(AK528&lt;&gt;G528,"x","")</f>
        <v/>
      </c>
      <c r="AG528" s="5">
        <v>0</v>
      </c>
      <c r="AH528" s="5" t="s">
        <v>450</v>
      </c>
      <c r="AI528" s="5" t="s">
        <v>339</v>
      </c>
      <c r="AJ528" s="5" t="s">
        <v>390</v>
      </c>
      <c r="AK528" s="5" t="s">
        <v>14</v>
      </c>
      <c r="AL528" s="5">
        <v>78</v>
      </c>
      <c r="AM528" s="5">
        <v>68</v>
      </c>
      <c r="AN528" s="5">
        <v>54</v>
      </c>
      <c r="AO528" s="5">
        <v>75</v>
      </c>
      <c r="AP528" s="5">
        <v>88</v>
      </c>
      <c r="AQ528" s="5">
        <v>82</v>
      </c>
      <c r="AR528" s="5">
        <v>126</v>
      </c>
      <c r="AS528" s="5">
        <v>141</v>
      </c>
      <c r="AT528" s="5">
        <v>168</v>
      </c>
      <c r="AU528" s="5">
        <v>198</v>
      </c>
      <c r="AV528" s="5">
        <v>176</v>
      </c>
      <c r="AX528" s="5">
        <f t="shared" ref="AX528:AX591" si="99">+AL528-H528</f>
        <v>0</v>
      </c>
      <c r="AY528" s="5">
        <f t="shared" ref="AY528:AY591" si="100">+AM528-I528</f>
        <v>0</v>
      </c>
      <c r="AZ528" s="5">
        <f t="shared" ref="AZ528:AZ591" si="101">+AN528-J528</f>
        <v>0</v>
      </c>
      <c r="BA528" s="5">
        <f t="shared" ref="BA528:BA591" si="102">+AO528-K528</f>
        <v>0</v>
      </c>
      <c r="BB528" s="5">
        <f t="shared" ref="BB528:BB591" si="103">+AP528-L528</f>
        <v>0</v>
      </c>
      <c r="BC528" s="5">
        <f t="shared" ref="BC528:BC591" si="104">+AQ528-M528</f>
        <v>0</v>
      </c>
      <c r="BD528" s="5">
        <f t="shared" ref="BD528:BD591" si="105">+AR528-N528</f>
        <v>0</v>
      </c>
      <c r="BE528" s="5">
        <f t="shared" ref="BE528:BE591" si="106">+AS528-O528</f>
        <v>0</v>
      </c>
      <c r="BF528" s="5">
        <f t="shared" ref="BF528:BF591" si="107">+AT528-P528</f>
        <v>0</v>
      </c>
      <c r="BG528" s="5">
        <f t="shared" ref="BG528:BG591" si="108">+AU528-Q528</f>
        <v>0</v>
      </c>
      <c r="BH528" s="5">
        <f t="shared" ref="BH528:BH559" si="109">+AV528-R528</f>
        <v>0</v>
      </c>
    </row>
    <row r="529" spans="2:60" x14ac:dyDescent="0.2">
      <c r="B529" s="5" t="s">
        <v>496</v>
      </c>
      <c r="C529" s="5">
        <v>0</v>
      </c>
      <c r="D529" s="5" t="s">
        <v>498</v>
      </c>
      <c r="E529" s="5" t="s">
        <v>339</v>
      </c>
      <c r="F529" s="5" t="s">
        <v>390</v>
      </c>
      <c r="G529" s="67" t="s">
        <v>216</v>
      </c>
      <c r="H529" s="5">
        <v>4</v>
      </c>
      <c r="I529" s="5">
        <v>7</v>
      </c>
      <c r="J529" s="5">
        <v>4</v>
      </c>
      <c r="K529" s="5">
        <v>0</v>
      </c>
      <c r="L529" s="5">
        <v>1</v>
      </c>
      <c r="M529" s="5">
        <v>2</v>
      </c>
      <c r="N529" s="5">
        <v>1</v>
      </c>
      <c r="O529" s="5">
        <v>0</v>
      </c>
      <c r="P529" s="5">
        <v>0</v>
      </c>
      <c r="Q529" s="5">
        <v>0</v>
      </c>
      <c r="R529" s="5">
        <v>0</v>
      </c>
      <c r="T529" s="5" t="e">
        <f>+H529-byObjPOSEnrOnly!#REF!</f>
        <v>#REF!</v>
      </c>
      <c r="U529" s="5">
        <f>+I529-byObjPOSEnrOnly!D576</f>
        <v>0</v>
      </c>
      <c r="V529" s="5">
        <f>+J529-byObjPOSEnrOnly!E576</f>
        <v>0</v>
      </c>
      <c r="W529" s="5">
        <f>+K529-byObjPOSEnrOnly!F576</f>
        <v>0</v>
      </c>
      <c r="X529" s="5">
        <f>+L529-byObjPOSEnrOnly!G576</f>
        <v>0</v>
      </c>
      <c r="Y529" s="5">
        <f>+M529-byObjPOSEnrOnly!H576</f>
        <v>0</v>
      </c>
      <c r="Z529" s="5">
        <f>+N529-byObjPOSEnrOnly!I576</f>
        <v>0</v>
      </c>
      <c r="AA529" s="5">
        <f>+O529-byObjPOSEnrOnly!J576</f>
        <v>0</v>
      </c>
      <c r="AB529" s="5">
        <f>+P529-byObjPOSEnrOnly!K576</f>
        <v>0</v>
      </c>
      <c r="AC529" s="5">
        <f>+Q529-byObjPOSEnrOnly!L576</f>
        <v>0</v>
      </c>
      <c r="AD529" s="5">
        <f>+R529-byObjPOSEnrOnly!M576</f>
        <v>0</v>
      </c>
      <c r="AF529" s="5" t="str">
        <f t="shared" si="98"/>
        <v/>
      </c>
      <c r="AG529" s="5">
        <v>0</v>
      </c>
      <c r="AH529" s="5" t="s">
        <v>450</v>
      </c>
      <c r="AI529" s="5" t="s">
        <v>339</v>
      </c>
      <c r="AJ529" s="5" t="s">
        <v>390</v>
      </c>
      <c r="AK529" s="5" t="s">
        <v>216</v>
      </c>
      <c r="AL529" s="5">
        <v>4</v>
      </c>
      <c r="AM529" s="5">
        <v>7</v>
      </c>
      <c r="AN529" s="5">
        <v>4</v>
      </c>
      <c r="AO529" s="5">
        <v>0</v>
      </c>
      <c r="AP529" s="5">
        <v>1</v>
      </c>
      <c r="AQ529" s="5">
        <v>2</v>
      </c>
      <c r="AR529" s="5">
        <v>1</v>
      </c>
      <c r="AS529" s="5">
        <v>0</v>
      </c>
      <c r="AT529" s="5">
        <v>0</v>
      </c>
      <c r="AU529" s="5">
        <v>0</v>
      </c>
      <c r="AV529" s="5">
        <v>0</v>
      </c>
      <c r="AX529" s="5">
        <f t="shared" si="99"/>
        <v>0</v>
      </c>
      <c r="AY529" s="5">
        <f t="shared" si="100"/>
        <v>0</v>
      </c>
      <c r="AZ529" s="5">
        <f t="shared" si="101"/>
        <v>0</v>
      </c>
      <c r="BA529" s="5">
        <f t="shared" si="102"/>
        <v>0</v>
      </c>
      <c r="BB529" s="5">
        <f t="shared" si="103"/>
        <v>0</v>
      </c>
      <c r="BC529" s="5">
        <f t="shared" si="104"/>
        <v>0</v>
      </c>
      <c r="BD529" s="5">
        <f t="shared" si="105"/>
        <v>0</v>
      </c>
      <c r="BE529" s="5">
        <f t="shared" si="106"/>
        <v>0</v>
      </c>
      <c r="BF529" s="5">
        <f t="shared" si="107"/>
        <v>0</v>
      </c>
      <c r="BG529" s="5">
        <f t="shared" si="108"/>
        <v>0</v>
      </c>
      <c r="BH529" s="5">
        <f t="shared" si="109"/>
        <v>0</v>
      </c>
    </row>
    <row r="530" spans="2:60" x14ac:dyDescent="0.2">
      <c r="B530" s="5" t="s">
        <v>496</v>
      </c>
      <c r="C530" s="5">
        <v>0</v>
      </c>
      <c r="D530" s="5" t="s">
        <v>498</v>
      </c>
      <c r="E530" s="5" t="s">
        <v>339</v>
      </c>
      <c r="F530" s="5" t="s">
        <v>390</v>
      </c>
      <c r="G530" s="67" t="s">
        <v>117</v>
      </c>
      <c r="H530" s="5">
        <v>94</v>
      </c>
      <c r="I530" s="5">
        <v>82</v>
      </c>
      <c r="J530" s="5">
        <v>120</v>
      </c>
      <c r="K530" s="5">
        <v>134</v>
      </c>
      <c r="L530" s="5">
        <v>117</v>
      </c>
      <c r="M530" s="5">
        <v>134</v>
      </c>
      <c r="N530" s="5">
        <v>138</v>
      </c>
      <c r="O530" s="5">
        <v>124</v>
      </c>
      <c r="P530" s="5">
        <v>87</v>
      </c>
      <c r="Q530" s="5">
        <v>105</v>
      </c>
      <c r="R530" s="5">
        <v>130</v>
      </c>
      <c r="T530" s="5" t="e">
        <f>+H530-byObjPOSEnrOnly!#REF!</f>
        <v>#REF!</v>
      </c>
      <c r="U530" s="5">
        <f>+I530-byObjPOSEnrOnly!D577</f>
        <v>0</v>
      </c>
      <c r="V530" s="5">
        <f>+J530-byObjPOSEnrOnly!E577</f>
        <v>0</v>
      </c>
      <c r="W530" s="5">
        <f>+K530-byObjPOSEnrOnly!F577</f>
        <v>0</v>
      </c>
      <c r="X530" s="5">
        <f>+L530-byObjPOSEnrOnly!G577</f>
        <v>0</v>
      </c>
      <c r="Y530" s="5">
        <f>+M530-byObjPOSEnrOnly!H577</f>
        <v>0</v>
      </c>
      <c r="Z530" s="5">
        <f>+N530-byObjPOSEnrOnly!I577</f>
        <v>0</v>
      </c>
      <c r="AA530" s="5">
        <f>+O530-byObjPOSEnrOnly!J577</f>
        <v>0</v>
      </c>
      <c r="AB530" s="5">
        <f>+P530-byObjPOSEnrOnly!K577</f>
        <v>0</v>
      </c>
      <c r="AC530" s="5">
        <f>+Q530-byObjPOSEnrOnly!L577</f>
        <v>0</v>
      </c>
      <c r="AD530" s="5">
        <f>+R530-byObjPOSEnrOnly!M577</f>
        <v>0</v>
      </c>
      <c r="AF530" s="5" t="str">
        <f t="shared" si="98"/>
        <v/>
      </c>
      <c r="AG530" s="5">
        <v>0</v>
      </c>
      <c r="AH530" s="5" t="s">
        <v>450</v>
      </c>
      <c r="AI530" s="5" t="s">
        <v>339</v>
      </c>
      <c r="AJ530" s="5" t="s">
        <v>390</v>
      </c>
      <c r="AK530" s="5" t="s">
        <v>117</v>
      </c>
      <c r="AL530" s="5">
        <v>94</v>
      </c>
      <c r="AM530" s="5">
        <v>82</v>
      </c>
      <c r="AN530" s="5">
        <v>120</v>
      </c>
      <c r="AO530" s="5">
        <v>134</v>
      </c>
      <c r="AP530" s="5">
        <v>117</v>
      </c>
      <c r="AQ530" s="5">
        <v>134</v>
      </c>
      <c r="AR530" s="5">
        <v>138</v>
      </c>
      <c r="AS530" s="5">
        <v>124</v>
      </c>
      <c r="AT530" s="5">
        <v>87</v>
      </c>
      <c r="AU530" s="5">
        <v>105</v>
      </c>
      <c r="AV530" s="5">
        <v>130</v>
      </c>
      <c r="AX530" s="5">
        <f t="shared" si="99"/>
        <v>0</v>
      </c>
      <c r="AY530" s="5">
        <f t="shared" si="100"/>
        <v>0</v>
      </c>
      <c r="AZ530" s="5">
        <f t="shared" si="101"/>
        <v>0</v>
      </c>
      <c r="BA530" s="5">
        <f t="shared" si="102"/>
        <v>0</v>
      </c>
      <c r="BB530" s="5">
        <f t="shared" si="103"/>
        <v>0</v>
      </c>
      <c r="BC530" s="5">
        <f t="shared" si="104"/>
        <v>0</v>
      </c>
      <c r="BD530" s="5">
        <f t="shared" si="105"/>
        <v>0</v>
      </c>
      <c r="BE530" s="5">
        <f t="shared" si="106"/>
        <v>0</v>
      </c>
      <c r="BF530" s="5">
        <f t="shared" si="107"/>
        <v>0</v>
      </c>
      <c r="BG530" s="5">
        <f t="shared" si="108"/>
        <v>0</v>
      </c>
      <c r="BH530" s="5">
        <f t="shared" si="109"/>
        <v>0</v>
      </c>
    </row>
    <row r="531" spans="2:60" x14ac:dyDescent="0.2">
      <c r="B531" s="5" t="s">
        <v>496</v>
      </c>
      <c r="C531" s="5">
        <v>0</v>
      </c>
      <c r="D531" s="5" t="s">
        <v>498</v>
      </c>
      <c r="E531" s="5" t="s">
        <v>339</v>
      </c>
      <c r="F531" s="5" t="s">
        <v>390</v>
      </c>
      <c r="G531" s="67" t="s">
        <v>167</v>
      </c>
      <c r="H531" s="5">
        <v>0</v>
      </c>
      <c r="I531" s="5">
        <v>0</v>
      </c>
      <c r="J531" s="5">
        <v>0</v>
      </c>
      <c r="K531" s="5">
        <v>8</v>
      </c>
      <c r="L531" s="5">
        <v>49</v>
      </c>
      <c r="M531" s="5">
        <v>79</v>
      </c>
      <c r="N531" s="5">
        <v>123</v>
      </c>
      <c r="O531" s="5">
        <v>109</v>
      </c>
      <c r="P531" s="5">
        <v>113</v>
      </c>
      <c r="Q531" s="5">
        <v>124</v>
      </c>
      <c r="R531" s="5">
        <v>152</v>
      </c>
      <c r="T531" s="5" t="e">
        <f>+H531-byObjPOSEnrOnly!#REF!</f>
        <v>#REF!</v>
      </c>
      <c r="U531" s="5">
        <f>+I531-byObjPOSEnrOnly!D578</f>
        <v>0</v>
      </c>
      <c r="V531" s="5">
        <f>+J531-byObjPOSEnrOnly!E578</f>
        <v>0</v>
      </c>
      <c r="W531" s="5">
        <f>+K531-byObjPOSEnrOnly!F578</f>
        <v>0</v>
      </c>
      <c r="X531" s="5">
        <f>+L531-byObjPOSEnrOnly!G578</f>
        <v>0</v>
      </c>
      <c r="Y531" s="5">
        <f>+M531-byObjPOSEnrOnly!H578</f>
        <v>0</v>
      </c>
      <c r="Z531" s="5">
        <f>+N531-byObjPOSEnrOnly!I578</f>
        <v>0</v>
      </c>
      <c r="AA531" s="5">
        <f>+O531-byObjPOSEnrOnly!J578</f>
        <v>0</v>
      </c>
      <c r="AB531" s="5">
        <f>+P531-byObjPOSEnrOnly!K578</f>
        <v>0</v>
      </c>
      <c r="AC531" s="5">
        <f>+Q531-byObjPOSEnrOnly!L578</f>
        <v>0</v>
      </c>
      <c r="AD531" s="5">
        <f>+R531-byObjPOSEnrOnly!M578</f>
        <v>0</v>
      </c>
      <c r="AF531" s="5" t="str">
        <f t="shared" si="98"/>
        <v/>
      </c>
      <c r="AG531" s="5">
        <v>0</v>
      </c>
      <c r="AH531" s="5" t="s">
        <v>450</v>
      </c>
      <c r="AI531" s="5" t="s">
        <v>339</v>
      </c>
      <c r="AJ531" s="5" t="s">
        <v>390</v>
      </c>
      <c r="AK531" s="5" t="s">
        <v>167</v>
      </c>
      <c r="AL531" s="5">
        <v>0</v>
      </c>
      <c r="AM531" s="5">
        <v>0</v>
      </c>
      <c r="AN531" s="5">
        <v>0</v>
      </c>
      <c r="AO531" s="5">
        <v>8</v>
      </c>
      <c r="AP531" s="5">
        <v>49</v>
      </c>
      <c r="AQ531" s="5">
        <v>79</v>
      </c>
      <c r="AR531" s="5">
        <v>123</v>
      </c>
      <c r="AS531" s="5">
        <v>109</v>
      </c>
      <c r="AT531" s="5">
        <v>113</v>
      </c>
      <c r="AU531" s="5">
        <v>124</v>
      </c>
      <c r="AV531" s="5">
        <v>152</v>
      </c>
      <c r="AX531" s="5">
        <f t="shared" si="99"/>
        <v>0</v>
      </c>
      <c r="AY531" s="5">
        <f t="shared" si="100"/>
        <v>0</v>
      </c>
      <c r="AZ531" s="5">
        <f t="shared" si="101"/>
        <v>0</v>
      </c>
      <c r="BA531" s="5">
        <f t="shared" si="102"/>
        <v>0</v>
      </c>
      <c r="BB531" s="5">
        <f t="shared" si="103"/>
        <v>0</v>
      </c>
      <c r="BC531" s="5">
        <f t="shared" si="104"/>
        <v>0</v>
      </c>
      <c r="BD531" s="5">
        <f t="shared" si="105"/>
        <v>0</v>
      </c>
      <c r="BE531" s="5">
        <f t="shared" si="106"/>
        <v>0</v>
      </c>
      <c r="BF531" s="5">
        <f t="shared" si="107"/>
        <v>0</v>
      </c>
      <c r="BG531" s="5">
        <f t="shared" si="108"/>
        <v>0</v>
      </c>
      <c r="BH531" s="5">
        <f t="shared" si="109"/>
        <v>0</v>
      </c>
    </row>
    <row r="532" spans="2:60" x14ac:dyDescent="0.2">
      <c r="B532" s="5" t="s">
        <v>496</v>
      </c>
      <c r="C532" s="5">
        <v>0</v>
      </c>
      <c r="D532" s="5" t="s">
        <v>498</v>
      </c>
      <c r="E532" s="5" t="s">
        <v>339</v>
      </c>
      <c r="F532" s="5" t="s">
        <v>390</v>
      </c>
      <c r="G532" s="67" t="s">
        <v>192</v>
      </c>
      <c r="H532" s="5">
        <v>16</v>
      </c>
      <c r="I532" s="5">
        <v>21</v>
      </c>
      <c r="J532" s="5">
        <v>19</v>
      </c>
      <c r="K532" s="5">
        <v>14</v>
      </c>
      <c r="L532" s="5">
        <v>22</v>
      </c>
      <c r="M532" s="5">
        <v>46</v>
      </c>
      <c r="N532" s="5">
        <v>43</v>
      </c>
      <c r="O532" s="5">
        <v>53</v>
      </c>
      <c r="P532" s="5">
        <v>51</v>
      </c>
      <c r="Q532" s="5">
        <v>49</v>
      </c>
      <c r="R532" s="5">
        <v>58</v>
      </c>
      <c r="T532" s="5" t="e">
        <f>+H532-byObjPOSEnrOnly!#REF!</f>
        <v>#REF!</v>
      </c>
      <c r="U532" s="5">
        <f>+I532-byObjPOSEnrOnly!D579</f>
        <v>0</v>
      </c>
      <c r="V532" s="5">
        <f>+J532-byObjPOSEnrOnly!E579</f>
        <v>0</v>
      </c>
      <c r="W532" s="5">
        <f>+K532-byObjPOSEnrOnly!F579</f>
        <v>0</v>
      </c>
      <c r="X532" s="5">
        <f>+L532-byObjPOSEnrOnly!G579</f>
        <v>0</v>
      </c>
      <c r="Y532" s="5">
        <f>+M532-byObjPOSEnrOnly!H579</f>
        <v>0</v>
      </c>
      <c r="Z532" s="5">
        <f>+N532-byObjPOSEnrOnly!I579</f>
        <v>0</v>
      </c>
      <c r="AA532" s="5">
        <f>+O532-byObjPOSEnrOnly!J579</f>
        <v>0</v>
      </c>
      <c r="AB532" s="5">
        <f>+P532-byObjPOSEnrOnly!K579</f>
        <v>0</v>
      </c>
      <c r="AC532" s="5">
        <f>+Q532-byObjPOSEnrOnly!L579</f>
        <v>0</v>
      </c>
      <c r="AD532" s="5">
        <f>+R532-byObjPOSEnrOnly!M579</f>
        <v>0</v>
      </c>
      <c r="AF532" s="5" t="str">
        <f t="shared" si="98"/>
        <v/>
      </c>
      <c r="AG532" s="5">
        <v>0</v>
      </c>
      <c r="AH532" s="5" t="s">
        <v>450</v>
      </c>
      <c r="AI532" s="5" t="s">
        <v>339</v>
      </c>
      <c r="AJ532" s="5" t="s">
        <v>390</v>
      </c>
      <c r="AK532" s="5" t="s">
        <v>192</v>
      </c>
      <c r="AL532" s="5">
        <v>16</v>
      </c>
      <c r="AM532" s="5">
        <v>21</v>
      </c>
      <c r="AN532" s="5">
        <v>19</v>
      </c>
      <c r="AO532" s="5">
        <v>14</v>
      </c>
      <c r="AP532" s="5">
        <v>22</v>
      </c>
      <c r="AQ532" s="5">
        <v>46</v>
      </c>
      <c r="AR532" s="5">
        <v>43</v>
      </c>
      <c r="AS532" s="5">
        <v>53</v>
      </c>
      <c r="AT532" s="5">
        <v>51</v>
      </c>
      <c r="AU532" s="5">
        <v>49</v>
      </c>
      <c r="AV532" s="5">
        <v>58</v>
      </c>
      <c r="AX532" s="5">
        <f t="shared" si="99"/>
        <v>0</v>
      </c>
      <c r="AY532" s="5">
        <f t="shared" si="100"/>
        <v>0</v>
      </c>
      <c r="AZ532" s="5">
        <f t="shared" si="101"/>
        <v>0</v>
      </c>
      <c r="BA532" s="5">
        <f t="shared" si="102"/>
        <v>0</v>
      </c>
      <c r="BB532" s="5">
        <f t="shared" si="103"/>
        <v>0</v>
      </c>
      <c r="BC532" s="5">
        <f t="shared" si="104"/>
        <v>0</v>
      </c>
      <c r="BD532" s="5">
        <f t="shared" si="105"/>
        <v>0</v>
      </c>
      <c r="BE532" s="5">
        <f t="shared" si="106"/>
        <v>0</v>
      </c>
      <c r="BF532" s="5">
        <f t="shared" si="107"/>
        <v>0</v>
      </c>
      <c r="BG532" s="5">
        <f t="shared" si="108"/>
        <v>0</v>
      </c>
      <c r="BH532" s="5">
        <f t="shared" si="109"/>
        <v>0</v>
      </c>
    </row>
    <row r="533" spans="2:60" x14ac:dyDescent="0.2">
      <c r="B533" s="5" t="s">
        <v>496</v>
      </c>
      <c r="C533" s="5">
        <v>0</v>
      </c>
      <c r="D533" s="5" t="s">
        <v>498</v>
      </c>
      <c r="E533" s="5" t="s">
        <v>339</v>
      </c>
      <c r="F533" s="5" t="s">
        <v>390</v>
      </c>
      <c r="G533" s="67" t="s">
        <v>115</v>
      </c>
      <c r="H533" s="5">
        <v>53</v>
      </c>
      <c r="I533" s="5">
        <v>41</v>
      </c>
      <c r="J533" s="5">
        <v>43</v>
      </c>
      <c r="K533" s="5">
        <v>38</v>
      </c>
      <c r="L533" s="5">
        <v>55</v>
      </c>
      <c r="M533" s="5">
        <v>52</v>
      </c>
      <c r="N533" s="5">
        <v>60</v>
      </c>
      <c r="O533" s="5">
        <v>49</v>
      </c>
      <c r="P533" s="5">
        <v>55</v>
      </c>
      <c r="Q533" s="5">
        <v>56</v>
      </c>
      <c r="R533" s="5">
        <v>58</v>
      </c>
      <c r="T533" s="5" t="e">
        <f>+H533-byObjPOSEnrOnly!#REF!</f>
        <v>#REF!</v>
      </c>
      <c r="U533" s="5">
        <f>+I533-byObjPOSEnrOnly!D580</f>
        <v>0</v>
      </c>
      <c r="V533" s="5">
        <f>+J533-byObjPOSEnrOnly!E580</f>
        <v>0</v>
      </c>
      <c r="W533" s="5">
        <f>+K533-byObjPOSEnrOnly!F580</f>
        <v>0</v>
      </c>
      <c r="X533" s="5">
        <f>+L533-byObjPOSEnrOnly!G580</f>
        <v>0</v>
      </c>
      <c r="Y533" s="5">
        <f>+M533-byObjPOSEnrOnly!H580</f>
        <v>0</v>
      </c>
      <c r="Z533" s="5">
        <f>+N533-byObjPOSEnrOnly!I580</f>
        <v>0</v>
      </c>
      <c r="AA533" s="5">
        <f>+O533-byObjPOSEnrOnly!J580</f>
        <v>0</v>
      </c>
      <c r="AB533" s="5">
        <f>+P533-byObjPOSEnrOnly!K580</f>
        <v>0</v>
      </c>
      <c r="AC533" s="5">
        <f>+Q533-byObjPOSEnrOnly!L580</f>
        <v>0</v>
      </c>
      <c r="AD533" s="5">
        <f>+R533-byObjPOSEnrOnly!M580</f>
        <v>0</v>
      </c>
      <c r="AF533" s="5" t="str">
        <f t="shared" si="98"/>
        <v/>
      </c>
      <c r="AG533" s="5">
        <v>0</v>
      </c>
      <c r="AH533" s="5" t="s">
        <v>450</v>
      </c>
      <c r="AI533" s="5" t="s">
        <v>339</v>
      </c>
      <c r="AJ533" s="5" t="s">
        <v>390</v>
      </c>
      <c r="AK533" s="5" t="s">
        <v>115</v>
      </c>
      <c r="AL533" s="5">
        <v>53</v>
      </c>
      <c r="AM533" s="5">
        <v>41</v>
      </c>
      <c r="AN533" s="5">
        <v>43</v>
      </c>
      <c r="AO533" s="5">
        <v>38</v>
      </c>
      <c r="AP533" s="5">
        <v>55</v>
      </c>
      <c r="AQ533" s="5">
        <v>52</v>
      </c>
      <c r="AR533" s="5">
        <v>60</v>
      </c>
      <c r="AS533" s="5">
        <v>49</v>
      </c>
      <c r="AT533" s="5">
        <v>55</v>
      </c>
      <c r="AU533" s="5">
        <v>56</v>
      </c>
      <c r="AV533" s="5">
        <v>58</v>
      </c>
      <c r="AX533" s="5">
        <f t="shared" si="99"/>
        <v>0</v>
      </c>
      <c r="AY533" s="5">
        <f t="shared" si="100"/>
        <v>0</v>
      </c>
      <c r="AZ533" s="5">
        <f t="shared" si="101"/>
        <v>0</v>
      </c>
      <c r="BA533" s="5">
        <f t="shared" si="102"/>
        <v>0</v>
      </c>
      <c r="BB533" s="5">
        <f t="shared" si="103"/>
        <v>0</v>
      </c>
      <c r="BC533" s="5">
        <f t="shared" si="104"/>
        <v>0</v>
      </c>
      <c r="BD533" s="5">
        <f t="shared" si="105"/>
        <v>0</v>
      </c>
      <c r="BE533" s="5">
        <f t="shared" si="106"/>
        <v>0</v>
      </c>
      <c r="BF533" s="5">
        <f t="shared" si="107"/>
        <v>0</v>
      </c>
      <c r="BG533" s="5">
        <f t="shared" si="108"/>
        <v>0</v>
      </c>
      <c r="BH533" s="5">
        <f t="shared" si="109"/>
        <v>0</v>
      </c>
    </row>
    <row r="534" spans="2:60" x14ac:dyDescent="0.2">
      <c r="B534" s="5" t="s">
        <v>496</v>
      </c>
      <c r="C534" s="5">
        <v>0</v>
      </c>
      <c r="D534" s="5" t="s">
        <v>498</v>
      </c>
      <c r="E534" s="5" t="s">
        <v>339</v>
      </c>
      <c r="F534" s="5" t="s">
        <v>390</v>
      </c>
      <c r="G534" s="67" t="s">
        <v>395</v>
      </c>
      <c r="H534" s="5">
        <v>11</v>
      </c>
      <c r="I534" s="5">
        <v>12</v>
      </c>
      <c r="J534" s="5">
        <v>25</v>
      </c>
      <c r="K534" s="5">
        <v>23</v>
      </c>
      <c r="L534" s="5">
        <v>28</v>
      </c>
      <c r="M534" s="5">
        <v>24</v>
      </c>
      <c r="N534" s="5">
        <v>16</v>
      </c>
      <c r="O534" s="5">
        <v>20</v>
      </c>
      <c r="P534" s="5">
        <v>22</v>
      </c>
      <c r="Q534" s="5">
        <v>17</v>
      </c>
      <c r="R534" s="5">
        <v>15</v>
      </c>
      <c r="T534" s="5" t="e">
        <f>+H534-byObjPOSEnrOnly!#REF!</f>
        <v>#REF!</v>
      </c>
      <c r="U534" s="5">
        <f>+I534-byObjPOSEnrOnly!D581</f>
        <v>0</v>
      </c>
      <c r="V534" s="5">
        <f>+J534-byObjPOSEnrOnly!E581</f>
        <v>0</v>
      </c>
      <c r="W534" s="5">
        <f>+K534-byObjPOSEnrOnly!F581</f>
        <v>0</v>
      </c>
      <c r="X534" s="5">
        <f>+L534-byObjPOSEnrOnly!G581</f>
        <v>0</v>
      </c>
      <c r="Y534" s="5">
        <f>+M534-byObjPOSEnrOnly!H581</f>
        <v>0</v>
      </c>
      <c r="Z534" s="5">
        <f>+N534-byObjPOSEnrOnly!I581</f>
        <v>0</v>
      </c>
      <c r="AA534" s="5">
        <f>+O534-byObjPOSEnrOnly!J581</f>
        <v>0</v>
      </c>
      <c r="AB534" s="5">
        <f>+P534-byObjPOSEnrOnly!K581</f>
        <v>0</v>
      </c>
      <c r="AC534" s="5">
        <f>+Q534-byObjPOSEnrOnly!L581</f>
        <v>0</v>
      </c>
      <c r="AD534" s="5">
        <f>+R534-byObjPOSEnrOnly!M581</f>
        <v>0</v>
      </c>
      <c r="AF534" s="5" t="str">
        <f t="shared" si="98"/>
        <v/>
      </c>
      <c r="AG534" s="5">
        <v>0</v>
      </c>
      <c r="AH534" s="5" t="s">
        <v>450</v>
      </c>
      <c r="AI534" s="5" t="s">
        <v>339</v>
      </c>
      <c r="AJ534" s="5" t="s">
        <v>390</v>
      </c>
      <c r="AK534" s="5" t="s">
        <v>395</v>
      </c>
      <c r="AL534" s="5">
        <v>11</v>
      </c>
      <c r="AM534" s="5">
        <v>12</v>
      </c>
      <c r="AN534" s="5">
        <v>25</v>
      </c>
      <c r="AO534" s="5">
        <v>23</v>
      </c>
      <c r="AP534" s="5">
        <v>28</v>
      </c>
      <c r="AQ534" s="5">
        <v>24</v>
      </c>
      <c r="AR534" s="5">
        <v>16</v>
      </c>
      <c r="AS534" s="5">
        <v>20</v>
      </c>
      <c r="AT534" s="5">
        <v>22</v>
      </c>
      <c r="AU534" s="5">
        <v>17</v>
      </c>
      <c r="AV534" s="5">
        <v>15</v>
      </c>
      <c r="AX534" s="5">
        <f t="shared" si="99"/>
        <v>0</v>
      </c>
      <c r="AY534" s="5">
        <f t="shared" si="100"/>
        <v>0</v>
      </c>
      <c r="AZ534" s="5">
        <f t="shared" si="101"/>
        <v>0</v>
      </c>
      <c r="BA534" s="5">
        <f t="shared" si="102"/>
        <v>0</v>
      </c>
      <c r="BB534" s="5">
        <f t="shared" si="103"/>
        <v>0</v>
      </c>
      <c r="BC534" s="5">
        <f t="shared" si="104"/>
        <v>0</v>
      </c>
      <c r="BD534" s="5">
        <f t="shared" si="105"/>
        <v>0</v>
      </c>
      <c r="BE534" s="5">
        <f t="shared" si="106"/>
        <v>0</v>
      </c>
      <c r="BF534" s="5">
        <f t="shared" si="107"/>
        <v>0</v>
      </c>
      <c r="BG534" s="5">
        <f t="shared" si="108"/>
        <v>0</v>
      </c>
      <c r="BH534" s="5">
        <f t="shared" si="109"/>
        <v>0</v>
      </c>
    </row>
    <row r="535" spans="2:60" x14ac:dyDescent="0.2">
      <c r="B535" s="5" t="s">
        <v>496</v>
      </c>
      <c r="C535" s="5">
        <v>0</v>
      </c>
      <c r="D535" s="5" t="s">
        <v>498</v>
      </c>
      <c r="E535" s="5" t="s">
        <v>339</v>
      </c>
      <c r="F535" s="5" t="s">
        <v>390</v>
      </c>
      <c r="G535" s="67" t="s">
        <v>3</v>
      </c>
      <c r="H535" s="5">
        <v>77</v>
      </c>
      <c r="I535" s="5">
        <v>50</v>
      </c>
      <c r="J535" s="5">
        <v>61</v>
      </c>
      <c r="K535" s="5">
        <v>63</v>
      </c>
      <c r="L535" s="5">
        <v>83</v>
      </c>
      <c r="M535" s="5">
        <v>71</v>
      </c>
      <c r="N535" s="5">
        <v>74</v>
      </c>
      <c r="O535" s="5">
        <v>65</v>
      </c>
      <c r="P535" s="5">
        <v>57</v>
      </c>
      <c r="Q535" s="5">
        <v>75</v>
      </c>
      <c r="R535" s="5">
        <v>84</v>
      </c>
      <c r="T535" s="5" t="e">
        <f>+H535-byObjPOSEnrOnly!#REF!</f>
        <v>#REF!</v>
      </c>
      <c r="U535" s="5">
        <f>+I535-byObjPOSEnrOnly!D582</f>
        <v>0</v>
      </c>
      <c r="V535" s="5">
        <f>+J535-byObjPOSEnrOnly!E582</f>
        <v>0</v>
      </c>
      <c r="W535" s="5">
        <f>+K535-byObjPOSEnrOnly!F582</f>
        <v>0</v>
      </c>
      <c r="X535" s="5">
        <f>+L535-byObjPOSEnrOnly!G582</f>
        <v>0</v>
      </c>
      <c r="Y535" s="5">
        <f>+M535-byObjPOSEnrOnly!H582</f>
        <v>0</v>
      </c>
      <c r="Z535" s="5">
        <f>+N535-byObjPOSEnrOnly!I582</f>
        <v>0</v>
      </c>
      <c r="AA535" s="5">
        <f>+O535-byObjPOSEnrOnly!J582</f>
        <v>0</v>
      </c>
      <c r="AB535" s="5">
        <f>+P535-byObjPOSEnrOnly!K582</f>
        <v>0</v>
      </c>
      <c r="AC535" s="5">
        <f>+Q535-byObjPOSEnrOnly!L582</f>
        <v>0</v>
      </c>
      <c r="AD535" s="5">
        <f>+R535-byObjPOSEnrOnly!M582</f>
        <v>0</v>
      </c>
      <c r="AF535" s="5" t="str">
        <f t="shared" si="98"/>
        <v/>
      </c>
      <c r="AG535" s="5">
        <v>0</v>
      </c>
      <c r="AH535" s="5" t="s">
        <v>450</v>
      </c>
      <c r="AI535" s="5" t="s">
        <v>339</v>
      </c>
      <c r="AJ535" s="5" t="s">
        <v>390</v>
      </c>
      <c r="AK535" s="5" t="s">
        <v>3</v>
      </c>
      <c r="AL535" s="5">
        <v>77</v>
      </c>
      <c r="AM535" s="5">
        <v>50</v>
      </c>
      <c r="AN535" s="5">
        <v>61</v>
      </c>
      <c r="AO535" s="5">
        <v>63</v>
      </c>
      <c r="AP535" s="5">
        <v>83</v>
      </c>
      <c r="AQ535" s="5">
        <v>71</v>
      </c>
      <c r="AR535" s="5">
        <v>74</v>
      </c>
      <c r="AS535" s="5">
        <v>65</v>
      </c>
      <c r="AT535" s="5">
        <v>57</v>
      </c>
      <c r="AU535" s="5">
        <v>75</v>
      </c>
      <c r="AV535" s="5">
        <v>84</v>
      </c>
      <c r="AX535" s="5">
        <f t="shared" si="99"/>
        <v>0</v>
      </c>
      <c r="AY535" s="5">
        <f t="shared" si="100"/>
        <v>0</v>
      </c>
      <c r="AZ535" s="5">
        <f t="shared" si="101"/>
        <v>0</v>
      </c>
      <c r="BA535" s="5">
        <f t="shared" si="102"/>
        <v>0</v>
      </c>
      <c r="BB535" s="5">
        <f t="shared" si="103"/>
        <v>0</v>
      </c>
      <c r="BC535" s="5">
        <f t="shared" si="104"/>
        <v>0</v>
      </c>
      <c r="BD535" s="5">
        <f t="shared" si="105"/>
        <v>0</v>
      </c>
      <c r="BE535" s="5">
        <f t="shared" si="106"/>
        <v>0</v>
      </c>
      <c r="BF535" s="5">
        <f t="shared" si="107"/>
        <v>0</v>
      </c>
      <c r="BG535" s="5">
        <f t="shared" si="108"/>
        <v>0</v>
      </c>
      <c r="BH535" s="5">
        <f t="shared" si="109"/>
        <v>0</v>
      </c>
    </row>
    <row r="536" spans="2:60" x14ac:dyDescent="0.2">
      <c r="B536" s="5" t="s">
        <v>496</v>
      </c>
      <c r="C536" s="5">
        <v>0</v>
      </c>
      <c r="D536" s="5" t="s">
        <v>498</v>
      </c>
      <c r="E536" s="5" t="s">
        <v>339</v>
      </c>
      <c r="F536" s="5" t="s">
        <v>390</v>
      </c>
      <c r="G536" s="67" t="s">
        <v>177</v>
      </c>
      <c r="H536" s="5">
        <v>1</v>
      </c>
      <c r="I536" s="5">
        <v>4</v>
      </c>
      <c r="J536" s="5">
        <v>5</v>
      </c>
      <c r="K536" s="5">
        <v>12</v>
      </c>
      <c r="L536" s="5">
        <v>9</v>
      </c>
      <c r="M536" s="5">
        <v>13</v>
      </c>
      <c r="N536" s="5">
        <v>20</v>
      </c>
      <c r="O536" s="5">
        <v>32</v>
      </c>
      <c r="P536" s="5">
        <v>25</v>
      </c>
      <c r="Q536" s="5">
        <v>19</v>
      </c>
      <c r="R536" s="5">
        <v>23</v>
      </c>
      <c r="T536" s="5" t="e">
        <f>+H536-byObjPOSEnrOnly!#REF!</f>
        <v>#REF!</v>
      </c>
      <c r="U536" s="5">
        <f>+I536-byObjPOSEnrOnly!D583</f>
        <v>0</v>
      </c>
      <c r="V536" s="5">
        <f>+J536-byObjPOSEnrOnly!E583</f>
        <v>0</v>
      </c>
      <c r="W536" s="5">
        <f>+K536-byObjPOSEnrOnly!F583</f>
        <v>0</v>
      </c>
      <c r="X536" s="5">
        <f>+L536-byObjPOSEnrOnly!G583</f>
        <v>0</v>
      </c>
      <c r="Y536" s="5">
        <f>+M536-byObjPOSEnrOnly!H583</f>
        <v>0</v>
      </c>
      <c r="Z536" s="5">
        <f>+N536-byObjPOSEnrOnly!I583</f>
        <v>0</v>
      </c>
      <c r="AA536" s="5">
        <f>+O536-byObjPOSEnrOnly!J583</f>
        <v>0</v>
      </c>
      <c r="AB536" s="5">
        <f>+P536-byObjPOSEnrOnly!K583</f>
        <v>0</v>
      </c>
      <c r="AC536" s="5">
        <f>+Q536-byObjPOSEnrOnly!L583</f>
        <v>0</v>
      </c>
      <c r="AD536" s="5">
        <f>+R536-byObjPOSEnrOnly!M583</f>
        <v>0</v>
      </c>
      <c r="AF536" s="5" t="str">
        <f t="shared" si="98"/>
        <v/>
      </c>
      <c r="AG536" s="5">
        <v>0</v>
      </c>
      <c r="AH536" s="5" t="s">
        <v>450</v>
      </c>
      <c r="AI536" s="5" t="s">
        <v>339</v>
      </c>
      <c r="AJ536" s="5" t="s">
        <v>390</v>
      </c>
      <c r="AK536" s="5" t="s">
        <v>177</v>
      </c>
      <c r="AL536" s="5">
        <v>1</v>
      </c>
      <c r="AM536" s="5">
        <v>4</v>
      </c>
      <c r="AN536" s="5">
        <v>5</v>
      </c>
      <c r="AO536" s="5">
        <v>12</v>
      </c>
      <c r="AP536" s="5">
        <v>9</v>
      </c>
      <c r="AQ536" s="5">
        <v>13</v>
      </c>
      <c r="AR536" s="5">
        <v>20</v>
      </c>
      <c r="AS536" s="5">
        <v>32</v>
      </c>
      <c r="AT536" s="5">
        <v>25</v>
      </c>
      <c r="AU536" s="5">
        <v>19</v>
      </c>
      <c r="AV536" s="5">
        <v>23</v>
      </c>
      <c r="AX536" s="5">
        <f t="shared" si="99"/>
        <v>0</v>
      </c>
      <c r="AY536" s="5">
        <f t="shared" si="100"/>
        <v>0</v>
      </c>
      <c r="AZ536" s="5">
        <f t="shared" si="101"/>
        <v>0</v>
      </c>
      <c r="BA536" s="5">
        <f t="shared" si="102"/>
        <v>0</v>
      </c>
      <c r="BB536" s="5">
        <f t="shared" si="103"/>
        <v>0</v>
      </c>
      <c r="BC536" s="5">
        <f t="shared" si="104"/>
        <v>0</v>
      </c>
      <c r="BD536" s="5">
        <f t="shared" si="105"/>
        <v>0</v>
      </c>
      <c r="BE536" s="5">
        <f t="shared" si="106"/>
        <v>0</v>
      </c>
      <c r="BF536" s="5">
        <f t="shared" si="107"/>
        <v>0</v>
      </c>
      <c r="BG536" s="5">
        <f t="shared" si="108"/>
        <v>0</v>
      </c>
      <c r="BH536" s="5">
        <f t="shared" si="109"/>
        <v>0</v>
      </c>
    </row>
    <row r="537" spans="2:60" x14ac:dyDescent="0.2">
      <c r="B537" s="5" t="s">
        <v>496</v>
      </c>
      <c r="C537" s="5">
        <v>0</v>
      </c>
      <c r="D537" s="5" t="s">
        <v>498</v>
      </c>
      <c r="E537" s="5" t="s">
        <v>339</v>
      </c>
      <c r="F537" s="5" t="s">
        <v>390</v>
      </c>
      <c r="G537" s="67" t="s">
        <v>180</v>
      </c>
      <c r="H537" s="5">
        <v>15</v>
      </c>
      <c r="I537" s="5">
        <v>13</v>
      </c>
      <c r="J537" s="5">
        <v>15</v>
      </c>
      <c r="K537" s="5">
        <v>16</v>
      </c>
      <c r="L537" s="5">
        <v>23</v>
      </c>
      <c r="M537" s="5">
        <v>37</v>
      </c>
      <c r="N537" s="5">
        <v>39</v>
      </c>
      <c r="O537" s="5">
        <v>37</v>
      </c>
      <c r="P537" s="5">
        <v>35</v>
      </c>
      <c r="Q537" s="5">
        <v>43</v>
      </c>
      <c r="R537" s="5">
        <v>35</v>
      </c>
      <c r="T537" s="5" t="e">
        <f>+H537-byObjPOSEnrOnly!#REF!</f>
        <v>#REF!</v>
      </c>
      <c r="U537" s="5">
        <f>+I537-byObjPOSEnrOnly!D584</f>
        <v>0</v>
      </c>
      <c r="V537" s="5">
        <f>+J537-byObjPOSEnrOnly!E584</f>
        <v>0</v>
      </c>
      <c r="W537" s="5">
        <f>+K537-byObjPOSEnrOnly!F584</f>
        <v>0</v>
      </c>
      <c r="X537" s="5">
        <f>+L537-byObjPOSEnrOnly!G584</f>
        <v>0</v>
      </c>
      <c r="Y537" s="5">
        <f>+M537-byObjPOSEnrOnly!H584</f>
        <v>0</v>
      </c>
      <c r="Z537" s="5">
        <f>+N537-byObjPOSEnrOnly!I584</f>
        <v>0</v>
      </c>
      <c r="AA537" s="5">
        <f>+O537-byObjPOSEnrOnly!J584</f>
        <v>0</v>
      </c>
      <c r="AB537" s="5">
        <f>+P537-byObjPOSEnrOnly!K584</f>
        <v>0</v>
      </c>
      <c r="AC537" s="5">
        <f>+Q537-byObjPOSEnrOnly!L584</f>
        <v>0</v>
      </c>
      <c r="AD537" s="5">
        <f>+R537-byObjPOSEnrOnly!M584</f>
        <v>0</v>
      </c>
      <c r="AF537" s="5" t="str">
        <f t="shared" si="98"/>
        <v/>
      </c>
      <c r="AG537" s="5">
        <v>0</v>
      </c>
      <c r="AH537" s="5" t="s">
        <v>450</v>
      </c>
      <c r="AI537" s="5" t="s">
        <v>339</v>
      </c>
      <c r="AJ537" s="5" t="s">
        <v>390</v>
      </c>
      <c r="AK537" s="5" t="s">
        <v>180</v>
      </c>
      <c r="AL537" s="5">
        <v>15</v>
      </c>
      <c r="AM537" s="5">
        <v>13</v>
      </c>
      <c r="AN537" s="5">
        <v>15</v>
      </c>
      <c r="AO537" s="5">
        <v>16</v>
      </c>
      <c r="AP537" s="5">
        <v>23</v>
      </c>
      <c r="AQ537" s="5">
        <v>37</v>
      </c>
      <c r="AR537" s="5">
        <v>39</v>
      </c>
      <c r="AS537" s="5">
        <v>37</v>
      </c>
      <c r="AT537" s="5">
        <v>35</v>
      </c>
      <c r="AU537" s="5">
        <v>43</v>
      </c>
      <c r="AV537" s="5">
        <v>35</v>
      </c>
      <c r="AX537" s="5">
        <f t="shared" si="99"/>
        <v>0</v>
      </c>
      <c r="AY537" s="5">
        <f t="shared" si="100"/>
        <v>0</v>
      </c>
      <c r="AZ537" s="5">
        <f t="shared" si="101"/>
        <v>0</v>
      </c>
      <c r="BA537" s="5">
        <f t="shared" si="102"/>
        <v>0</v>
      </c>
      <c r="BB537" s="5">
        <f t="shared" si="103"/>
        <v>0</v>
      </c>
      <c r="BC537" s="5">
        <f t="shared" si="104"/>
        <v>0</v>
      </c>
      <c r="BD537" s="5">
        <f t="shared" si="105"/>
        <v>0</v>
      </c>
      <c r="BE537" s="5">
        <f t="shared" si="106"/>
        <v>0</v>
      </c>
      <c r="BF537" s="5">
        <f t="shared" si="107"/>
        <v>0</v>
      </c>
      <c r="BG537" s="5">
        <f t="shared" si="108"/>
        <v>0</v>
      </c>
      <c r="BH537" s="5">
        <f t="shared" si="109"/>
        <v>0</v>
      </c>
    </row>
    <row r="538" spans="2:60" x14ac:dyDescent="0.2">
      <c r="B538" s="5" t="s">
        <v>496</v>
      </c>
      <c r="C538" s="5">
        <v>0</v>
      </c>
      <c r="D538" s="5" t="s">
        <v>498</v>
      </c>
      <c r="E538" s="5" t="s">
        <v>339</v>
      </c>
      <c r="F538" s="5" t="s">
        <v>390</v>
      </c>
      <c r="G538" s="67" t="s">
        <v>94</v>
      </c>
      <c r="H538" s="5">
        <v>103</v>
      </c>
      <c r="I538" s="5">
        <v>88</v>
      </c>
      <c r="J538" s="5">
        <v>74</v>
      </c>
      <c r="K538" s="5">
        <v>89</v>
      </c>
      <c r="L538" s="5">
        <v>108</v>
      </c>
      <c r="M538" s="5">
        <v>115</v>
      </c>
      <c r="N538" s="5">
        <v>108</v>
      </c>
      <c r="O538" s="5">
        <v>105</v>
      </c>
      <c r="P538" s="5">
        <v>90</v>
      </c>
      <c r="Q538" s="5">
        <v>86</v>
      </c>
      <c r="R538" s="5">
        <v>78</v>
      </c>
      <c r="T538" s="5" t="e">
        <f>+H538-byObjPOSEnrOnly!#REF!</f>
        <v>#REF!</v>
      </c>
      <c r="U538" s="5">
        <f>+I538-byObjPOSEnrOnly!D585</f>
        <v>0</v>
      </c>
      <c r="V538" s="5">
        <f>+J538-byObjPOSEnrOnly!E585</f>
        <v>0</v>
      </c>
      <c r="W538" s="5">
        <f>+K538-byObjPOSEnrOnly!F585</f>
        <v>0</v>
      </c>
      <c r="X538" s="5">
        <f>+L538-byObjPOSEnrOnly!G585</f>
        <v>0</v>
      </c>
      <c r="Y538" s="5">
        <f>+M538-byObjPOSEnrOnly!H585</f>
        <v>0</v>
      </c>
      <c r="Z538" s="5">
        <f>+N538-byObjPOSEnrOnly!I585</f>
        <v>0</v>
      </c>
      <c r="AA538" s="5">
        <f>+O538-byObjPOSEnrOnly!J585</f>
        <v>0</v>
      </c>
      <c r="AB538" s="5">
        <f>+P538-byObjPOSEnrOnly!K585</f>
        <v>0</v>
      </c>
      <c r="AC538" s="5">
        <f>+Q538-byObjPOSEnrOnly!L585</f>
        <v>0</v>
      </c>
      <c r="AD538" s="5">
        <f>+R538-byObjPOSEnrOnly!M585</f>
        <v>0</v>
      </c>
      <c r="AF538" s="5" t="str">
        <f t="shared" si="98"/>
        <v/>
      </c>
      <c r="AG538" s="5">
        <v>0</v>
      </c>
      <c r="AH538" s="5" t="s">
        <v>450</v>
      </c>
      <c r="AI538" s="5" t="s">
        <v>339</v>
      </c>
      <c r="AJ538" s="5" t="s">
        <v>390</v>
      </c>
      <c r="AK538" s="5" t="s">
        <v>94</v>
      </c>
      <c r="AL538" s="5">
        <v>103</v>
      </c>
      <c r="AM538" s="5">
        <v>88</v>
      </c>
      <c r="AN538" s="5">
        <v>74</v>
      </c>
      <c r="AO538" s="5">
        <v>89</v>
      </c>
      <c r="AP538" s="5">
        <v>108</v>
      </c>
      <c r="AQ538" s="5">
        <v>115</v>
      </c>
      <c r="AR538" s="5">
        <v>108</v>
      </c>
      <c r="AS538" s="5">
        <v>105</v>
      </c>
      <c r="AT538" s="5">
        <v>90</v>
      </c>
      <c r="AU538" s="5">
        <v>86</v>
      </c>
      <c r="AV538" s="5">
        <v>78</v>
      </c>
      <c r="AX538" s="5">
        <f t="shared" si="99"/>
        <v>0</v>
      </c>
      <c r="AY538" s="5">
        <f t="shared" si="100"/>
        <v>0</v>
      </c>
      <c r="AZ538" s="5">
        <f t="shared" si="101"/>
        <v>0</v>
      </c>
      <c r="BA538" s="5">
        <f t="shared" si="102"/>
        <v>0</v>
      </c>
      <c r="BB538" s="5">
        <f t="shared" si="103"/>
        <v>0</v>
      </c>
      <c r="BC538" s="5">
        <f t="shared" si="104"/>
        <v>0</v>
      </c>
      <c r="BD538" s="5">
        <f t="shared" si="105"/>
        <v>0</v>
      </c>
      <c r="BE538" s="5">
        <f t="shared" si="106"/>
        <v>0</v>
      </c>
      <c r="BF538" s="5">
        <f t="shared" si="107"/>
        <v>0</v>
      </c>
      <c r="BG538" s="5">
        <f t="shared" si="108"/>
        <v>0</v>
      </c>
      <c r="BH538" s="5">
        <f t="shared" si="109"/>
        <v>0</v>
      </c>
    </row>
    <row r="539" spans="2:60" x14ac:dyDescent="0.2">
      <c r="B539" s="5" t="s">
        <v>496</v>
      </c>
      <c r="C539" s="5">
        <v>0</v>
      </c>
      <c r="D539" s="5" t="s">
        <v>498</v>
      </c>
      <c r="E539" s="5" t="s">
        <v>339</v>
      </c>
      <c r="F539" s="5" t="s">
        <v>390</v>
      </c>
      <c r="G539" s="67" t="s">
        <v>396</v>
      </c>
      <c r="H539" s="5">
        <v>0</v>
      </c>
      <c r="I539" s="5">
        <v>0</v>
      </c>
      <c r="J539" s="5">
        <v>0</v>
      </c>
      <c r="K539" s="5">
        <v>2</v>
      </c>
      <c r="L539" s="5">
        <v>9</v>
      </c>
      <c r="M539" s="5">
        <v>16</v>
      </c>
      <c r="N539" s="5">
        <v>12</v>
      </c>
      <c r="O539" s="5">
        <v>26</v>
      </c>
      <c r="P539" s="5">
        <v>37</v>
      </c>
      <c r="Q539" s="5">
        <v>43</v>
      </c>
      <c r="R539" s="5">
        <v>36</v>
      </c>
      <c r="T539" s="5" t="e">
        <f>+H539-byObjPOSEnrOnly!#REF!</f>
        <v>#REF!</v>
      </c>
      <c r="U539" s="5">
        <f>+I539-byObjPOSEnrOnly!D586</f>
        <v>0</v>
      </c>
      <c r="V539" s="5">
        <f>+J539-byObjPOSEnrOnly!E586</f>
        <v>0</v>
      </c>
      <c r="W539" s="5">
        <f>+K539-byObjPOSEnrOnly!F586</f>
        <v>0</v>
      </c>
      <c r="X539" s="5">
        <f>+L539-byObjPOSEnrOnly!G586</f>
        <v>0</v>
      </c>
      <c r="Y539" s="5">
        <f>+M539-byObjPOSEnrOnly!H586</f>
        <v>0</v>
      </c>
      <c r="Z539" s="5">
        <f>+N539-byObjPOSEnrOnly!I586</f>
        <v>0</v>
      </c>
      <c r="AA539" s="5">
        <f>+O539-byObjPOSEnrOnly!J586</f>
        <v>0</v>
      </c>
      <c r="AB539" s="5">
        <f>+P539-byObjPOSEnrOnly!K586</f>
        <v>0</v>
      </c>
      <c r="AC539" s="5">
        <f>+Q539-byObjPOSEnrOnly!L586</f>
        <v>0</v>
      </c>
      <c r="AD539" s="5">
        <f>+R539-byObjPOSEnrOnly!M586</f>
        <v>0</v>
      </c>
      <c r="AF539" s="5" t="str">
        <f t="shared" si="98"/>
        <v/>
      </c>
      <c r="AG539" s="5">
        <v>0</v>
      </c>
      <c r="AH539" s="5" t="s">
        <v>450</v>
      </c>
      <c r="AI539" s="5" t="s">
        <v>339</v>
      </c>
      <c r="AJ539" s="5" t="s">
        <v>390</v>
      </c>
      <c r="AK539" s="5" t="s">
        <v>396</v>
      </c>
      <c r="AL539" s="5">
        <v>0</v>
      </c>
      <c r="AM539" s="5">
        <v>0</v>
      </c>
      <c r="AN539" s="5">
        <v>0</v>
      </c>
      <c r="AO539" s="5">
        <v>2</v>
      </c>
      <c r="AP539" s="5">
        <v>9</v>
      </c>
      <c r="AQ539" s="5">
        <v>16</v>
      </c>
      <c r="AR539" s="5">
        <v>12</v>
      </c>
      <c r="AS539" s="5">
        <v>26</v>
      </c>
      <c r="AT539" s="5">
        <v>37</v>
      </c>
      <c r="AU539" s="5">
        <v>43</v>
      </c>
      <c r="AV539" s="5">
        <v>36</v>
      </c>
      <c r="AX539" s="5">
        <f t="shared" si="99"/>
        <v>0</v>
      </c>
      <c r="AY539" s="5">
        <f t="shared" si="100"/>
        <v>0</v>
      </c>
      <c r="AZ539" s="5">
        <f t="shared" si="101"/>
        <v>0</v>
      </c>
      <c r="BA539" s="5">
        <f t="shared" si="102"/>
        <v>0</v>
      </c>
      <c r="BB539" s="5">
        <f t="shared" si="103"/>
        <v>0</v>
      </c>
      <c r="BC539" s="5">
        <f t="shared" si="104"/>
        <v>0</v>
      </c>
      <c r="BD539" s="5">
        <f t="shared" si="105"/>
        <v>0</v>
      </c>
      <c r="BE539" s="5">
        <f t="shared" si="106"/>
        <v>0</v>
      </c>
      <c r="BF539" s="5">
        <f t="shared" si="107"/>
        <v>0</v>
      </c>
      <c r="BG539" s="5">
        <f t="shared" si="108"/>
        <v>0</v>
      </c>
      <c r="BH539" s="5">
        <f t="shared" si="109"/>
        <v>0</v>
      </c>
    </row>
    <row r="540" spans="2:60" x14ac:dyDescent="0.2">
      <c r="B540" s="5" t="s">
        <v>496</v>
      </c>
      <c r="C540" s="5">
        <v>0</v>
      </c>
      <c r="D540" s="5" t="s">
        <v>498</v>
      </c>
      <c r="E540" s="5" t="s">
        <v>339</v>
      </c>
      <c r="F540" s="5" t="s">
        <v>390</v>
      </c>
      <c r="G540" s="67" t="s">
        <v>571</v>
      </c>
      <c r="H540" s="5">
        <v>24</v>
      </c>
      <c r="I540" s="5">
        <v>24</v>
      </c>
      <c r="J540" s="5">
        <v>31</v>
      </c>
      <c r="K540" s="5">
        <v>37</v>
      </c>
      <c r="L540" s="5">
        <v>48</v>
      </c>
      <c r="M540" s="5">
        <v>63</v>
      </c>
      <c r="N540" s="5">
        <v>47</v>
      </c>
      <c r="O540" s="5">
        <v>50</v>
      </c>
      <c r="P540" s="5">
        <v>51</v>
      </c>
      <c r="Q540" s="5">
        <v>50</v>
      </c>
      <c r="R540" s="5">
        <v>51</v>
      </c>
      <c r="T540" s="5" t="e">
        <f>+H540-byObjPOSEnrOnly!#REF!</f>
        <v>#REF!</v>
      </c>
      <c r="U540" s="5">
        <f>+I540-byObjPOSEnrOnly!D587</f>
        <v>0</v>
      </c>
      <c r="V540" s="5">
        <f>+J540-byObjPOSEnrOnly!E587</f>
        <v>0</v>
      </c>
      <c r="W540" s="5">
        <f>+K540-byObjPOSEnrOnly!F587</f>
        <v>0</v>
      </c>
      <c r="X540" s="5">
        <f>+L540-byObjPOSEnrOnly!G587</f>
        <v>0</v>
      </c>
      <c r="Y540" s="5">
        <f>+M540-byObjPOSEnrOnly!H587</f>
        <v>0</v>
      </c>
      <c r="Z540" s="5">
        <f>+N540-byObjPOSEnrOnly!I587</f>
        <v>0</v>
      </c>
      <c r="AA540" s="5">
        <f>+O540-byObjPOSEnrOnly!J587</f>
        <v>0</v>
      </c>
      <c r="AB540" s="5">
        <f>+P540-byObjPOSEnrOnly!K587</f>
        <v>0</v>
      </c>
      <c r="AC540" s="5">
        <f>+Q540-byObjPOSEnrOnly!L587</f>
        <v>0</v>
      </c>
      <c r="AD540" s="5">
        <f>+R540-byObjPOSEnrOnly!M587</f>
        <v>0</v>
      </c>
      <c r="AF540" s="5" t="str">
        <f t="shared" si="98"/>
        <v/>
      </c>
      <c r="AG540" s="5">
        <v>0</v>
      </c>
      <c r="AH540" s="5" t="s">
        <v>450</v>
      </c>
      <c r="AI540" s="5" t="s">
        <v>339</v>
      </c>
      <c r="AJ540" s="5" t="s">
        <v>390</v>
      </c>
      <c r="AK540" s="5" t="s">
        <v>571</v>
      </c>
      <c r="AL540" s="5">
        <v>24</v>
      </c>
      <c r="AM540" s="5">
        <v>24</v>
      </c>
      <c r="AN540" s="5">
        <v>31</v>
      </c>
      <c r="AO540" s="5">
        <v>37</v>
      </c>
      <c r="AP540" s="5">
        <v>48</v>
      </c>
      <c r="AQ540" s="5">
        <v>63</v>
      </c>
      <c r="AR540" s="5">
        <v>47</v>
      </c>
      <c r="AS540" s="5">
        <v>50</v>
      </c>
      <c r="AT540" s="5">
        <v>51</v>
      </c>
      <c r="AU540" s="5">
        <v>50</v>
      </c>
      <c r="AV540" s="5">
        <v>51</v>
      </c>
      <c r="AX540" s="5">
        <f t="shared" si="99"/>
        <v>0</v>
      </c>
      <c r="AY540" s="5">
        <f t="shared" si="100"/>
        <v>0</v>
      </c>
      <c r="AZ540" s="5">
        <f t="shared" si="101"/>
        <v>0</v>
      </c>
      <c r="BA540" s="5">
        <f t="shared" si="102"/>
        <v>0</v>
      </c>
      <c r="BB540" s="5">
        <f t="shared" si="103"/>
        <v>0</v>
      </c>
      <c r="BC540" s="5">
        <f t="shared" si="104"/>
        <v>0</v>
      </c>
      <c r="BD540" s="5">
        <f t="shared" si="105"/>
        <v>0</v>
      </c>
      <c r="BE540" s="5">
        <f t="shared" si="106"/>
        <v>0</v>
      </c>
      <c r="BF540" s="5">
        <f t="shared" si="107"/>
        <v>0</v>
      </c>
      <c r="BG540" s="5">
        <f t="shared" si="108"/>
        <v>0</v>
      </c>
      <c r="BH540" s="5">
        <f t="shared" si="109"/>
        <v>0</v>
      </c>
    </row>
    <row r="541" spans="2:60" x14ac:dyDescent="0.2">
      <c r="B541" s="5" t="s">
        <v>496</v>
      </c>
      <c r="C541" s="5">
        <v>0</v>
      </c>
      <c r="D541" s="5" t="s">
        <v>498</v>
      </c>
      <c r="E541" s="5" t="s">
        <v>339</v>
      </c>
      <c r="F541" s="5" t="s">
        <v>390</v>
      </c>
      <c r="G541" s="67" t="s">
        <v>279</v>
      </c>
      <c r="H541" s="5">
        <v>1</v>
      </c>
      <c r="I541" s="5">
        <v>8</v>
      </c>
      <c r="J541" s="5">
        <v>6</v>
      </c>
      <c r="K541" s="5">
        <v>6</v>
      </c>
      <c r="L541" s="5">
        <v>8</v>
      </c>
      <c r="M541" s="5">
        <v>8</v>
      </c>
      <c r="N541" s="5">
        <v>9</v>
      </c>
      <c r="O541" s="5">
        <v>7</v>
      </c>
      <c r="P541" s="5">
        <v>6</v>
      </c>
      <c r="Q541" s="5">
        <v>14</v>
      </c>
      <c r="R541" s="5">
        <v>13</v>
      </c>
      <c r="T541" s="5" t="e">
        <f>+H541-byObjPOSEnrOnly!#REF!</f>
        <v>#REF!</v>
      </c>
      <c r="U541" s="5">
        <f>+I541-byObjPOSEnrOnly!D588</f>
        <v>0</v>
      </c>
      <c r="V541" s="5">
        <f>+J541-byObjPOSEnrOnly!E588</f>
        <v>0</v>
      </c>
      <c r="W541" s="5">
        <f>+K541-byObjPOSEnrOnly!F588</f>
        <v>0</v>
      </c>
      <c r="X541" s="5">
        <f>+L541-byObjPOSEnrOnly!G588</f>
        <v>0</v>
      </c>
      <c r="Y541" s="5">
        <f>+M541-byObjPOSEnrOnly!H588</f>
        <v>0</v>
      </c>
      <c r="Z541" s="5">
        <f>+N541-byObjPOSEnrOnly!I588</f>
        <v>0</v>
      </c>
      <c r="AA541" s="5">
        <f>+O541-byObjPOSEnrOnly!J588</f>
        <v>0</v>
      </c>
      <c r="AB541" s="5">
        <f>+P541-byObjPOSEnrOnly!K588</f>
        <v>0</v>
      </c>
      <c r="AC541" s="5">
        <f>+Q541-byObjPOSEnrOnly!L588</f>
        <v>0</v>
      </c>
      <c r="AD541" s="5">
        <f>+R541-byObjPOSEnrOnly!M588</f>
        <v>0</v>
      </c>
      <c r="AF541" s="5" t="str">
        <f t="shared" si="98"/>
        <v/>
      </c>
      <c r="AG541" s="5">
        <v>0</v>
      </c>
      <c r="AH541" s="5" t="s">
        <v>450</v>
      </c>
      <c r="AI541" s="5" t="s">
        <v>339</v>
      </c>
      <c r="AJ541" s="5" t="s">
        <v>390</v>
      </c>
      <c r="AK541" s="5" t="s">
        <v>279</v>
      </c>
      <c r="AL541" s="5">
        <v>1</v>
      </c>
      <c r="AM541" s="5">
        <v>8</v>
      </c>
      <c r="AN541" s="5">
        <v>6</v>
      </c>
      <c r="AO541" s="5">
        <v>6</v>
      </c>
      <c r="AP541" s="5">
        <v>8</v>
      </c>
      <c r="AQ541" s="5">
        <v>8</v>
      </c>
      <c r="AR541" s="5">
        <v>9</v>
      </c>
      <c r="AS541" s="5">
        <v>7</v>
      </c>
      <c r="AT541" s="5">
        <v>6</v>
      </c>
      <c r="AU541" s="5">
        <v>14</v>
      </c>
      <c r="AV541" s="5">
        <v>13</v>
      </c>
      <c r="AX541" s="5">
        <f t="shared" si="99"/>
        <v>0</v>
      </c>
      <c r="AY541" s="5">
        <f t="shared" si="100"/>
        <v>0</v>
      </c>
      <c r="AZ541" s="5">
        <f t="shared" si="101"/>
        <v>0</v>
      </c>
      <c r="BA541" s="5">
        <f t="shared" si="102"/>
        <v>0</v>
      </c>
      <c r="BB541" s="5">
        <f t="shared" si="103"/>
        <v>0</v>
      </c>
      <c r="BC541" s="5">
        <f t="shared" si="104"/>
        <v>0</v>
      </c>
      <c r="BD541" s="5">
        <f t="shared" si="105"/>
        <v>0</v>
      </c>
      <c r="BE541" s="5">
        <f t="shared" si="106"/>
        <v>0</v>
      </c>
      <c r="BF541" s="5">
        <f t="shared" si="107"/>
        <v>0</v>
      </c>
      <c r="BG541" s="5">
        <f t="shared" si="108"/>
        <v>0</v>
      </c>
      <c r="BH541" s="5">
        <f t="shared" si="109"/>
        <v>0</v>
      </c>
    </row>
    <row r="542" spans="2:60" x14ac:dyDescent="0.2">
      <c r="B542" s="5" t="s">
        <v>496</v>
      </c>
      <c r="C542" s="5">
        <v>0</v>
      </c>
      <c r="D542" s="5" t="s">
        <v>498</v>
      </c>
      <c r="E542" s="5" t="s">
        <v>339</v>
      </c>
      <c r="F542" s="5" t="s">
        <v>390</v>
      </c>
      <c r="G542" s="67" t="s">
        <v>119</v>
      </c>
      <c r="H542" s="5">
        <v>7</v>
      </c>
      <c r="I542" s="5">
        <v>11</v>
      </c>
      <c r="J542" s="5">
        <v>9</v>
      </c>
      <c r="K542" s="5">
        <v>15</v>
      </c>
      <c r="L542" s="5">
        <v>6</v>
      </c>
      <c r="M542" s="5">
        <v>4</v>
      </c>
      <c r="N542" s="5">
        <v>8</v>
      </c>
      <c r="O542" s="5">
        <v>3</v>
      </c>
      <c r="P542" s="5">
        <v>5</v>
      </c>
      <c r="Q542" s="5">
        <v>5</v>
      </c>
      <c r="R542" s="5">
        <v>7</v>
      </c>
      <c r="T542" s="5" t="e">
        <f>+H542-byObjPOSEnrOnly!#REF!</f>
        <v>#REF!</v>
      </c>
      <c r="U542" s="5">
        <f>+I542-byObjPOSEnrOnly!D589</f>
        <v>0</v>
      </c>
      <c r="V542" s="5">
        <f>+J542-byObjPOSEnrOnly!E589</f>
        <v>0</v>
      </c>
      <c r="W542" s="5">
        <f>+K542-byObjPOSEnrOnly!F589</f>
        <v>0</v>
      </c>
      <c r="X542" s="5">
        <f>+L542-byObjPOSEnrOnly!G589</f>
        <v>0</v>
      </c>
      <c r="Y542" s="5">
        <f>+M542-byObjPOSEnrOnly!H589</f>
        <v>0</v>
      </c>
      <c r="Z542" s="5">
        <f>+N542-byObjPOSEnrOnly!I589</f>
        <v>0</v>
      </c>
      <c r="AA542" s="5">
        <f>+O542-byObjPOSEnrOnly!J589</f>
        <v>0</v>
      </c>
      <c r="AB542" s="5">
        <f>+P542-byObjPOSEnrOnly!K589</f>
        <v>0</v>
      </c>
      <c r="AC542" s="5">
        <f>+Q542-byObjPOSEnrOnly!L589</f>
        <v>0</v>
      </c>
      <c r="AD542" s="5">
        <f>+R542-byObjPOSEnrOnly!M589</f>
        <v>0</v>
      </c>
      <c r="AF542" s="5" t="str">
        <f t="shared" si="98"/>
        <v/>
      </c>
      <c r="AG542" s="5">
        <v>0</v>
      </c>
      <c r="AH542" s="5" t="s">
        <v>450</v>
      </c>
      <c r="AI542" s="5" t="s">
        <v>339</v>
      </c>
      <c r="AJ542" s="5" t="s">
        <v>390</v>
      </c>
      <c r="AK542" s="5" t="s">
        <v>119</v>
      </c>
      <c r="AL542" s="5">
        <v>7</v>
      </c>
      <c r="AM542" s="5">
        <v>11</v>
      </c>
      <c r="AN542" s="5">
        <v>9</v>
      </c>
      <c r="AO542" s="5">
        <v>15</v>
      </c>
      <c r="AP542" s="5">
        <v>6</v>
      </c>
      <c r="AQ542" s="5">
        <v>4</v>
      </c>
      <c r="AR542" s="5">
        <v>8</v>
      </c>
      <c r="AS542" s="5">
        <v>3</v>
      </c>
      <c r="AT542" s="5">
        <v>5</v>
      </c>
      <c r="AU542" s="5">
        <v>5</v>
      </c>
      <c r="AV542" s="5">
        <v>7</v>
      </c>
      <c r="AX542" s="5">
        <f t="shared" si="99"/>
        <v>0</v>
      </c>
      <c r="AY542" s="5">
        <f t="shared" si="100"/>
        <v>0</v>
      </c>
      <c r="AZ542" s="5">
        <f t="shared" si="101"/>
        <v>0</v>
      </c>
      <c r="BA542" s="5">
        <f t="shared" si="102"/>
        <v>0</v>
      </c>
      <c r="BB542" s="5">
        <f t="shared" si="103"/>
        <v>0</v>
      </c>
      <c r="BC542" s="5">
        <f t="shared" si="104"/>
        <v>0</v>
      </c>
      <c r="BD542" s="5">
        <f t="shared" si="105"/>
        <v>0</v>
      </c>
      <c r="BE542" s="5">
        <f t="shared" si="106"/>
        <v>0</v>
      </c>
      <c r="BF542" s="5">
        <f t="shared" si="107"/>
        <v>0</v>
      </c>
      <c r="BG542" s="5">
        <f t="shared" si="108"/>
        <v>0</v>
      </c>
      <c r="BH542" s="5">
        <f t="shared" si="109"/>
        <v>0</v>
      </c>
    </row>
    <row r="543" spans="2:60" x14ac:dyDescent="0.2">
      <c r="B543" s="5" t="s">
        <v>496</v>
      </c>
      <c r="C543" s="5">
        <v>0</v>
      </c>
      <c r="D543" s="5" t="s">
        <v>498</v>
      </c>
      <c r="E543" s="5" t="s">
        <v>339</v>
      </c>
      <c r="F543" s="5" t="s">
        <v>390</v>
      </c>
      <c r="G543" s="67" t="s">
        <v>154</v>
      </c>
      <c r="H543" s="5">
        <v>14</v>
      </c>
      <c r="I543" s="5">
        <v>10</v>
      </c>
      <c r="J543" s="5">
        <v>9</v>
      </c>
      <c r="K543" s="5">
        <v>13</v>
      </c>
      <c r="L543" s="5">
        <v>14</v>
      </c>
      <c r="M543" s="5">
        <v>14</v>
      </c>
      <c r="N543" s="5">
        <v>11</v>
      </c>
      <c r="O543" s="5">
        <v>10</v>
      </c>
      <c r="P543" s="5">
        <v>9</v>
      </c>
      <c r="Q543" s="5">
        <v>6</v>
      </c>
      <c r="R543" s="5">
        <v>9</v>
      </c>
      <c r="T543" s="5" t="e">
        <f>+H543-byObjPOSEnrOnly!#REF!</f>
        <v>#REF!</v>
      </c>
      <c r="U543" s="5">
        <f>+I543-byObjPOSEnrOnly!D590</f>
        <v>0</v>
      </c>
      <c r="V543" s="5">
        <f>+J543-byObjPOSEnrOnly!E590</f>
        <v>0</v>
      </c>
      <c r="W543" s="5">
        <f>+K543-byObjPOSEnrOnly!F590</f>
        <v>0</v>
      </c>
      <c r="X543" s="5">
        <f>+L543-byObjPOSEnrOnly!G590</f>
        <v>0</v>
      </c>
      <c r="Y543" s="5">
        <f>+M543-byObjPOSEnrOnly!H590</f>
        <v>0</v>
      </c>
      <c r="Z543" s="5">
        <f>+N543-byObjPOSEnrOnly!I590</f>
        <v>0</v>
      </c>
      <c r="AA543" s="5">
        <f>+O543-byObjPOSEnrOnly!J590</f>
        <v>0</v>
      </c>
      <c r="AB543" s="5">
        <f>+P543-byObjPOSEnrOnly!K590</f>
        <v>0</v>
      </c>
      <c r="AC543" s="5">
        <f>+Q543-byObjPOSEnrOnly!L590</f>
        <v>0</v>
      </c>
      <c r="AD543" s="5">
        <f>+R543-byObjPOSEnrOnly!M590</f>
        <v>0</v>
      </c>
      <c r="AF543" s="5" t="str">
        <f t="shared" si="98"/>
        <v/>
      </c>
      <c r="AG543" s="5">
        <v>0</v>
      </c>
      <c r="AH543" s="5" t="s">
        <v>450</v>
      </c>
      <c r="AI543" s="5" t="s">
        <v>339</v>
      </c>
      <c r="AJ543" s="5" t="s">
        <v>390</v>
      </c>
      <c r="AK543" s="5" t="s">
        <v>154</v>
      </c>
      <c r="AL543" s="5">
        <v>14</v>
      </c>
      <c r="AM543" s="5">
        <v>10</v>
      </c>
      <c r="AN543" s="5">
        <v>9</v>
      </c>
      <c r="AO543" s="5">
        <v>13</v>
      </c>
      <c r="AP543" s="5">
        <v>14</v>
      </c>
      <c r="AQ543" s="5">
        <v>14</v>
      </c>
      <c r="AR543" s="5">
        <v>11</v>
      </c>
      <c r="AS543" s="5">
        <v>10</v>
      </c>
      <c r="AT543" s="5">
        <v>9</v>
      </c>
      <c r="AU543" s="5">
        <v>6</v>
      </c>
      <c r="AV543" s="5">
        <v>9</v>
      </c>
      <c r="AX543" s="5">
        <f t="shared" si="99"/>
        <v>0</v>
      </c>
      <c r="AY543" s="5">
        <f t="shared" si="100"/>
        <v>0</v>
      </c>
      <c r="AZ543" s="5">
        <f t="shared" si="101"/>
        <v>0</v>
      </c>
      <c r="BA543" s="5">
        <f t="shared" si="102"/>
        <v>0</v>
      </c>
      <c r="BB543" s="5">
        <f t="shared" si="103"/>
        <v>0</v>
      </c>
      <c r="BC543" s="5">
        <f t="shared" si="104"/>
        <v>0</v>
      </c>
      <c r="BD543" s="5">
        <f t="shared" si="105"/>
        <v>0</v>
      </c>
      <c r="BE543" s="5">
        <f t="shared" si="106"/>
        <v>0</v>
      </c>
      <c r="BF543" s="5">
        <f t="shared" si="107"/>
        <v>0</v>
      </c>
      <c r="BG543" s="5">
        <f t="shared" si="108"/>
        <v>0</v>
      </c>
      <c r="BH543" s="5">
        <f t="shared" si="109"/>
        <v>0</v>
      </c>
    </row>
    <row r="544" spans="2:60" x14ac:dyDescent="0.2">
      <c r="B544" s="5" t="s">
        <v>496</v>
      </c>
      <c r="C544" s="5">
        <v>0</v>
      </c>
      <c r="D544" s="5" t="s">
        <v>498</v>
      </c>
      <c r="E544" s="5" t="s">
        <v>339</v>
      </c>
      <c r="F544" s="5" t="s">
        <v>390</v>
      </c>
      <c r="G544" s="67" t="s">
        <v>189</v>
      </c>
      <c r="H544" s="5">
        <v>43</v>
      </c>
      <c r="I544" s="5">
        <v>36</v>
      </c>
      <c r="J544" s="5">
        <v>38</v>
      </c>
      <c r="K544" s="5">
        <v>44</v>
      </c>
      <c r="L544" s="5">
        <v>60</v>
      </c>
      <c r="M544" s="5">
        <v>65</v>
      </c>
      <c r="N544" s="5">
        <v>60</v>
      </c>
      <c r="O544" s="5">
        <v>54</v>
      </c>
      <c r="P544" s="5">
        <v>48</v>
      </c>
      <c r="Q544" s="5">
        <v>39</v>
      </c>
      <c r="R544" s="5">
        <v>39</v>
      </c>
      <c r="T544" s="5" t="e">
        <f>+H544-byObjPOSEnrOnly!#REF!</f>
        <v>#REF!</v>
      </c>
      <c r="U544" s="5">
        <f>+I544-byObjPOSEnrOnly!D591</f>
        <v>0</v>
      </c>
      <c r="V544" s="5">
        <f>+J544-byObjPOSEnrOnly!E591</f>
        <v>0</v>
      </c>
      <c r="W544" s="5">
        <f>+K544-byObjPOSEnrOnly!F591</f>
        <v>0</v>
      </c>
      <c r="X544" s="5">
        <f>+L544-byObjPOSEnrOnly!G591</f>
        <v>0</v>
      </c>
      <c r="Y544" s="5">
        <f>+M544-byObjPOSEnrOnly!H591</f>
        <v>0</v>
      </c>
      <c r="Z544" s="5">
        <f>+N544-byObjPOSEnrOnly!I591</f>
        <v>0</v>
      </c>
      <c r="AA544" s="5">
        <f>+O544-byObjPOSEnrOnly!J591</f>
        <v>0</v>
      </c>
      <c r="AB544" s="5">
        <f>+P544-byObjPOSEnrOnly!K591</f>
        <v>0</v>
      </c>
      <c r="AC544" s="5">
        <f>+Q544-byObjPOSEnrOnly!L591</f>
        <v>0</v>
      </c>
      <c r="AD544" s="5">
        <f>+R544-byObjPOSEnrOnly!M591</f>
        <v>0</v>
      </c>
      <c r="AF544" s="5" t="str">
        <f t="shared" si="98"/>
        <v/>
      </c>
      <c r="AG544" s="5">
        <v>0</v>
      </c>
      <c r="AH544" s="5" t="s">
        <v>450</v>
      </c>
      <c r="AI544" s="5" t="s">
        <v>339</v>
      </c>
      <c r="AJ544" s="5" t="s">
        <v>390</v>
      </c>
      <c r="AK544" s="5" t="s">
        <v>189</v>
      </c>
      <c r="AL544" s="5">
        <v>43</v>
      </c>
      <c r="AM544" s="5">
        <v>36</v>
      </c>
      <c r="AN544" s="5">
        <v>38</v>
      </c>
      <c r="AO544" s="5">
        <v>44</v>
      </c>
      <c r="AP544" s="5">
        <v>60</v>
      </c>
      <c r="AQ544" s="5">
        <v>65</v>
      </c>
      <c r="AR544" s="5">
        <v>60</v>
      </c>
      <c r="AS544" s="5">
        <v>54</v>
      </c>
      <c r="AT544" s="5">
        <v>48</v>
      </c>
      <c r="AU544" s="5">
        <v>39</v>
      </c>
      <c r="AV544" s="5">
        <v>39</v>
      </c>
      <c r="AX544" s="5">
        <f t="shared" si="99"/>
        <v>0</v>
      </c>
      <c r="AY544" s="5">
        <f t="shared" si="100"/>
        <v>0</v>
      </c>
      <c r="AZ544" s="5">
        <f t="shared" si="101"/>
        <v>0</v>
      </c>
      <c r="BA544" s="5">
        <f t="shared" si="102"/>
        <v>0</v>
      </c>
      <c r="BB544" s="5">
        <f t="shared" si="103"/>
        <v>0</v>
      </c>
      <c r="BC544" s="5">
        <f t="shared" si="104"/>
        <v>0</v>
      </c>
      <c r="BD544" s="5">
        <f t="shared" si="105"/>
        <v>0</v>
      </c>
      <c r="BE544" s="5">
        <f t="shared" si="106"/>
        <v>0</v>
      </c>
      <c r="BF544" s="5">
        <f t="shared" si="107"/>
        <v>0</v>
      </c>
      <c r="BG544" s="5">
        <f t="shared" si="108"/>
        <v>0</v>
      </c>
      <c r="BH544" s="5">
        <f t="shared" si="109"/>
        <v>0</v>
      </c>
    </row>
    <row r="545" spans="2:60" x14ac:dyDescent="0.2">
      <c r="B545" s="5" t="s">
        <v>496</v>
      </c>
      <c r="C545" s="5">
        <v>0</v>
      </c>
      <c r="D545" s="5" t="s">
        <v>498</v>
      </c>
      <c r="E545" s="5" t="s">
        <v>339</v>
      </c>
      <c r="F545" s="5" t="s">
        <v>390</v>
      </c>
      <c r="G545" s="67" t="s">
        <v>190</v>
      </c>
      <c r="H545" s="5">
        <v>44</v>
      </c>
      <c r="I545" s="5">
        <v>46</v>
      </c>
      <c r="J545" s="5">
        <v>56</v>
      </c>
      <c r="K545" s="5">
        <v>66</v>
      </c>
      <c r="L545" s="5">
        <v>66</v>
      </c>
      <c r="M545" s="5">
        <v>60</v>
      </c>
      <c r="N545" s="5">
        <v>63</v>
      </c>
      <c r="O545" s="5">
        <v>48</v>
      </c>
      <c r="P545" s="5">
        <v>46</v>
      </c>
      <c r="Q545" s="5">
        <v>50</v>
      </c>
      <c r="R545" s="5">
        <v>46</v>
      </c>
      <c r="T545" s="5" t="e">
        <f>+H545-byObjPOSEnrOnly!#REF!</f>
        <v>#REF!</v>
      </c>
      <c r="U545" s="5">
        <f>+I545-byObjPOSEnrOnly!D592</f>
        <v>0</v>
      </c>
      <c r="V545" s="5">
        <f>+J545-byObjPOSEnrOnly!E592</f>
        <v>0</v>
      </c>
      <c r="W545" s="5">
        <f>+K545-byObjPOSEnrOnly!F592</f>
        <v>0</v>
      </c>
      <c r="X545" s="5">
        <f>+L545-byObjPOSEnrOnly!G592</f>
        <v>0</v>
      </c>
      <c r="Y545" s="5">
        <f>+M545-byObjPOSEnrOnly!H592</f>
        <v>0</v>
      </c>
      <c r="Z545" s="5">
        <f>+N545-byObjPOSEnrOnly!I592</f>
        <v>0</v>
      </c>
      <c r="AA545" s="5">
        <f>+O545-byObjPOSEnrOnly!J592</f>
        <v>0</v>
      </c>
      <c r="AB545" s="5">
        <f>+P545-byObjPOSEnrOnly!K592</f>
        <v>0</v>
      </c>
      <c r="AC545" s="5">
        <f>+Q545-byObjPOSEnrOnly!L592</f>
        <v>0</v>
      </c>
      <c r="AD545" s="5">
        <f>+R545-byObjPOSEnrOnly!M592</f>
        <v>0</v>
      </c>
      <c r="AF545" s="5" t="str">
        <f t="shared" si="98"/>
        <v/>
      </c>
      <c r="AG545" s="5">
        <v>0</v>
      </c>
      <c r="AH545" s="5" t="s">
        <v>450</v>
      </c>
      <c r="AI545" s="5" t="s">
        <v>339</v>
      </c>
      <c r="AJ545" s="5" t="s">
        <v>390</v>
      </c>
      <c r="AK545" s="5" t="s">
        <v>190</v>
      </c>
      <c r="AL545" s="5">
        <v>44</v>
      </c>
      <c r="AM545" s="5">
        <v>46</v>
      </c>
      <c r="AN545" s="5">
        <v>56</v>
      </c>
      <c r="AO545" s="5">
        <v>66</v>
      </c>
      <c r="AP545" s="5">
        <v>66</v>
      </c>
      <c r="AQ545" s="5">
        <v>60</v>
      </c>
      <c r="AR545" s="5">
        <v>63</v>
      </c>
      <c r="AS545" s="5">
        <v>48</v>
      </c>
      <c r="AT545" s="5">
        <v>46</v>
      </c>
      <c r="AU545" s="5">
        <v>50</v>
      </c>
      <c r="AV545" s="5">
        <v>46</v>
      </c>
      <c r="AX545" s="5">
        <f t="shared" si="99"/>
        <v>0</v>
      </c>
      <c r="AY545" s="5">
        <f t="shared" si="100"/>
        <v>0</v>
      </c>
      <c r="AZ545" s="5">
        <f t="shared" si="101"/>
        <v>0</v>
      </c>
      <c r="BA545" s="5">
        <f t="shared" si="102"/>
        <v>0</v>
      </c>
      <c r="BB545" s="5">
        <f t="shared" si="103"/>
        <v>0</v>
      </c>
      <c r="BC545" s="5">
        <f t="shared" si="104"/>
        <v>0</v>
      </c>
      <c r="BD545" s="5">
        <f t="shared" si="105"/>
        <v>0</v>
      </c>
      <c r="BE545" s="5">
        <f t="shared" si="106"/>
        <v>0</v>
      </c>
      <c r="BF545" s="5">
        <f t="shared" si="107"/>
        <v>0</v>
      </c>
      <c r="BG545" s="5">
        <f t="shared" si="108"/>
        <v>0</v>
      </c>
      <c r="BH545" s="5">
        <f t="shared" si="109"/>
        <v>0</v>
      </c>
    </row>
    <row r="546" spans="2:60" x14ac:dyDescent="0.2">
      <c r="B546" s="5" t="s">
        <v>496</v>
      </c>
      <c r="C546" s="5">
        <v>0</v>
      </c>
      <c r="D546" s="5" t="s">
        <v>498</v>
      </c>
      <c r="E546" s="5" t="s">
        <v>339</v>
      </c>
      <c r="F546" s="5" t="s">
        <v>390</v>
      </c>
      <c r="G546" s="67" t="s">
        <v>240</v>
      </c>
      <c r="H546" s="5">
        <v>1</v>
      </c>
      <c r="I546" s="5">
        <v>0</v>
      </c>
      <c r="J546" s="5">
        <v>2</v>
      </c>
      <c r="K546" s="5">
        <v>2</v>
      </c>
      <c r="L546" s="5">
        <v>2</v>
      </c>
      <c r="M546" s="5">
        <v>2</v>
      </c>
      <c r="N546" s="5">
        <v>1</v>
      </c>
      <c r="O546" s="5">
        <v>0</v>
      </c>
      <c r="P546" s="5">
        <v>2</v>
      </c>
      <c r="Q546" s="5">
        <v>3</v>
      </c>
      <c r="R546" s="5">
        <v>2</v>
      </c>
      <c r="T546" s="5" t="e">
        <f>+H546-byObjPOSEnrOnly!#REF!</f>
        <v>#REF!</v>
      </c>
      <c r="U546" s="5">
        <f>+I546-byObjPOSEnrOnly!D593</f>
        <v>0</v>
      </c>
      <c r="V546" s="5">
        <f>+J546-byObjPOSEnrOnly!E593</f>
        <v>0</v>
      </c>
      <c r="W546" s="5">
        <f>+K546-byObjPOSEnrOnly!F593</f>
        <v>0</v>
      </c>
      <c r="X546" s="5">
        <f>+L546-byObjPOSEnrOnly!G593</f>
        <v>0</v>
      </c>
      <c r="Y546" s="5">
        <f>+M546-byObjPOSEnrOnly!H593</f>
        <v>0</v>
      </c>
      <c r="Z546" s="5">
        <f>+N546-byObjPOSEnrOnly!I593</f>
        <v>0</v>
      </c>
      <c r="AA546" s="5">
        <f>+O546-byObjPOSEnrOnly!J593</f>
        <v>0</v>
      </c>
      <c r="AB546" s="5">
        <f>+P546-byObjPOSEnrOnly!K593</f>
        <v>0</v>
      </c>
      <c r="AC546" s="5">
        <f>+Q546-byObjPOSEnrOnly!L593</f>
        <v>0</v>
      </c>
      <c r="AD546" s="5">
        <f>+R546-byObjPOSEnrOnly!M593</f>
        <v>0</v>
      </c>
      <c r="AF546" s="5" t="str">
        <f t="shared" si="98"/>
        <v/>
      </c>
      <c r="AG546" s="5">
        <v>0</v>
      </c>
      <c r="AH546" s="5" t="s">
        <v>450</v>
      </c>
      <c r="AI546" s="5" t="s">
        <v>339</v>
      </c>
      <c r="AJ546" s="5" t="s">
        <v>390</v>
      </c>
      <c r="AK546" s="5" t="s">
        <v>240</v>
      </c>
      <c r="AL546" s="5">
        <v>1</v>
      </c>
      <c r="AM546" s="5">
        <v>0</v>
      </c>
      <c r="AN546" s="5">
        <v>2</v>
      </c>
      <c r="AO546" s="5">
        <v>2</v>
      </c>
      <c r="AP546" s="5">
        <v>2</v>
      </c>
      <c r="AQ546" s="5">
        <v>2</v>
      </c>
      <c r="AR546" s="5">
        <v>1</v>
      </c>
      <c r="AS546" s="5">
        <v>0</v>
      </c>
      <c r="AT546" s="5">
        <v>2</v>
      </c>
      <c r="AU546" s="5">
        <v>3</v>
      </c>
      <c r="AV546" s="5">
        <v>2</v>
      </c>
      <c r="AX546" s="5">
        <f t="shared" si="99"/>
        <v>0</v>
      </c>
      <c r="AY546" s="5">
        <f t="shared" si="100"/>
        <v>0</v>
      </c>
      <c r="AZ546" s="5">
        <f t="shared" si="101"/>
        <v>0</v>
      </c>
      <c r="BA546" s="5">
        <f t="shared" si="102"/>
        <v>0</v>
      </c>
      <c r="BB546" s="5">
        <f t="shared" si="103"/>
        <v>0</v>
      </c>
      <c r="BC546" s="5">
        <f t="shared" si="104"/>
        <v>0</v>
      </c>
      <c r="BD546" s="5">
        <f t="shared" si="105"/>
        <v>0</v>
      </c>
      <c r="BE546" s="5">
        <f t="shared" si="106"/>
        <v>0</v>
      </c>
      <c r="BF546" s="5">
        <f t="shared" si="107"/>
        <v>0</v>
      </c>
      <c r="BG546" s="5">
        <f t="shared" si="108"/>
        <v>0</v>
      </c>
      <c r="BH546" s="5">
        <f t="shared" si="109"/>
        <v>0</v>
      </c>
    </row>
    <row r="547" spans="2:60" x14ac:dyDescent="0.2">
      <c r="B547" s="5" t="s">
        <v>496</v>
      </c>
      <c r="C547" s="5">
        <v>0</v>
      </c>
      <c r="D547" s="5" t="s">
        <v>498</v>
      </c>
      <c r="E547" s="5" t="s">
        <v>339</v>
      </c>
      <c r="F547" s="5" t="s">
        <v>390</v>
      </c>
      <c r="G547" s="67" t="s">
        <v>206</v>
      </c>
      <c r="H547" s="5">
        <v>5</v>
      </c>
      <c r="I547" s="5">
        <v>0</v>
      </c>
      <c r="J547" s="5">
        <v>0</v>
      </c>
      <c r="K547" s="5">
        <v>0</v>
      </c>
      <c r="L547" s="5">
        <v>1</v>
      </c>
      <c r="M547" s="5">
        <v>0</v>
      </c>
      <c r="N547" s="5">
        <v>1</v>
      </c>
      <c r="O547" s="5">
        <v>1</v>
      </c>
      <c r="P547" s="5">
        <v>0</v>
      </c>
      <c r="Q547" s="5">
        <v>0</v>
      </c>
      <c r="R547" s="5">
        <v>0</v>
      </c>
      <c r="T547" s="5" t="e">
        <f>+H547-byObjPOSEnrOnly!#REF!</f>
        <v>#REF!</v>
      </c>
      <c r="U547" s="5">
        <f>+I547-byObjPOSEnrOnly!D594</f>
        <v>0</v>
      </c>
      <c r="V547" s="5">
        <f>+J547-byObjPOSEnrOnly!E594</f>
        <v>0</v>
      </c>
      <c r="W547" s="5">
        <f>+K547-byObjPOSEnrOnly!F594</f>
        <v>0</v>
      </c>
      <c r="X547" s="5">
        <f>+L547-byObjPOSEnrOnly!G594</f>
        <v>0</v>
      </c>
      <c r="Y547" s="5">
        <f>+M547-byObjPOSEnrOnly!H594</f>
        <v>0</v>
      </c>
      <c r="Z547" s="5">
        <f>+N547-byObjPOSEnrOnly!I594</f>
        <v>0</v>
      </c>
      <c r="AA547" s="5">
        <f>+O547-byObjPOSEnrOnly!J594</f>
        <v>0</v>
      </c>
      <c r="AB547" s="5">
        <f>+P547-byObjPOSEnrOnly!K594</f>
        <v>0</v>
      </c>
      <c r="AC547" s="5">
        <f>+Q547-byObjPOSEnrOnly!L594</f>
        <v>0</v>
      </c>
      <c r="AD547" s="5">
        <f>+R547-byObjPOSEnrOnly!M594</f>
        <v>0</v>
      </c>
      <c r="AF547" s="5" t="str">
        <f t="shared" si="98"/>
        <v/>
      </c>
      <c r="AG547" s="5">
        <v>0</v>
      </c>
      <c r="AH547" s="5" t="s">
        <v>450</v>
      </c>
      <c r="AI547" s="5" t="s">
        <v>339</v>
      </c>
      <c r="AJ547" s="5" t="s">
        <v>390</v>
      </c>
      <c r="AK547" s="5" t="s">
        <v>206</v>
      </c>
      <c r="AL547" s="5">
        <v>5</v>
      </c>
      <c r="AM547" s="5">
        <v>0</v>
      </c>
      <c r="AN547" s="5">
        <v>0</v>
      </c>
      <c r="AO547" s="5">
        <v>0</v>
      </c>
      <c r="AP547" s="5">
        <v>1</v>
      </c>
      <c r="AQ547" s="5">
        <v>0</v>
      </c>
      <c r="AR547" s="5">
        <v>1</v>
      </c>
      <c r="AS547" s="5">
        <v>1</v>
      </c>
      <c r="AT547" s="5">
        <v>0</v>
      </c>
      <c r="AU547" s="5">
        <v>0</v>
      </c>
      <c r="AV547" s="5">
        <v>0</v>
      </c>
      <c r="AX547" s="5">
        <f t="shared" si="99"/>
        <v>0</v>
      </c>
      <c r="AY547" s="5">
        <f t="shared" si="100"/>
        <v>0</v>
      </c>
      <c r="AZ547" s="5">
        <f t="shared" si="101"/>
        <v>0</v>
      </c>
      <c r="BA547" s="5">
        <f t="shared" si="102"/>
        <v>0</v>
      </c>
      <c r="BB547" s="5">
        <f t="shared" si="103"/>
        <v>0</v>
      </c>
      <c r="BC547" s="5">
        <f t="shared" si="104"/>
        <v>0</v>
      </c>
      <c r="BD547" s="5">
        <f t="shared" si="105"/>
        <v>0</v>
      </c>
      <c r="BE547" s="5">
        <f t="shared" si="106"/>
        <v>0</v>
      </c>
      <c r="BF547" s="5">
        <f t="shared" si="107"/>
        <v>0</v>
      </c>
      <c r="BG547" s="5">
        <f t="shared" si="108"/>
        <v>0</v>
      </c>
      <c r="BH547" s="5">
        <f t="shared" si="109"/>
        <v>0</v>
      </c>
    </row>
    <row r="548" spans="2:60" x14ac:dyDescent="0.2">
      <c r="B548" s="5" t="s">
        <v>496</v>
      </c>
      <c r="C548" s="5">
        <v>0</v>
      </c>
      <c r="D548" s="5" t="s">
        <v>498</v>
      </c>
      <c r="E548" s="5" t="s">
        <v>339</v>
      </c>
      <c r="F548" s="5" t="s">
        <v>390</v>
      </c>
      <c r="G548" s="67" t="s">
        <v>397</v>
      </c>
      <c r="H548" s="5">
        <v>0</v>
      </c>
      <c r="I548" s="5">
        <v>0</v>
      </c>
      <c r="J548" s="5">
        <v>4</v>
      </c>
      <c r="K548" s="5">
        <v>10</v>
      </c>
      <c r="L548" s="5">
        <v>13</v>
      </c>
      <c r="M548" s="5">
        <v>11</v>
      </c>
      <c r="N548" s="5">
        <v>15</v>
      </c>
      <c r="O548" s="5">
        <v>15</v>
      </c>
      <c r="P548" s="5">
        <v>21</v>
      </c>
      <c r="Q548" s="5">
        <v>16</v>
      </c>
      <c r="R548" s="5">
        <v>10</v>
      </c>
      <c r="T548" s="5" t="e">
        <f>+H548-byObjPOSEnrOnly!#REF!</f>
        <v>#REF!</v>
      </c>
      <c r="U548" s="5">
        <f>+I548-byObjPOSEnrOnly!D595</f>
        <v>0</v>
      </c>
      <c r="V548" s="5">
        <f>+J548-byObjPOSEnrOnly!E595</f>
        <v>0</v>
      </c>
      <c r="W548" s="5">
        <f>+K548-byObjPOSEnrOnly!F595</f>
        <v>0</v>
      </c>
      <c r="X548" s="5">
        <f>+L548-byObjPOSEnrOnly!G595</f>
        <v>0</v>
      </c>
      <c r="Y548" s="5">
        <f>+M548-byObjPOSEnrOnly!H595</f>
        <v>0</v>
      </c>
      <c r="Z548" s="5">
        <f>+N548-byObjPOSEnrOnly!I595</f>
        <v>0</v>
      </c>
      <c r="AA548" s="5">
        <f>+O548-byObjPOSEnrOnly!J595</f>
        <v>0</v>
      </c>
      <c r="AB548" s="5">
        <f>+P548-byObjPOSEnrOnly!K595</f>
        <v>0</v>
      </c>
      <c r="AC548" s="5">
        <f>+Q548-byObjPOSEnrOnly!L595</f>
        <v>0</v>
      </c>
      <c r="AD548" s="5">
        <f>+R548-byObjPOSEnrOnly!M595</f>
        <v>0</v>
      </c>
      <c r="AF548" s="5" t="str">
        <f t="shared" si="98"/>
        <v/>
      </c>
      <c r="AG548" s="5">
        <v>0</v>
      </c>
      <c r="AH548" s="5" t="s">
        <v>450</v>
      </c>
      <c r="AI548" s="5" t="s">
        <v>339</v>
      </c>
      <c r="AJ548" s="5" t="s">
        <v>390</v>
      </c>
      <c r="AK548" s="5" t="s">
        <v>397</v>
      </c>
      <c r="AL548" s="5">
        <v>0</v>
      </c>
      <c r="AM548" s="5">
        <v>0</v>
      </c>
      <c r="AN548" s="5">
        <v>4</v>
      </c>
      <c r="AO548" s="5">
        <v>10</v>
      </c>
      <c r="AP548" s="5">
        <v>13</v>
      </c>
      <c r="AQ548" s="5">
        <v>11</v>
      </c>
      <c r="AR548" s="5">
        <v>15</v>
      </c>
      <c r="AS548" s="5">
        <v>15</v>
      </c>
      <c r="AT548" s="5">
        <v>21</v>
      </c>
      <c r="AU548" s="5">
        <v>16</v>
      </c>
      <c r="AV548" s="5">
        <v>10</v>
      </c>
      <c r="AX548" s="5">
        <f t="shared" si="99"/>
        <v>0</v>
      </c>
      <c r="AY548" s="5">
        <f t="shared" si="100"/>
        <v>0</v>
      </c>
      <c r="AZ548" s="5">
        <f t="shared" si="101"/>
        <v>0</v>
      </c>
      <c r="BA548" s="5">
        <f t="shared" si="102"/>
        <v>0</v>
      </c>
      <c r="BB548" s="5">
        <f t="shared" si="103"/>
        <v>0</v>
      </c>
      <c r="BC548" s="5">
        <f t="shared" si="104"/>
        <v>0</v>
      </c>
      <c r="BD548" s="5">
        <f t="shared" si="105"/>
        <v>0</v>
      </c>
      <c r="BE548" s="5">
        <f t="shared" si="106"/>
        <v>0</v>
      </c>
      <c r="BF548" s="5">
        <f t="shared" si="107"/>
        <v>0</v>
      </c>
      <c r="BG548" s="5">
        <f t="shared" si="108"/>
        <v>0</v>
      </c>
      <c r="BH548" s="5">
        <f t="shared" si="109"/>
        <v>0</v>
      </c>
    </row>
    <row r="549" spans="2:60" x14ac:dyDescent="0.2">
      <c r="B549" s="5" t="s">
        <v>496</v>
      </c>
      <c r="C549" s="5">
        <v>0</v>
      </c>
      <c r="D549" s="5" t="s">
        <v>498</v>
      </c>
      <c r="E549" s="5" t="s">
        <v>339</v>
      </c>
      <c r="F549" s="5" t="s">
        <v>390</v>
      </c>
      <c r="G549" s="67" t="s">
        <v>398</v>
      </c>
      <c r="H549" s="5">
        <v>47</v>
      </c>
      <c r="I549" s="5">
        <v>16</v>
      </c>
      <c r="J549" s="5">
        <v>6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T549" s="5" t="e">
        <f>+H549-byObjPOSEnrOnly!#REF!</f>
        <v>#REF!</v>
      </c>
      <c r="U549" s="5">
        <f>+I549-byObjPOSEnrOnly!D596</f>
        <v>0</v>
      </c>
      <c r="V549" s="5">
        <f>+J549-byObjPOSEnrOnly!E596</f>
        <v>0</v>
      </c>
      <c r="W549" s="5">
        <f>+K549-byObjPOSEnrOnly!F596</f>
        <v>0</v>
      </c>
      <c r="X549" s="5">
        <f>+L549-byObjPOSEnrOnly!G596</f>
        <v>0</v>
      </c>
      <c r="Y549" s="5">
        <f>+M549-byObjPOSEnrOnly!H596</f>
        <v>0</v>
      </c>
      <c r="Z549" s="5">
        <f>+N549-byObjPOSEnrOnly!I596</f>
        <v>0</v>
      </c>
      <c r="AA549" s="5">
        <f>+O549-byObjPOSEnrOnly!J596</f>
        <v>0</v>
      </c>
      <c r="AB549" s="5">
        <f>+P549-byObjPOSEnrOnly!K596</f>
        <v>0</v>
      </c>
      <c r="AC549" s="5">
        <f>+Q549-byObjPOSEnrOnly!L596</f>
        <v>0</v>
      </c>
      <c r="AD549" s="5">
        <f>+R549-byObjPOSEnrOnly!M596</f>
        <v>0</v>
      </c>
      <c r="AF549" s="5" t="str">
        <f t="shared" si="98"/>
        <v/>
      </c>
      <c r="AG549" s="5">
        <v>0</v>
      </c>
      <c r="AH549" s="5" t="s">
        <v>450</v>
      </c>
      <c r="AI549" s="5" t="s">
        <v>339</v>
      </c>
      <c r="AJ549" s="5" t="s">
        <v>390</v>
      </c>
      <c r="AK549" s="5" t="s">
        <v>398</v>
      </c>
      <c r="AL549" s="5">
        <v>47</v>
      </c>
      <c r="AM549" s="5">
        <v>16</v>
      </c>
      <c r="AN549" s="5">
        <v>6</v>
      </c>
      <c r="AO549" s="5">
        <v>0</v>
      </c>
      <c r="AP549" s="5">
        <v>0</v>
      </c>
      <c r="AQ549" s="5">
        <v>0</v>
      </c>
      <c r="AR549" s="5">
        <v>0</v>
      </c>
      <c r="AS549" s="5">
        <v>0</v>
      </c>
      <c r="AT549" s="5">
        <v>0</v>
      </c>
      <c r="AU549" s="5">
        <v>0</v>
      </c>
      <c r="AV549" s="5">
        <v>0</v>
      </c>
      <c r="AX549" s="5">
        <f t="shared" si="99"/>
        <v>0</v>
      </c>
      <c r="AY549" s="5">
        <f t="shared" si="100"/>
        <v>0</v>
      </c>
      <c r="AZ549" s="5">
        <f t="shared" si="101"/>
        <v>0</v>
      </c>
      <c r="BA549" s="5">
        <f t="shared" si="102"/>
        <v>0</v>
      </c>
      <c r="BB549" s="5">
        <f t="shared" si="103"/>
        <v>0</v>
      </c>
      <c r="BC549" s="5">
        <f t="shared" si="104"/>
        <v>0</v>
      </c>
      <c r="BD549" s="5">
        <f t="shared" si="105"/>
        <v>0</v>
      </c>
      <c r="BE549" s="5">
        <f t="shared" si="106"/>
        <v>0</v>
      </c>
      <c r="BF549" s="5">
        <f t="shared" si="107"/>
        <v>0</v>
      </c>
      <c r="BG549" s="5">
        <f t="shared" si="108"/>
        <v>0</v>
      </c>
      <c r="BH549" s="5">
        <f t="shared" si="109"/>
        <v>0</v>
      </c>
    </row>
    <row r="550" spans="2:60" x14ac:dyDescent="0.2">
      <c r="B550" s="5" t="s">
        <v>496</v>
      </c>
      <c r="C550" s="5">
        <v>0</v>
      </c>
      <c r="D550" s="5" t="s">
        <v>498</v>
      </c>
      <c r="E550" s="5" t="s">
        <v>339</v>
      </c>
      <c r="F550" s="5" t="s">
        <v>390</v>
      </c>
      <c r="G550" s="67" t="s">
        <v>86</v>
      </c>
      <c r="H550" s="5">
        <v>60</v>
      </c>
      <c r="I550" s="5">
        <v>45</v>
      </c>
      <c r="J550" s="5">
        <v>40</v>
      </c>
      <c r="K550" s="5">
        <v>40</v>
      </c>
      <c r="L550" s="5">
        <v>44</v>
      </c>
      <c r="M550" s="5">
        <v>52</v>
      </c>
      <c r="N550" s="5">
        <v>69</v>
      </c>
      <c r="O550" s="5">
        <v>80</v>
      </c>
      <c r="P550" s="5">
        <v>78</v>
      </c>
      <c r="Q550" s="5">
        <v>73</v>
      </c>
      <c r="R550" s="5">
        <v>66</v>
      </c>
      <c r="T550" s="5" t="e">
        <f>+H550-byObjPOSEnrOnly!#REF!</f>
        <v>#REF!</v>
      </c>
      <c r="U550" s="5">
        <f>+I550-byObjPOSEnrOnly!D597</f>
        <v>0</v>
      </c>
      <c r="V550" s="5">
        <f>+J550-byObjPOSEnrOnly!E597</f>
        <v>0</v>
      </c>
      <c r="W550" s="5">
        <f>+K550-byObjPOSEnrOnly!F597</f>
        <v>0</v>
      </c>
      <c r="X550" s="5">
        <f>+L550-byObjPOSEnrOnly!G597</f>
        <v>0</v>
      </c>
      <c r="Y550" s="5">
        <f>+M550-byObjPOSEnrOnly!H597</f>
        <v>0</v>
      </c>
      <c r="Z550" s="5">
        <f>+N550-byObjPOSEnrOnly!I597</f>
        <v>0</v>
      </c>
      <c r="AA550" s="5">
        <f>+O550-byObjPOSEnrOnly!J597</f>
        <v>0</v>
      </c>
      <c r="AB550" s="5">
        <f>+P550-byObjPOSEnrOnly!K597</f>
        <v>0</v>
      </c>
      <c r="AC550" s="5">
        <f>+Q550-byObjPOSEnrOnly!L597</f>
        <v>0</v>
      </c>
      <c r="AD550" s="5">
        <f>+R550-byObjPOSEnrOnly!M597</f>
        <v>0</v>
      </c>
      <c r="AF550" s="5" t="str">
        <f t="shared" si="98"/>
        <v/>
      </c>
      <c r="AG550" s="5">
        <v>0</v>
      </c>
      <c r="AH550" s="5" t="s">
        <v>450</v>
      </c>
      <c r="AI550" s="5" t="s">
        <v>339</v>
      </c>
      <c r="AJ550" s="5" t="s">
        <v>390</v>
      </c>
      <c r="AK550" s="5" t="s">
        <v>86</v>
      </c>
      <c r="AL550" s="5">
        <v>60</v>
      </c>
      <c r="AM550" s="5">
        <v>45</v>
      </c>
      <c r="AN550" s="5">
        <v>40</v>
      </c>
      <c r="AO550" s="5">
        <v>40</v>
      </c>
      <c r="AP550" s="5">
        <v>44</v>
      </c>
      <c r="AQ550" s="5">
        <v>52</v>
      </c>
      <c r="AR550" s="5">
        <v>69</v>
      </c>
      <c r="AS550" s="5">
        <v>80</v>
      </c>
      <c r="AT550" s="5">
        <v>78</v>
      </c>
      <c r="AU550" s="5">
        <v>73</v>
      </c>
      <c r="AV550" s="5">
        <v>66</v>
      </c>
      <c r="AX550" s="5">
        <f t="shared" si="99"/>
        <v>0</v>
      </c>
      <c r="AY550" s="5">
        <f t="shared" si="100"/>
        <v>0</v>
      </c>
      <c r="AZ550" s="5">
        <f t="shared" si="101"/>
        <v>0</v>
      </c>
      <c r="BA550" s="5">
        <f t="shared" si="102"/>
        <v>0</v>
      </c>
      <c r="BB550" s="5">
        <f t="shared" si="103"/>
        <v>0</v>
      </c>
      <c r="BC550" s="5">
        <f t="shared" si="104"/>
        <v>0</v>
      </c>
      <c r="BD550" s="5">
        <f t="shared" si="105"/>
        <v>0</v>
      </c>
      <c r="BE550" s="5">
        <f t="shared" si="106"/>
        <v>0</v>
      </c>
      <c r="BF550" s="5">
        <f t="shared" si="107"/>
        <v>0</v>
      </c>
      <c r="BG550" s="5">
        <f t="shared" si="108"/>
        <v>0</v>
      </c>
      <c r="BH550" s="5">
        <f t="shared" si="109"/>
        <v>0</v>
      </c>
    </row>
    <row r="551" spans="2:60" x14ac:dyDescent="0.2">
      <c r="B551" s="5" t="s">
        <v>496</v>
      </c>
      <c r="C551" s="5">
        <v>0</v>
      </c>
      <c r="D551" s="5" t="s">
        <v>498</v>
      </c>
      <c r="E551" s="5" t="s">
        <v>339</v>
      </c>
      <c r="F551" s="5" t="s">
        <v>390</v>
      </c>
      <c r="G551" s="67" t="s">
        <v>38</v>
      </c>
      <c r="H551" s="5">
        <v>26</v>
      </c>
      <c r="I551" s="5">
        <v>22</v>
      </c>
      <c r="J551" s="5">
        <v>20</v>
      </c>
      <c r="K551" s="5">
        <v>26</v>
      </c>
      <c r="L551" s="5">
        <v>31</v>
      </c>
      <c r="M551" s="5">
        <v>28</v>
      </c>
      <c r="N551" s="5">
        <v>30</v>
      </c>
      <c r="O551" s="5">
        <v>27</v>
      </c>
      <c r="P551" s="5">
        <v>28</v>
      </c>
      <c r="Q551" s="5">
        <v>28</v>
      </c>
      <c r="R551" s="5">
        <v>34</v>
      </c>
      <c r="T551" s="5" t="e">
        <f>+H551-byObjPOSEnrOnly!#REF!</f>
        <v>#REF!</v>
      </c>
      <c r="U551" s="5">
        <f>+I551-byObjPOSEnrOnly!D598</f>
        <v>0</v>
      </c>
      <c r="V551" s="5">
        <f>+J551-byObjPOSEnrOnly!E598</f>
        <v>0</v>
      </c>
      <c r="W551" s="5">
        <f>+K551-byObjPOSEnrOnly!F598</f>
        <v>0</v>
      </c>
      <c r="X551" s="5">
        <f>+L551-byObjPOSEnrOnly!G598</f>
        <v>0</v>
      </c>
      <c r="Y551" s="5">
        <f>+M551-byObjPOSEnrOnly!H598</f>
        <v>0</v>
      </c>
      <c r="Z551" s="5">
        <f>+N551-byObjPOSEnrOnly!I598</f>
        <v>0</v>
      </c>
      <c r="AA551" s="5">
        <f>+O551-byObjPOSEnrOnly!J598</f>
        <v>0</v>
      </c>
      <c r="AB551" s="5">
        <f>+P551-byObjPOSEnrOnly!K598</f>
        <v>0</v>
      </c>
      <c r="AC551" s="5">
        <f>+Q551-byObjPOSEnrOnly!L598</f>
        <v>0</v>
      </c>
      <c r="AD551" s="5">
        <f>+R551-byObjPOSEnrOnly!M598</f>
        <v>0</v>
      </c>
      <c r="AF551" s="5" t="str">
        <f t="shared" si="98"/>
        <v/>
      </c>
      <c r="AG551" s="5">
        <v>0</v>
      </c>
      <c r="AH551" s="5" t="s">
        <v>450</v>
      </c>
      <c r="AI551" s="5" t="s">
        <v>339</v>
      </c>
      <c r="AJ551" s="5" t="s">
        <v>390</v>
      </c>
      <c r="AK551" s="5" t="s">
        <v>38</v>
      </c>
      <c r="AL551" s="5">
        <v>26</v>
      </c>
      <c r="AM551" s="5">
        <v>22</v>
      </c>
      <c r="AN551" s="5">
        <v>20</v>
      </c>
      <c r="AO551" s="5">
        <v>26</v>
      </c>
      <c r="AP551" s="5">
        <v>31</v>
      </c>
      <c r="AQ551" s="5">
        <v>28</v>
      </c>
      <c r="AR551" s="5">
        <v>30</v>
      </c>
      <c r="AS551" s="5">
        <v>27</v>
      </c>
      <c r="AT551" s="5">
        <v>28</v>
      </c>
      <c r="AU551" s="5">
        <v>28</v>
      </c>
      <c r="AV551" s="5">
        <v>34</v>
      </c>
      <c r="AX551" s="5">
        <f t="shared" si="99"/>
        <v>0</v>
      </c>
      <c r="AY551" s="5">
        <f t="shared" si="100"/>
        <v>0</v>
      </c>
      <c r="AZ551" s="5">
        <f t="shared" si="101"/>
        <v>0</v>
      </c>
      <c r="BA551" s="5">
        <f t="shared" si="102"/>
        <v>0</v>
      </c>
      <c r="BB551" s="5">
        <f t="shared" si="103"/>
        <v>0</v>
      </c>
      <c r="BC551" s="5">
        <f t="shared" si="104"/>
        <v>0</v>
      </c>
      <c r="BD551" s="5">
        <f t="shared" si="105"/>
        <v>0</v>
      </c>
      <c r="BE551" s="5">
        <f t="shared" si="106"/>
        <v>0</v>
      </c>
      <c r="BF551" s="5">
        <f t="shared" si="107"/>
        <v>0</v>
      </c>
      <c r="BG551" s="5">
        <f t="shared" si="108"/>
        <v>0</v>
      </c>
      <c r="BH551" s="5">
        <f t="shared" si="109"/>
        <v>0</v>
      </c>
    </row>
    <row r="552" spans="2:60" x14ac:dyDescent="0.2">
      <c r="B552" s="5" t="s">
        <v>496</v>
      </c>
      <c r="C552" s="5">
        <v>0</v>
      </c>
      <c r="D552" s="5" t="s">
        <v>498</v>
      </c>
      <c r="E552" s="5" t="s">
        <v>339</v>
      </c>
      <c r="F552" s="5" t="s">
        <v>390</v>
      </c>
      <c r="G552" s="67" t="s">
        <v>399</v>
      </c>
      <c r="H552" s="5">
        <v>275</v>
      </c>
      <c r="I552" s="5">
        <v>424</v>
      </c>
      <c r="J552" s="5">
        <v>456</v>
      </c>
      <c r="K552" s="5">
        <v>390</v>
      </c>
      <c r="L552" s="5">
        <v>385</v>
      </c>
      <c r="M552" s="5">
        <v>361</v>
      </c>
      <c r="N552" s="5">
        <v>398</v>
      </c>
      <c r="O552" s="5">
        <v>324</v>
      </c>
      <c r="P552" s="5">
        <v>326</v>
      </c>
      <c r="Q552" s="5">
        <v>318</v>
      </c>
      <c r="R552" s="5">
        <v>258</v>
      </c>
      <c r="T552" s="5" t="e">
        <f>+H552-byObjPOSEnrOnly!#REF!</f>
        <v>#REF!</v>
      </c>
      <c r="U552" s="5">
        <f>+I552-byObjPOSEnrOnly!D599</f>
        <v>0</v>
      </c>
      <c r="V552" s="5">
        <f>+J552-byObjPOSEnrOnly!E599</f>
        <v>0</v>
      </c>
      <c r="W552" s="5">
        <f>+K552-byObjPOSEnrOnly!F599</f>
        <v>0</v>
      </c>
      <c r="X552" s="5">
        <f>+L552-byObjPOSEnrOnly!G599</f>
        <v>0</v>
      </c>
      <c r="Y552" s="5">
        <f>+M552-byObjPOSEnrOnly!H599</f>
        <v>0</v>
      </c>
      <c r="Z552" s="5">
        <f>+N552-byObjPOSEnrOnly!I599</f>
        <v>0</v>
      </c>
      <c r="AA552" s="5">
        <f>+O552-byObjPOSEnrOnly!J599</f>
        <v>0</v>
      </c>
      <c r="AB552" s="5">
        <f>+P552-byObjPOSEnrOnly!K599</f>
        <v>0</v>
      </c>
      <c r="AC552" s="5">
        <f>+Q552-byObjPOSEnrOnly!L599</f>
        <v>0</v>
      </c>
      <c r="AD552" s="5">
        <f>+R552-byObjPOSEnrOnly!M599</f>
        <v>0</v>
      </c>
      <c r="AF552" s="5" t="str">
        <f t="shared" si="98"/>
        <v/>
      </c>
      <c r="AG552" s="5">
        <v>0</v>
      </c>
      <c r="AH552" s="5" t="s">
        <v>450</v>
      </c>
      <c r="AI552" s="5" t="s">
        <v>339</v>
      </c>
      <c r="AJ552" s="5" t="s">
        <v>390</v>
      </c>
      <c r="AK552" s="5" t="s">
        <v>399</v>
      </c>
      <c r="AL552" s="5">
        <v>275</v>
      </c>
      <c r="AM552" s="5">
        <v>424</v>
      </c>
      <c r="AN552" s="5">
        <v>456</v>
      </c>
      <c r="AO552" s="5">
        <v>390</v>
      </c>
      <c r="AP552" s="5">
        <v>385</v>
      </c>
      <c r="AQ552" s="5">
        <v>361</v>
      </c>
      <c r="AR552" s="5">
        <v>398</v>
      </c>
      <c r="AS552" s="5">
        <v>324</v>
      </c>
      <c r="AT552" s="5">
        <v>326</v>
      </c>
      <c r="AU552" s="5">
        <v>318</v>
      </c>
      <c r="AV552" s="5">
        <v>258</v>
      </c>
      <c r="AX552" s="5">
        <f t="shared" si="99"/>
        <v>0</v>
      </c>
      <c r="AY552" s="5">
        <f t="shared" si="100"/>
        <v>0</v>
      </c>
      <c r="AZ552" s="5">
        <f t="shared" si="101"/>
        <v>0</v>
      </c>
      <c r="BA552" s="5">
        <f t="shared" si="102"/>
        <v>0</v>
      </c>
      <c r="BB552" s="5">
        <f t="shared" si="103"/>
        <v>0</v>
      </c>
      <c r="BC552" s="5">
        <f t="shared" si="104"/>
        <v>0</v>
      </c>
      <c r="BD552" s="5">
        <f t="shared" si="105"/>
        <v>0</v>
      </c>
      <c r="BE552" s="5">
        <f t="shared" si="106"/>
        <v>0</v>
      </c>
      <c r="BF552" s="5">
        <f t="shared" si="107"/>
        <v>0</v>
      </c>
      <c r="BG552" s="5">
        <f t="shared" si="108"/>
        <v>0</v>
      </c>
      <c r="BH552" s="5">
        <f t="shared" si="109"/>
        <v>0</v>
      </c>
    </row>
    <row r="553" spans="2:60" x14ac:dyDescent="0.2">
      <c r="B553" s="5" t="s">
        <v>496</v>
      </c>
      <c r="C553" s="5">
        <v>0</v>
      </c>
      <c r="D553" s="5" t="s">
        <v>498</v>
      </c>
      <c r="E553" s="5" t="s">
        <v>339</v>
      </c>
      <c r="F553" s="5" t="s">
        <v>390</v>
      </c>
      <c r="G553" s="67" t="s">
        <v>584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1</v>
      </c>
      <c r="T553" s="5" t="e">
        <f>+H553-byObjPOSEnrOnly!#REF!</f>
        <v>#REF!</v>
      </c>
      <c r="U553" s="5">
        <f>+I553-byObjPOSEnrOnly!D600</f>
        <v>0</v>
      </c>
      <c r="V553" s="5">
        <f>+J553-byObjPOSEnrOnly!E600</f>
        <v>0</v>
      </c>
      <c r="W553" s="5">
        <f>+K553-byObjPOSEnrOnly!F600</f>
        <v>0</v>
      </c>
      <c r="X553" s="5">
        <f>+L553-byObjPOSEnrOnly!G600</f>
        <v>0</v>
      </c>
      <c r="Y553" s="5">
        <f>+M553-byObjPOSEnrOnly!H600</f>
        <v>0</v>
      </c>
      <c r="Z553" s="5">
        <f>+N553-byObjPOSEnrOnly!I600</f>
        <v>0</v>
      </c>
      <c r="AA553" s="5">
        <f>+O553-byObjPOSEnrOnly!J600</f>
        <v>0</v>
      </c>
      <c r="AB553" s="5">
        <f>+P553-byObjPOSEnrOnly!K600</f>
        <v>0</v>
      </c>
      <c r="AC553" s="5">
        <f>+Q553-byObjPOSEnrOnly!L600</f>
        <v>0</v>
      </c>
      <c r="AD553" s="5">
        <f>+R553-byObjPOSEnrOnly!M600</f>
        <v>0</v>
      </c>
      <c r="AF553" s="5" t="str">
        <f t="shared" si="98"/>
        <v/>
      </c>
      <c r="AG553" s="5">
        <v>0</v>
      </c>
      <c r="AH553" s="5" t="s">
        <v>450</v>
      </c>
      <c r="AI553" s="5" t="s">
        <v>339</v>
      </c>
      <c r="AJ553" s="5" t="s">
        <v>390</v>
      </c>
      <c r="AK553" s="5" t="s">
        <v>584</v>
      </c>
      <c r="AL553" s="5">
        <v>0</v>
      </c>
      <c r="AM553" s="5">
        <v>0</v>
      </c>
      <c r="AN553" s="5">
        <v>0</v>
      </c>
      <c r="AO553" s="5">
        <v>0</v>
      </c>
      <c r="AP553" s="5">
        <v>0</v>
      </c>
      <c r="AQ553" s="5">
        <v>0</v>
      </c>
      <c r="AR553" s="5">
        <v>0</v>
      </c>
      <c r="AS553" s="5">
        <v>0</v>
      </c>
      <c r="AT553" s="5">
        <v>0</v>
      </c>
      <c r="AU553" s="5">
        <v>0</v>
      </c>
      <c r="AV553" s="5">
        <v>1</v>
      </c>
      <c r="AX553" s="5">
        <f t="shared" si="99"/>
        <v>0</v>
      </c>
      <c r="AY553" s="5">
        <f t="shared" si="100"/>
        <v>0</v>
      </c>
      <c r="AZ553" s="5">
        <f t="shared" si="101"/>
        <v>0</v>
      </c>
      <c r="BA553" s="5">
        <f t="shared" si="102"/>
        <v>0</v>
      </c>
      <c r="BB553" s="5">
        <f t="shared" si="103"/>
        <v>0</v>
      </c>
      <c r="BC553" s="5">
        <f t="shared" si="104"/>
        <v>0</v>
      </c>
      <c r="BD553" s="5">
        <f t="shared" si="105"/>
        <v>0</v>
      </c>
      <c r="BE553" s="5">
        <f t="shared" si="106"/>
        <v>0</v>
      </c>
      <c r="BF553" s="5">
        <f t="shared" si="107"/>
        <v>0</v>
      </c>
      <c r="BG553" s="5">
        <f t="shared" si="108"/>
        <v>0</v>
      </c>
      <c r="BH553" s="5">
        <f t="shared" si="109"/>
        <v>0</v>
      </c>
    </row>
    <row r="554" spans="2:60" x14ac:dyDescent="0.2">
      <c r="B554" s="5" t="s">
        <v>496</v>
      </c>
      <c r="C554" s="5">
        <v>0</v>
      </c>
      <c r="D554" s="5" t="s">
        <v>498</v>
      </c>
      <c r="E554" s="5" t="s">
        <v>339</v>
      </c>
      <c r="F554" s="5" t="s">
        <v>390</v>
      </c>
      <c r="G554" s="67" t="s">
        <v>114</v>
      </c>
      <c r="H554" s="5">
        <v>16</v>
      </c>
      <c r="I554" s="5">
        <v>13</v>
      </c>
      <c r="J554" s="5">
        <v>14</v>
      </c>
      <c r="K554" s="5">
        <v>15</v>
      </c>
      <c r="L554" s="5">
        <v>26</v>
      </c>
      <c r="M554" s="5">
        <v>28</v>
      </c>
      <c r="N554" s="5">
        <v>22</v>
      </c>
      <c r="O554" s="5">
        <v>26</v>
      </c>
      <c r="P554" s="5">
        <v>22</v>
      </c>
      <c r="Q554" s="5">
        <v>20</v>
      </c>
      <c r="R554" s="5">
        <v>26</v>
      </c>
      <c r="T554" s="5" t="e">
        <f>+H554-byObjPOSEnrOnly!#REF!</f>
        <v>#REF!</v>
      </c>
      <c r="U554" s="5">
        <f>+I554-byObjPOSEnrOnly!D601</f>
        <v>0</v>
      </c>
      <c r="V554" s="5">
        <f>+J554-byObjPOSEnrOnly!E601</f>
        <v>0</v>
      </c>
      <c r="W554" s="5">
        <f>+K554-byObjPOSEnrOnly!F601</f>
        <v>0</v>
      </c>
      <c r="X554" s="5">
        <f>+L554-byObjPOSEnrOnly!G601</f>
        <v>0</v>
      </c>
      <c r="Y554" s="5">
        <f>+M554-byObjPOSEnrOnly!H601</f>
        <v>0</v>
      </c>
      <c r="Z554" s="5">
        <f>+N554-byObjPOSEnrOnly!I601</f>
        <v>0</v>
      </c>
      <c r="AA554" s="5">
        <f>+O554-byObjPOSEnrOnly!J601</f>
        <v>0</v>
      </c>
      <c r="AB554" s="5">
        <f>+P554-byObjPOSEnrOnly!K601</f>
        <v>0</v>
      </c>
      <c r="AC554" s="5">
        <f>+Q554-byObjPOSEnrOnly!L601</f>
        <v>0</v>
      </c>
      <c r="AD554" s="5">
        <f>+R554-byObjPOSEnrOnly!M601</f>
        <v>0</v>
      </c>
      <c r="AF554" s="5" t="str">
        <f t="shared" si="98"/>
        <v/>
      </c>
      <c r="AG554" s="5">
        <v>0</v>
      </c>
      <c r="AH554" s="5" t="s">
        <v>450</v>
      </c>
      <c r="AI554" s="5" t="s">
        <v>339</v>
      </c>
      <c r="AJ554" s="5" t="s">
        <v>390</v>
      </c>
      <c r="AK554" s="5" t="s">
        <v>114</v>
      </c>
      <c r="AL554" s="5">
        <v>16</v>
      </c>
      <c r="AM554" s="5">
        <v>13</v>
      </c>
      <c r="AN554" s="5">
        <v>14</v>
      </c>
      <c r="AO554" s="5">
        <v>15</v>
      </c>
      <c r="AP554" s="5">
        <v>26</v>
      </c>
      <c r="AQ554" s="5">
        <v>28</v>
      </c>
      <c r="AR554" s="5">
        <v>22</v>
      </c>
      <c r="AS554" s="5">
        <v>26</v>
      </c>
      <c r="AT554" s="5">
        <v>22</v>
      </c>
      <c r="AU554" s="5">
        <v>20</v>
      </c>
      <c r="AV554" s="5">
        <v>26</v>
      </c>
      <c r="AX554" s="5">
        <f t="shared" si="99"/>
        <v>0</v>
      </c>
      <c r="AY554" s="5">
        <f t="shared" si="100"/>
        <v>0</v>
      </c>
      <c r="AZ554" s="5">
        <f t="shared" si="101"/>
        <v>0</v>
      </c>
      <c r="BA554" s="5">
        <f t="shared" si="102"/>
        <v>0</v>
      </c>
      <c r="BB554" s="5">
        <f t="shared" si="103"/>
        <v>0</v>
      </c>
      <c r="BC554" s="5">
        <f t="shared" si="104"/>
        <v>0</v>
      </c>
      <c r="BD554" s="5">
        <f t="shared" si="105"/>
        <v>0</v>
      </c>
      <c r="BE554" s="5">
        <f t="shared" si="106"/>
        <v>0</v>
      </c>
      <c r="BF554" s="5">
        <f t="shared" si="107"/>
        <v>0</v>
      </c>
      <c r="BG554" s="5">
        <f t="shared" si="108"/>
        <v>0</v>
      </c>
      <c r="BH554" s="5">
        <f t="shared" si="109"/>
        <v>0</v>
      </c>
    </row>
    <row r="555" spans="2:60" x14ac:dyDescent="0.2">
      <c r="B555" s="5" t="s">
        <v>496</v>
      </c>
      <c r="C555" s="5">
        <v>0</v>
      </c>
      <c r="D555" s="5" t="s">
        <v>498</v>
      </c>
      <c r="E555" s="5" t="s">
        <v>339</v>
      </c>
      <c r="F555" s="5" t="s">
        <v>390</v>
      </c>
      <c r="G555" s="67" t="s">
        <v>176</v>
      </c>
      <c r="H555" s="5">
        <v>11</v>
      </c>
      <c r="I555" s="5">
        <v>18</v>
      </c>
      <c r="J555" s="5">
        <v>28</v>
      </c>
      <c r="K555" s="5">
        <v>31</v>
      </c>
      <c r="L555" s="5">
        <v>29</v>
      </c>
      <c r="M555" s="5">
        <v>33</v>
      </c>
      <c r="N555" s="5">
        <v>36</v>
      </c>
      <c r="O555" s="5">
        <v>27</v>
      </c>
      <c r="P555" s="5">
        <v>28</v>
      </c>
      <c r="Q555" s="5">
        <v>38</v>
      </c>
      <c r="R555" s="5">
        <v>41</v>
      </c>
      <c r="T555" s="5" t="e">
        <f>+H555-byObjPOSEnrOnly!#REF!</f>
        <v>#REF!</v>
      </c>
      <c r="U555" s="5">
        <f>+I555-byObjPOSEnrOnly!D602</f>
        <v>0</v>
      </c>
      <c r="V555" s="5">
        <f>+J555-byObjPOSEnrOnly!E602</f>
        <v>0</v>
      </c>
      <c r="W555" s="5">
        <f>+K555-byObjPOSEnrOnly!F602</f>
        <v>0</v>
      </c>
      <c r="X555" s="5">
        <f>+L555-byObjPOSEnrOnly!G602</f>
        <v>0</v>
      </c>
      <c r="Y555" s="5">
        <f>+M555-byObjPOSEnrOnly!H602</f>
        <v>0</v>
      </c>
      <c r="Z555" s="5">
        <f>+N555-byObjPOSEnrOnly!I602</f>
        <v>0</v>
      </c>
      <c r="AA555" s="5">
        <f>+O555-byObjPOSEnrOnly!J602</f>
        <v>0</v>
      </c>
      <c r="AB555" s="5">
        <f>+P555-byObjPOSEnrOnly!K602</f>
        <v>0</v>
      </c>
      <c r="AC555" s="5">
        <f>+Q555-byObjPOSEnrOnly!L602</f>
        <v>0</v>
      </c>
      <c r="AD555" s="5">
        <f>+R555-byObjPOSEnrOnly!M602</f>
        <v>0</v>
      </c>
      <c r="AF555" s="5" t="str">
        <f t="shared" si="98"/>
        <v/>
      </c>
      <c r="AG555" s="5">
        <v>0</v>
      </c>
      <c r="AH555" s="5" t="s">
        <v>450</v>
      </c>
      <c r="AI555" s="5" t="s">
        <v>339</v>
      </c>
      <c r="AJ555" s="5" t="s">
        <v>390</v>
      </c>
      <c r="AK555" s="5" t="s">
        <v>176</v>
      </c>
      <c r="AL555" s="5">
        <v>11</v>
      </c>
      <c r="AM555" s="5">
        <v>18</v>
      </c>
      <c r="AN555" s="5">
        <v>28</v>
      </c>
      <c r="AO555" s="5">
        <v>31</v>
      </c>
      <c r="AP555" s="5">
        <v>29</v>
      </c>
      <c r="AQ555" s="5">
        <v>33</v>
      </c>
      <c r="AR555" s="5">
        <v>36</v>
      </c>
      <c r="AS555" s="5">
        <v>27</v>
      </c>
      <c r="AT555" s="5">
        <v>28</v>
      </c>
      <c r="AU555" s="5">
        <v>38</v>
      </c>
      <c r="AV555" s="5">
        <v>41</v>
      </c>
      <c r="AX555" s="5">
        <f t="shared" si="99"/>
        <v>0</v>
      </c>
      <c r="AY555" s="5">
        <f t="shared" si="100"/>
        <v>0</v>
      </c>
      <c r="AZ555" s="5">
        <f t="shared" si="101"/>
        <v>0</v>
      </c>
      <c r="BA555" s="5">
        <f t="shared" si="102"/>
        <v>0</v>
      </c>
      <c r="BB555" s="5">
        <f t="shared" si="103"/>
        <v>0</v>
      </c>
      <c r="BC555" s="5">
        <f t="shared" si="104"/>
        <v>0</v>
      </c>
      <c r="BD555" s="5">
        <f t="shared" si="105"/>
        <v>0</v>
      </c>
      <c r="BE555" s="5">
        <f t="shared" si="106"/>
        <v>0</v>
      </c>
      <c r="BF555" s="5">
        <f t="shared" si="107"/>
        <v>0</v>
      </c>
      <c r="BG555" s="5">
        <f t="shared" si="108"/>
        <v>0</v>
      </c>
      <c r="BH555" s="5">
        <f t="shared" si="109"/>
        <v>0</v>
      </c>
    </row>
    <row r="556" spans="2:60" x14ac:dyDescent="0.2">
      <c r="B556" s="5" t="s">
        <v>496</v>
      </c>
      <c r="C556" s="5">
        <v>0</v>
      </c>
      <c r="D556" s="5" t="s">
        <v>498</v>
      </c>
      <c r="E556" s="5" t="s">
        <v>339</v>
      </c>
      <c r="F556" s="5" t="s">
        <v>390</v>
      </c>
      <c r="G556" s="67" t="s">
        <v>171</v>
      </c>
      <c r="H556" s="5">
        <v>31</v>
      </c>
      <c r="I556" s="5">
        <v>19</v>
      </c>
      <c r="J556" s="5">
        <v>18</v>
      </c>
      <c r="K556" s="5">
        <v>17</v>
      </c>
      <c r="L556" s="5">
        <v>13</v>
      </c>
      <c r="M556" s="5">
        <v>11</v>
      </c>
      <c r="N556" s="5">
        <v>18</v>
      </c>
      <c r="O556" s="5">
        <v>20</v>
      </c>
      <c r="P556" s="5">
        <v>15</v>
      </c>
      <c r="Q556" s="5">
        <v>23</v>
      </c>
      <c r="R556" s="5">
        <v>20</v>
      </c>
      <c r="T556" s="5" t="e">
        <f>+H556-byObjPOSEnrOnly!#REF!</f>
        <v>#REF!</v>
      </c>
      <c r="U556" s="5">
        <f>+I556-byObjPOSEnrOnly!D603</f>
        <v>0</v>
      </c>
      <c r="V556" s="5">
        <f>+J556-byObjPOSEnrOnly!E603</f>
        <v>0</v>
      </c>
      <c r="W556" s="5">
        <f>+K556-byObjPOSEnrOnly!F603</f>
        <v>0</v>
      </c>
      <c r="X556" s="5">
        <f>+L556-byObjPOSEnrOnly!G603</f>
        <v>0</v>
      </c>
      <c r="Y556" s="5">
        <f>+M556-byObjPOSEnrOnly!H603</f>
        <v>0</v>
      </c>
      <c r="Z556" s="5">
        <f>+N556-byObjPOSEnrOnly!I603</f>
        <v>0</v>
      </c>
      <c r="AA556" s="5">
        <f>+O556-byObjPOSEnrOnly!J603</f>
        <v>0</v>
      </c>
      <c r="AB556" s="5">
        <f>+P556-byObjPOSEnrOnly!K603</f>
        <v>0</v>
      </c>
      <c r="AC556" s="5">
        <f>+Q556-byObjPOSEnrOnly!L603</f>
        <v>0</v>
      </c>
      <c r="AD556" s="5">
        <f>+R556-byObjPOSEnrOnly!M603</f>
        <v>0</v>
      </c>
      <c r="AF556" s="5" t="str">
        <f t="shared" si="98"/>
        <v/>
      </c>
      <c r="AG556" s="5">
        <v>0</v>
      </c>
      <c r="AH556" s="5" t="s">
        <v>450</v>
      </c>
      <c r="AI556" s="5" t="s">
        <v>339</v>
      </c>
      <c r="AJ556" s="5" t="s">
        <v>390</v>
      </c>
      <c r="AK556" s="5" t="s">
        <v>171</v>
      </c>
      <c r="AL556" s="5">
        <v>31</v>
      </c>
      <c r="AM556" s="5">
        <v>19</v>
      </c>
      <c r="AN556" s="5">
        <v>18</v>
      </c>
      <c r="AO556" s="5">
        <v>17</v>
      </c>
      <c r="AP556" s="5">
        <v>13</v>
      </c>
      <c r="AQ556" s="5">
        <v>11</v>
      </c>
      <c r="AR556" s="5">
        <v>18</v>
      </c>
      <c r="AS556" s="5">
        <v>20</v>
      </c>
      <c r="AT556" s="5">
        <v>15</v>
      </c>
      <c r="AU556" s="5">
        <v>23</v>
      </c>
      <c r="AV556" s="5">
        <v>20</v>
      </c>
      <c r="AX556" s="5">
        <f t="shared" si="99"/>
        <v>0</v>
      </c>
      <c r="AY556" s="5">
        <f t="shared" si="100"/>
        <v>0</v>
      </c>
      <c r="AZ556" s="5">
        <f t="shared" si="101"/>
        <v>0</v>
      </c>
      <c r="BA556" s="5">
        <f t="shared" si="102"/>
        <v>0</v>
      </c>
      <c r="BB556" s="5">
        <f t="shared" si="103"/>
        <v>0</v>
      </c>
      <c r="BC556" s="5">
        <f t="shared" si="104"/>
        <v>0</v>
      </c>
      <c r="BD556" s="5">
        <f t="shared" si="105"/>
        <v>0</v>
      </c>
      <c r="BE556" s="5">
        <f t="shared" si="106"/>
        <v>0</v>
      </c>
      <c r="BF556" s="5">
        <f t="shared" si="107"/>
        <v>0</v>
      </c>
      <c r="BG556" s="5">
        <f t="shared" si="108"/>
        <v>0</v>
      </c>
      <c r="BH556" s="5">
        <f t="shared" si="109"/>
        <v>0</v>
      </c>
    </row>
    <row r="557" spans="2:60" x14ac:dyDescent="0.2">
      <c r="B557" s="5" t="s">
        <v>496</v>
      </c>
      <c r="C557" s="5">
        <v>0</v>
      </c>
      <c r="D557" s="5" t="s">
        <v>498</v>
      </c>
      <c r="E557" s="5" t="s">
        <v>339</v>
      </c>
      <c r="F557" s="5" t="s">
        <v>390</v>
      </c>
      <c r="G557" s="67" t="s">
        <v>95</v>
      </c>
      <c r="H557" s="5">
        <v>20</v>
      </c>
      <c r="I557" s="5">
        <v>15</v>
      </c>
      <c r="J557" s="5">
        <v>15</v>
      </c>
      <c r="K557" s="5">
        <v>9</v>
      </c>
      <c r="L557" s="5">
        <v>10</v>
      </c>
      <c r="M557" s="5">
        <v>11</v>
      </c>
      <c r="N557" s="5">
        <v>10</v>
      </c>
      <c r="O557" s="5">
        <v>8</v>
      </c>
      <c r="P557" s="5">
        <v>7</v>
      </c>
      <c r="Q557" s="5">
        <v>13</v>
      </c>
      <c r="R557" s="5">
        <v>12</v>
      </c>
      <c r="T557" s="5" t="e">
        <f>+H557-byObjPOSEnrOnly!#REF!</f>
        <v>#REF!</v>
      </c>
      <c r="U557" s="5">
        <f>+I557-byObjPOSEnrOnly!D604</f>
        <v>0</v>
      </c>
      <c r="V557" s="5">
        <f>+J557-byObjPOSEnrOnly!E604</f>
        <v>0</v>
      </c>
      <c r="W557" s="5">
        <f>+K557-byObjPOSEnrOnly!F604</f>
        <v>0</v>
      </c>
      <c r="X557" s="5">
        <f>+L557-byObjPOSEnrOnly!G604</f>
        <v>0</v>
      </c>
      <c r="Y557" s="5">
        <f>+M557-byObjPOSEnrOnly!H604</f>
        <v>0</v>
      </c>
      <c r="Z557" s="5">
        <f>+N557-byObjPOSEnrOnly!I604</f>
        <v>0</v>
      </c>
      <c r="AA557" s="5">
        <f>+O557-byObjPOSEnrOnly!J604</f>
        <v>0</v>
      </c>
      <c r="AB557" s="5">
        <f>+P557-byObjPOSEnrOnly!K604</f>
        <v>0</v>
      </c>
      <c r="AC557" s="5">
        <f>+Q557-byObjPOSEnrOnly!L604</f>
        <v>0</v>
      </c>
      <c r="AD557" s="5">
        <f>+R557-byObjPOSEnrOnly!M604</f>
        <v>0</v>
      </c>
      <c r="AF557" s="5" t="str">
        <f t="shared" si="98"/>
        <v/>
      </c>
      <c r="AG557" s="5">
        <v>0</v>
      </c>
      <c r="AH557" s="5" t="s">
        <v>450</v>
      </c>
      <c r="AI557" s="5" t="s">
        <v>339</v>
      </c>
      <c r="AJ557" s="5" t="s">
        <v>390</v>
      </c>
      <c r="AK557" s="5" t="s">
        <v>95</v>
      </c>
      <c r="AL557" s="5">
        <v>20</v>
      </c>
      <c r="AM557" s="5">
        <v>15</v>
      </c>
      <c r="AN557" s="5">
        <v>15</v>
      </c>
      <c r="AO557" s="5">
        <v>9</v>
      </c>
      <c r="AP557" s="5">
        <v>10</v>
      </c>
      <c r="AQ557" s="5">
        <v>11</v>
      </c>
      <c r="AR557" s="5">
        <v>10</v>
      </c>
      <c r="AS557" s="5">
        <v>8</v>
      </c>
      <c r="AT557" s="5">
        <v>7</v>
      </c>
      <c r="AU557" s="5">
        <v>13</v>
      </c>
      <c r="AV557" s="5">
        <v>12</v>
      </c>
      <c r="AX557" s="5">
        <f t="shared" si="99"/>
        <v>0</v>
      </c>
      <c r="AY557" s="5">
        <f t="shared" si="100"/>
        <v>0</v>
      </c>
      <c r="AZ557" s="5">
        <f t="shared" si="101"/>
        <v>0</v>
      </c>
      <c r="BA557" s="5">
        <f t="shared" si="102"/>
        <v>0</v>
      </c>
      <c r="BB557" s="5">
        <f t="shared" si="103"/>
        <v>0</v>
      </c>
      <c r="BC557" s="5">
        <f t="shared" si="104"/>
        <v>0</v>
      </c>
      <c r="BD557" s="5">
        <f t="shared" si="105"/>
        <v>0</v>
      </c>
      <c r="BE557" s="5">
        <f t="shared" si="106"/>
        <v>0</v>
      </c>
      <c r="BF557" s="5">
        <f t="shared" si="107"/>
        <v>0</v>
      </c>
      <c r="BG557" s="5">
        <f t="shared" si="108"/>
        <v>0</v>
      </c>
      <c r="BH557" s="5">
        <f t="shared" si="109"/>
        <v>0</v>
      </c>
    </row>
    <row r="558" spans="2:60" x14ac:dyDescent="0.2">
      <c r="B558" s="5" t="s">
        <v>496</v>
      </c>
      <c r="C558" s="5">
        <v>0</v>
      </c>
      <c r="D558" s="5" t="s">
        <v>498</v>
      </c>
      <c r="E558" s="5" t="s">
        <v>339</v>
      </c>
      <c r="F558" s="5" t="s">
        <v>390</v>
      </c>
      <c r="G558" s="67" t="s">
        <v>400</v>
      </c>
      <c r="H558" s="5">
        <v>0</v>
      </c>
      <c r="I558" s="5">
        <v>0</v>
      </c>
      <c r="J558" s="5">
        <v>0</v>
      </c>
      <c r="K558" s="5">
        <v>5</v>
      </c>
      <c r="L558" s="5">
        <v>25</v>
      </c>
      <c r="M558" s="5">
        <v>39</v>
      </c>
      <c r="N558" s="5">
        <v>38</v>
      </c>
      <c r="O558" s="5">
        <v>36</v>
      </c>
      <c r="P558" s="5">
        <v>28</v>
      </c>
      <c r="Q558" s="5">
        <v>27</v>
      </c>
      <c r="R558" s="5">
        <v>23</v>
      </c>
      <c r="T558" s="5" t="e">
        <f>+H558-byObjPOSEnrOnly!#REF!</f>
        <v>#REF!</v>
      </c>
      <c r="U558" s="5">
        <f>+I558-byObjPOSEnrOnly!D605</f>
        <v>0</v>
      </c>
      <c r="V558" s="5">
        <f>+J558-byObjPOSEnrOnly!E605</f>
        <v>0</v>
      </c>
      <c r="W558" s="5">
        <f>+K558-byObjPOSEnrOnly!F605</f>
        <v>0</v>
      </c>
      <c r="X558" s="5">
        <f>+L558-byObjPOSEnrOnly!G605</f>
        <v>0</v>
      </c>
      <c r="Y558" s="5">
        <f>+M558-byObjPOSEnrOnly!H605</f>
        <v>0</v>
      </c>
      <c r="Z558" s="5">
        <f>+N558-byObjPOSEnrOnly!I605</f>
        <v>0</v>
      </c>
      <c r="AA558" s="5">
        <f>+O558-byObjPOSEnrOnly!J605</f>
        <v>0</v>
      </c>
      <c r="AB558" s="5">
        <f>+P558-byObjPOSEnrOnly!K605</f>
        <v>0</v>
      </c>
      <c r="AC558" s="5">
        <f>+Q558-byObjPOSEnrOnly!L605</f>
        <v>0</v>
      </c>
      <c r="AD558" s="5">
        <f>+R558-byObjPOSEnrOnly!M605</f>
        <v>0</v>
      </c>
      <c r="AF558" s="5" t="str">
        <f t="shared" si="98"/>
        <v/>
      </c>
      <c r="AG558" s="5">
        <v>0</v>
      </c>
      <c r="AH558" s="5" t="s">
        <v>450</v>
      </c>
      <c r="AI558" s="5" t="s">
        <v>339</v>
      </c>
      <c r="AJ558" s="5" t="s">
        <v>390</v>
      </c>
      <c r="AK558" s="5" t="s">
        <v>400</v>
      </c>
      <c r="AL558" s="5">
        <v>0</v>
      </c>
      <c r="AM558" s="5">
        <v>0</v>
      </c>
      <c r="AN558" s="5">
        <v>0</v>
      </c>
      <c r="AO558" s="5">
        <v>5</v>
      </c>
      <c r="AP558" s="5">
        <v>25</v>
      </c>
      <c r="AQ558" s="5">
        <v>39</v>
      </c>
      <c r="AR558" s="5">
        <v>38</v>
      </c>
      <c r="AS558" s="5">
        <v>36</v>
      </c>
      <c r="AT558" s="5">
        <v>28</v>
      </c>
      <c r="AU558" s="5">
        <v>27</v>
      </c>
      <c r="AV558" s="5">
        <v>23</v>
      </c>
      <c r="AX558" s="5">
        <f t="shared" si="99"/>
        <v>0</v>
      </c>
      <c r="AY558" s="5">
        <f t="shared" si="100"/>
        <v>0</v>
      </c>
      <c r="AZ558" s="5">
        <f t="shared" si="101"/>
        <v>0</v>
      </c>
      <c r="BA558" s="5">
        <f t="shared" si="102"/>
        <v>0</v>
      </c>
      <c r="BB558" s="5">
        <f t="shared" si="103"/>
        <v>0</v>
      </c>
      <c r="BC558" s="5">
        <f t="shared" si="104"/>
        <v>0</v>
      </c>
      <c r="BD558" s="5">
        <f t="shared" si="105"/>
        <v>0</v>
      </c>
      <c r="BE558" s="5">
        <f t="shared" si="106"/>
        <v>0</v>
      </c>
      <c r="BF558" s="5">
        <f t="shared" si="107"/>
        <v>0</v>
      </c>
      <c r="BG558" s="5">
        <f t="shared" si="108"/>
        <v>0</v>
      </c>
      <c r="BH558" s="5">
        <f t="shared" si="109"/>
        <v>0</v>
      </c>
    </row>
    <row r="559" spans="2:60" x14ac:dyDescent="0.2">
      <c r="B559" s="5" t="s">
        <v>496</v>
      </c>
      <c r="C559" s="5">
        <v>0</v>
      </c>
      <c r="D559" s="5" t="s">
        <v>498</v>
      </c>
      <c r="E559" s="5" t="s">
        <v>339</v>
      </c>
      <c r="F559" s="5" t="s">
        <v>390</v>
      </c>
      <c r="G559" s="67" t="s">
        <v>218</v>
      </c>
      <c r="H559" s="5">
        <v>7</v>
      </c>
      <c r="I559" s="5">
        <v>13</v>
      </c>
      <c r="J559" s="5">
        <v>16</v>
      </c>
      <c r="K559" s="5">
        <v>13</v>
      </c>
      <c r="L559" s="5">
        <v>10</v>
      </c>
      <c r="M559" s="5">
        <v>8</v>
      </c>
      <c r="N559" s="5">
        <v>7</v>
      </c>
      <c r="O559" s="5">
        <v>11</v>
      </c>
      <c r="P559" s="5">
        <v>11</v>
      </c>
      <c r="Q559" s="5">
        <v>12</v>
      </c>
      <c r="R559" s="5">
        <v>10</v>
      </c>
      <c r="T559" s="5" t="e">
        <f>+H559-byObjPOSEnrOnly!#REF!</f>
        <v>#REF!</v>
      </c>
      <c r="U559" s="5">
        <f>+I559-byObjPOSEnrOnly!D606</f>
        <v>0</v>
      </c>
      <c r="V559" s="5">
        <f>+J559-byObjPOSEnrOnly!E606</f>
        <v>0</v>
      </c>
      <c r="W559" s="5">
        <f>+K559-byObjPOSEnrOnly!F606</f>
        <v>0</v>
      </c>
      <c r="X559" s="5">
        <f>+L559-byObjPOSEnrOnly!G606</f>
        <v>0</v>
      </c>
      <c r="Y559" s="5">
        <f>+M559-byObjPOSEnrOnly!H606</f>
        <v>0</v>
      </c>
      <c r="Z559" s="5">
        <f>+N559-byObjPOSEnrOnly!I606</f>
        <v>0</v>
      </c>
      <c r="AA559" s="5">
        <f>+O559-byObjPOSEnrOnly!J606</f>
        <v>0</v>
      </c>
      <c r="AB559" s="5">
        <f>+P559-byObjPOSEnrOnly!K606</f>
        <v>0</v>
      </c>
      <c r="AC559" s="5">
        <f>+Q559-byObjPOSEnrOnly!L606</f>
        <v>0</v>
      </c>
      <c r="AD559" s="5">
        <f>+R559-byObjPOSEnrOnly!M606</f>
        <v>0</v>
      </c>
      <c r="AF559" s="5" t="str">
        <f t="shared" si="98"/>
        <v/>
      </c>
      <c r="AG559" s="5">
        <v>0</v>
      </c>
      <c r="AH559" s="5" t="s">
        <v>450</v>
      </c>
      <c r="AI559" s="5" t="s">
        <v>339</v>
      </c>
      <c r="AJ559" s="5" t="s">
        <v>390</v>
      </c>
      <c r="AK559" s="5" t="s">
        <v>218</v>
      </c>
      <c r="AL559" s="5">
        <v>7</v>
      </c>
      <c r="AM559" s="5">
        <v>13</v>
      </c>
      <c r="AN559" s="5">
        <v>16</v>
      </c>
      <c r="AO559" s="5">
        <v>13</v>
      </c>
      <c r="AP559" s="5">
        <v>10</v>
      </c>
      <c r="AQ559" s="5">
        <v>8</v>
      </c>
      <c r="AR559" s="5">
        <v>7</v>
      </c>
      <c r="AS559" s="5">
        <v>11</v>
      </c>
      <c r="AT559" s="5">
        <v>11</v>
      </c>
      <c r="AU559" s="5">
        <v>12</v>
      </c>
      <c r="AV559" s="5">
        <v>10</v>
      </c>
      <c r="AX559" s="5">
        <f t="shared" si="99"/>
        <v>0</v>
      </c>
      <c r="AY559" s="5">
        <f t="shared" si="100"/>
        <v>0</v>
      </c>
      <c r="AZ559" s="5">
        <f t="shared" si="101"/>
        <v>0</v>
      </c>
      <c r="BA559" s="5">
        <f t="shared" si="102"/>
        <v>0</v>
      </c>
      <c r="BB559" s="5">
        <f t="shared" si="103"/>
        <v>0</v>
      </c>
      <c r="BC559" s="5">
        <f t="shared" si="104"/>
        <v>0</v>
      </c>
      <c r="BD559" s="5">
        <f t="shared" si="105"/>
        <v>0</v>
      </c>
      <c r="BE559" s="5">
        <f t="shared" si="106"/>
        <v>0</v>
      </c>
      <c r="BF559" s="5">
        <f t="shared" si="107"/>
        <v>0</v>
      </c>
      <c r="BG559" s="5">
        <f t="shared" si="108"/>
        <v>0</v>
      </c>
      <c r="BH559" s="5">
        <f t="shared" si="109"/>
        <v>0</v>
      </c>
    </row>
    <row r="560" spans="2:60" x14ac:dyDescent="0.2">
      <c r="B560" s="5" t="s">
        <v>496</v>
      </c>
      <c r="C560" s="5">
        <v>0</v>
      </c>
      <c r="D560" s="5" t="s">
        <v>498</v>
      </c>
      <c r="E560" s="5" t="s">
        <v>339</v>
      </c>
      <c r="F560" s="5" t="s">
        <v>390</v>
      </c>
      <c r="G560" s="67" t="s">
        <v>287</v>
      </c>
      <c r="H560" s="5">
        <v>4</v>
      </c>
      <c r="I560" s="5">
        <v>8</v>
      </c>
      <c r="J560" s="5">
        <v>5</v>
      </c>
      <c r="K560" s="5">
        <v>7</v>
      </c>
      <c r="L560" s="5">
        <v>7</v>
      </c>
      <c r="M560" s="5">
        <v>4</v>
      </c>
      <c r="N560" s="5">
        <v>2</v>
      </c>
      <c r="O560" s="5">
        <v>4</v>
      </c>
      <c r="P560" s="5">
        <v>4</v>
      </c>
      <c r="Q560" s="5">
        <v>3</v>
      </c>
      <c r="R560" s="5">
        <v>1</v>
      </c>
      <c r="T560" s="5" t="e">
        <f>+H560-byObjPOSEnrOnly!#REF!</f>
        <v>#REF!</v>
      </c>
      <c r="U560" s="5">
        <f>+I560-byObjPOSEnrOnly!D607</f>
        <v>0</v>
      </c>
      <c r="V560" s="5">
        <f>+J560-byObjPOSEnrOnly!E607</f>
        <v>0</v>
      </c>
      <c r="W560" s="5">
        <f>+K560-byObjPOSEnrOnly!F607</f>
        <v>0</v>
      </c>
      <c r="X560" s="5">
        <f>+L560-byObjPOSEnrOnly!G607</f>
        <v>0</v>
      </c>
      <c r="Y560" s="5">
        <f>+M560-byObjPOSEnrOnly!H607</f>
        <v>0</v>
      </c>
      <c r="Z560" s="5">
        <f>+N560-byObjPOSEnrOnly!I607</f>
        <v>0</v>
      </c>
      <c r="AA560" s="5">
        <f>+O560-byObjPOSEnrOnly!J607</f>
        <v>0</v>
      </c>
      <c r="AB560" s="5">
        <f>+P560-byObjPOSEnrOnly!K607</f>
        <v>0</v>
      </c>
      <c r="AC560" s="5">
        <f>+Q560-byObjPOSEnrOnly!L607</f>
        <v>0</v>
      </c>
      <c r="AD560" s="5">
        <f>+R560-byObjPOSEnrOnly!M607</f>
        <v>0</v>
      </c>
      <c r="AF560" s="5" t="str">
        <f t="shared" si="98"/>
        <v/>
      </c>
      <c r="AG560" s="5">
        <v>0</v>
      </c>
      <c r="AH560" s="5" t="s">
        <v>450</v>
      </c>
      <c r="AI560" s="5" t="s">
        <v>339</v>
      </c>
      <c r="AJ560" s="5" t="s">
        <v>390</v>
      </c>
      <c r="AK560" s="5" t="s">
        <v>287</v>
      </c>
      <c r="AL560" s="5">
        <v>4</v>
      </c>
      <c r="AM560" s="5">
        <v>8</v>
      </c>
      <c r="AN560" s="5">
        <v>5</v>
      </c>
      <c r="AO560" s="5">
        <v>7</v>
      </c>
      <c r="AP560" s="5">
        <v>7</v>
      </c>
      <c r="AQ560" s="5">
        <v>4</v>
      </c>
      <c r="AR560" s="5">
        <v>2</v>
      </c>
      <c r="AS560" s="5">
        <v>4</v>
      </c>
      <c r="AT560" s="5">
        <v>4</v>
      </c>
      <c r="AU560" s="5">
        <v>3</v>
      </c>
      <c r="AV560" s="5">
        <v>1</v>
      </c>
      <c r="AX560" s="5">
        <f t="shared" si="99"/>
        <v>0</v>
      </c>
      <c r="AY560" s="5">
        <f t="shared" si="100"/>
        <v>0</v>
      </c>
      <c r="AZ560" s="5">
        <f t="shared" si="101"/>
        <v>0</v>
      </c>
      <c r="BA560" s="5">
        <f t="shared" si="102"/>
        <v>0</v>
      </c>
      <c r="BB560" s="5">
        <f t="shared" si="103"/>
        <v>0</v>
      </c>
      <c r="BC560" s="5">
        <f t="shared" si="104"/>
        <v>0</v>
      </c>
      <c r="BD560" s="5">
        <f t="shared" si="105"/>
        <v>0</v>
      </c>
      <c r="BE560" s="5">
        <f t="shared" si="106"/>
        <v>0</v>
      </c>
      <c r="BF560" s="5">
        <f t="shared" si="107"/>
        <v>0</v>
      </c>
      <c r="BG560" s="5">
        <f t="shared" si="108"/>
        <v>0</v>
      </c>
      <c r="BH560" s="5">
        <f t="shared" ref="BH560:BH591" si="110">+AV560-R560</f>
        <v>0</v>
      </c>
    </row>
    <row r="561" spans="2:60" x14ac:dyDescent="0.2">
      <c r="B561" s="5" t="s">
        <v>496</v>
      </c>
      <c r="C561" s="5">
        <v>0</v>
      </c>
      <c r="D561" s="5" t="s">
        <v>498</v>
      </c>
      <c r="E561" s="5" t="s">
        <v>339</v>
      </c>
      <c r="F561" s="5" t="s">
        <v>390</v>
      </c>
      <c r="G561" s="67" t="s">
        <v>518</v>
      </c>
      <c r="H561" s="5">
        <v>0</v>
      </c>
      <c r="I561" s="5">
        <v>0</v>
      </c>
      <c r="J561" s="5">
        <v>4</v>
      </c>
      <c r="K561" s="5">
        <v>9</v>
      </c>
      <c r="L561" s="5">
        <v>14</v>
      </c>
      <c r="M561" s="5">
        <v>24</v>
      </c>
      <c r="N561" s="5">
        <v>51</v>
      </c>
      <c r="O561" s="5">
        <v>65</v>
      </c>
      <c r="P561" s="5">
        <v>55</v>
      </c>
      <c r="Q561" s="5">
        <v>36</v>
      </c>
      <c r="R561" s="5">
        <v>34</v>
      </c>
      <c r="T561" s="5" t="e">
        <f>+H561-byObjPOSEnrOnly!#REF!</f>
        <v>#REF!</v>
      </c>
      <c r="U561" s="5">
        <f>+I561-byObjPOSEnrOnly!D608</f>
        <v>0</v>
      </c>
      <c r="V561" s="5">
        <f>+J561-byObjPOSEnrOnly!E608</f>
        <v>0</v>
      </c>
      <c r="W561" s="5">
        <f>+K561-byObjPOSEnrOnly!F608</f>
        <v>0</v>
      </c>
      <c r="X561" s="5">
        <f>+L561-byObjPOSEnrOnly!G608</f>
        <v>0</v>
      </c>
      <c r="Y561" s="5">
        <f>+M561-byObjPOSEnrOnly!H608</f>
        <v>0</v>
      </c>
      <c r="Z561" s="5">
        <f>+N561-byObjPOSEnrOnly!I608</f>
        <v>0</v>
      </c>
      <c r="AA561" s="5">
        <f>+O561-byObjPOSEnrOnly!J608</f>
        <v>0</v>
      </c>
      <c r="AB561" s="5">
        <f>+P561-byObjPOSEnrOnly!K608</f>
        <v>0</v>
      </c>
      <c r="AC561" s="5">
        <f>+Q561-byObjPOSEnrOnly!L608</f>
        <v>0</v>
      </c>
      <c r="AD561" s="5">
        <f>+R561-byObjPOSEnrOnly!M608</f>
        <v>0</v>
      </c>
      <c r="AF561" s="5" t="str">
        <f t="shared" si="98"/>
        <v/>
      </c>
      <c r="AG561" s="5">
        <v>0</v>
      </c>
      <c r="AH561" s="5" t="s">
        <v>450</v>
      </c>
      <c r="AI561" s="5" t="s">
        <v>339</v>
      </c>
      <c r="AJ561" s="5" t="s">
        <v>390</v>
      </c>
      <c r="AK561" s="5" t="s">
        <v>518</v>
      </c>
      <c r="AL561" s="5">
        <v>0</v>
      </c>
      <c r="AM561" s="5">
        <v>0</v>
      </c>
      <c r="AN561" s="5">
        <v>4</v>
      </c>
      <c r="AO561" s="5">
        <v>9</v>
      </c>
      <c r="AP561" s="5">
        <v>14</v>
      </c>
      <c r="AQ561" s="5">
        <v>24</v>
      </c>
      <c r="AR561" s="5">
        <v>51</v>
      </c>
      <c r="AS561" s="5">
        <v>65</v>
      </c>
      <c r="AT561" s="5">
        <v>55</v>
      </c>
      <c r="AU561" s="5">
        <v>36</v>
      </c>
      <c r="AV561" s="5">
        <v>34</v>
      </c>
      <c r="AX561" s="5">
        <f t="shared" si="99"/>
        <v>0</v>
      </c>
      <c r="AY561" s="5">
        <f t="shared" si="100"/>
        <v>0</v>
      </c>
      <c r="AZ561" s="5">
        <f t="shared" si="101"/>
        <v>0</v>
      </c>
      <c r="BA561" s="5">
        <f t="shared" si="102"/>
        <v>0</v>
      </c>
      <c r="BB561" s="5">
        <f t="shared" si="103"/>
        <v>0</v>
      </c>
      <c r="BC561" s="5">
        <f t="shared" si="104"/>
        <v>0</v>
      </c>
      <c r="BD561" s="5">
        <f t="shared" si="105"/>
        <v>0</v>
      </c>
      <c r="BE561" s="5">
        <f t="shared" si="106"/>
        <v>0</v>
      </c>
      <c r="BF561" s="5">
        <f t="shared" si="107"/>
        <v>0</v>
      </c>
      <c r="BG561" s="5">
        <f t="shared" si="108"/>
        <v>0</v>
      </c>
      <c r="BH561" s="5">
        <f t="shared" si="110"/>
        <v>0</v>
      </c>
    </row>
    <row r="562" spans="2:60" x14ac:dyDescent="0.2">
      <c r="B562" s="5" t="s">
        <v>496</v>
      </c>
      <c r="C562" s="5">
        <v>0</v>
      </c>
      <c r="D562" s="5" t="s">
        <v>498</v>
      </c>
      <c r="E562" s="5" t="s">
        <v>339</v>
      </c>
      <c r="F562" s="5" t="s">
        <v>390</v>
      </c>
      <c r="G562" s="67" t="s">
        <v>188</v>
      </c>
      <c r="H562" s="5">
        <v>16</v>
      </c>
      <c r="I562" s="5">
        <v>26</v>
      </c>
      <c r="J562" s="5">
        <v>7</v>
      </c>
      <c r="K562" s="5">
        <v>1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T562" s="5" t="e">
        <f>+H562-byObjPOSEnrOnly!#REF!</f>
        <v>#REF!</v>
      </c>
      <c r="U562" s="5">
        <f>+I562-byObjPOSEnrOnly!D609</f>
        <v>0</v>
      </c>
      <c r="V562" s="5">
        <f>+J562-byObjPOSEnrOnly!E609</f>
        <v>0</v>
      </c>
      <c r="W562" s="5">
        <f>+K562-byObjPOSEnrOnly!F609</f>
        <v>0</v>
      </c>
      <c r="X562" s="5">
        <f>+L562-byObjPOSEnrOnly!G609</f>
        <v>0</v>
      </c>
      <c r="Y562" s="5">
        <f>+M562-byObjPOSEnrOnly!H609</f>
        <v>0</v>
      </c>
      <c r="Z562" s="5">
        <f>+N562-byObjPOSEnrOnly!I609</f>
        <v>0</v>
      </c>
      <c r="AA562" s="5">
        <f>+O562-byObjPOSEnrOnly!J609</f>
        <v>0</v>
      </c>
      <c r="AB562" s="5">
        <f>+P562-byObjPOSEnrOnly!K609</f>
        <v>0</v>
      </c>
      <c r="AC562" s="5">
        <f>+Q562-byObjPOSEnrOnly!L609</f>
        <v>0</v>
      </c>
      <c r="AD562" s="5">
        <f>+R562-byObjPOSEnrOnly!M609</f>
        <v>0</v>
      </c>
      <c r="AF562" s="5" t="str">
        <f t="shared" si="98"/>
        <v/>
      </c>
      <c r="AG562" s="5">
        <v>0</v>
      </c>
      <c r="AH562" s="5" t="s">
        <v>450</v>
      </c>
      <c r="AI562" s="5" t="s">
        <v>339</v>
      </c>
      <c r="AJ562" s="5" t="s">
        <v>390</v>
      </c>
      <c r="AK562" s="5" t="s">
        <v>188</v>
      </c>
      <c r="AL562" s="5">
        <v>16</v>
      </c>
      <c r="AM562" s="5">
        <v>26</v>
      </c>
      <c r="AN562" s="5">
        <v>7</v>
      </c>
      <c r="AO562" s="5">
        <v>1</v>
      </c>
      <c r="AP562" s="5">
        <v>0</v>
      </c>
      <c r="AQ562" s="5">
        <v>0</v>
      </c>
      <c r="AR562" s="5">
        <v>0</v>
      </c>
      <c r="AS562" s="5">
        <v>0</v>
      </c>
      <c r="AT562" s="5">
        <v>0</v>
      </c>
      <c r="AU562" s="5">
        <v>0</v>
      </c>
      <c r="AV562" s="5">
        <v>0</v>
      </c>
      <c r="AX562" s="5">
        <f t="shared" si="99"/>
        <v>0</v>
      </c>
      <c r="AY562" s="5">
        <f t="shared" si="100"/>
        <v>0</v>
      </c>
      <c r="AZ562" s="5">
        <f t="shared" si="101"/>
        <v>0</v>
      </c>
      <c r="BA562" s="5">
        <f t="shared" si="102"/>
        <v>0</v>
      </c>
      <c r="BB562" s="5">
        <f t="shared" si="103"/>
        <v>0</v>
      </c>
      <c r="BC562" s="5">
        <f t="shared" si="104"/>
        <v>0</v>
      </c>
      <c r="BD562" s="5">
        <f t="shared" si="105"/>
        <v>0</v>
      </c>
      <c r="BE562" s="5">
        <f t="shared" si="106"/>
        <v>0</v>
      </c>
      <c r="BF562" s="5">
        <f t="shared" si="107"/>
        <v>0</v>
      </c>
      <c r="BG562" s="5">
        <f t="shared" si="108"/>
        <v>0</v>
      </c>
      <c r="BH562" s="5">
        <f t="shared" si="110"/>
        <v>0</v>
      </c>
    </row>
    <row r="563" spans="2:60" x14ac:dyDescent="0.2">
      <c r="B563" s="5" t="s">
        <v>496</v>
      </c>
      <c r="C563" s="5">
        <v>0</v>
      </c>
      <c r="D563" s="5" t="s">
        <v>498</v>
      </c>
      <c r="E563" s="5" t="s">
        <v>339</v>
      </c>
      <c r="F563" s="5" t="s">
        <v>390</v>
      </c>
      <c r="G563" s="67" t="s">
        <v>553</v>
      </c>
      <c r="H563" s="5">
        <v>4</v>
      </c>
      <c r="I563" s="5">
        <v>40</v>
      </c>
      <c r="J563" s="5">
        <v>68</v>
      </c>
      <c r="K563" s="5">
        <v>76</v>
      </c>
      <c r="L563" s="5">
        <v>92</v>
      </c>
      <c r="M563" s="5">
        <v>82</v>
      </c>
      <c r="N563" s="5">
        <v>61</v>
      </c>
      <c r="O563" s="5">
        <v>54</v>
      </c>
      <c r="P563" s="5">
        <v>49</v>
      </c>
      <c r="Q563" s="5">
        <v>40</v>
      </c>
      <c r="R563" s="5">
        <v>52</v>
      </c>
      <c r="T563" s="5" t="e">
        <f>+H563-byObjPOSEnrOnly!#REF!</f>
        <v>#REF!</v>
      </c>
      <c r="U563" s="5">
        <f>+I563-byObjPOSEnrOnly!D610</f>
        <v>0</v>
      </c>
      <c r="V563" s="5">
        <f>+J563-byObjPOSEnrOnly!E610</f>
        <v>0</v>
      </c>
      <c r="W563" s="5">
        <f>+K563-byObjPOSEnrOnly!F610</f>
        <v>0</v>
      </c>
      <c r="X563" s="5">
        <f>+L563-byObjPOSEnrOnly!G610</f>
        <v>0</v>
      </c>
      <c r="Y563" s="5">
        <f>+M563-byObjPOSEnrOnly!H610</f>
        <v>0</v>
      </c>
      <c r="Z563" s="5">
        <f>+N563-byObjPOSEnrOnly!I610</f>
        <v>0</v>
      </c>
      <c r="AA563" s="5">
        <f>+O563-byObjPOSEnrOnly!J610</f>
        <v>0</v>
      </c>
      <c r="AB563" s="5">
        <f>+P563-byObjPOSEnrOnly!K610</f>
        <v>0</v>
      </c>
      <c r="AC563" s="5">
        <f>+Q563-byObjPOSEnrOnly!L610</f>
        <v>0</v>
      </c>
      <c r="AD563" s="5">
        <f>+R563-byObjPOSEnrOnly!M610</f>
        <v>0</v>
      </c>
      <c r="AF563" s="5" t="str">
        <f t="shared" si="98"/>
        <v/>
      </c>
      <c r="AG563" s="5">
        <v>0</v>
      </c>
      <c r="AH563" s="5" t="s">
        <v>450</v>
      </c>
      <c r="AI563" s="5" t="s">
        <v>339</v>
      </c>
      <c r="AJ563" s="5" t="s">
        <v>390</v>
      </c>
      <c r="AK563" s="5" t="s">
        <v>553</v>
      </c>
      <c r="AL563" s="5">
        <v>4</v>
      </c>
      <c r="AM563" s="5">
        <v>40</v>
      </c>
      <c r="AN563" s="5">
        <v>68</v>
      </c>
      <c r="AO563" s="5">
        <v>76</v>
      </c>
      <c r="AP563" s="5">
        <v>92</v>
      </c>
      <c r="AQ563" s="5">
        <v>82</v>
      </c>
      <c r="AR563" s="5">
        <v>61</v>
      </c>
      <c r="AS563" s="5">
        <v>54</v>
      </c>
      <c r="AT563" s="5">
        <v>49</v>
      </c>
      <c r="AU563" s="5">
        <v>40</v>
      </c>
      <c r="AV563" s="5">
        <v>52</v>
      </c>
      <c r="AX563" s="5">
        <f t="shared" si="99"/>
        <v>0</v>
      </c>
      <c r="AY563" s="5">
        <f t="shared" si="100"/>
        <v>0</v>
      </c>
      <c r="AZ563" s="5">
        <f t="shared" si="101"/>
        <v>0</v>
      </c>
      <c r="BA563" s="5">
        <f t="shared" si="102"/>
        <v>0</v>
      </c>
      <c r="BB563" s="5">
        <f t="shared" si="103"/>
        <v>0</v>
      </c>
      <c r="BC563" s="5">
        <f t="shared" si="104"/>
        <v>0</v>
      </c>
      <c r="BD563" s="5">
        <f t="shared" si="105"/>
        <v>0</v>
      </c>
      <c r="BE563" s="5">
        <f t="shared" si="106"/>
        <v>0</v>
      </c>
      <c r="BF563" s="5">
        <f t="shared" si="107"/>
        <v>0</v>
      </c>
      <c r="BG563" s="5">
        <f t="shared" si="108"/>
        <v>0</v>
      </c>
      <c r="BH563" s="5">
        <f t="shared" si="110"/>
        <v>0</v>
      </c>
    </row>
    <row r="564" spans="2:60" x14ac:dyDescent="0.2">
      <c r="B564" s="5" t="s">
        <v>496</v>
      </c>
      <c r="C564" s="5">
        <v>0</v>
      </c>
      <c r="D564" s="5" t="s">
        <v>498</v>
      </c>
      <c r="E564" s="5" t="s">
        <v>339</v>
      </c>
      <c r="F564" s="5" t="s">
        <v>390</v>
      </c>
      <c r="G564" s="67" t="s">
        <v>161</v>
      </c>
      <c r="H564" s="5">
        <v>10</v>
      </c>
      <c r="I564" s="5">
        <v>8</v>
      </c>
      <c r="J564" s="5">
        <v>10</v>
      </c>
      <c r="K564" s="5">
        <v>11</v>
      </c>
      <c r="L564" s="5">
        <v>14</v>
      </c>
      <c r="M564" s="5">
        <v>13</v>
      </c>
      <c r="N564" s="5">
        <v>9</v>
      </c>
      <c r="O564" s="5">
        <v>12</v>
      </c>
      <c r="P564" s="5">
        <v>13</v>
      </c>
      <c r="Q564" s="5">
        <v>13</v>
      </c>
      <c r="R564" s="5">
        <v>11</v>
      </c>
      <c r="T564" s="5" t="e">
        <f>+H564-byObjPOSEnrOnly!#REF!</f>
        <v>#REF!</v>
      </c>
      <c r="U564" s="5">
        <f>+I564-byObjPOSEnrOnly!D611</f>
        <v>0</v>
      </c>
      <c r="V564" s="5">
        <f>+J564-byObjPOSEnrOnly!E611</f>
        <v>0</v>
      </c>
      <c r="W564" s="5">
        <f>+K564-byObjPOSEnrOnly!F611</f>
        <v>0</v>
      </c>
      <c r="X564" s="5">
        <f>+L564-byObjPOSEnrOnly!G611</f>
        <v>0</v>
      </c>
      <c r="Y564" s="5">
        <f>+M564-byObjPOSEnrOnly!H611</f>
        <v>0</v>
      </c>
      <c r="Z564" s="5">
        <f>+N564-byObjPOSEnrOnly!I611</f>
        <v>0</v>
      </c>
      <c r="AA564" s="5">
        <f>+O564-byObjPOSEnrOnly!J611</f>
        <v>0</v>
      </c>
      <c r="AB564" s="5">
        <f>+P564-byObjPOSEnrOnly!K611</f>
        <v>0</v>
      </c>
      <c r="AC564" s="5">
        <f>+Q564-byObjPOSEnrOnly!L611</f>
        <v>0</v>
      </c>
      <c r="AD564" s="5">
        <f>+R564-byObjPOSEnrOnly!M611</f>
        <v>0</v>
      </c>
      <c r="AF564" s="5" t="str">
        <f t="shared" si="98"/>
        <v/>
      </c>
      <c r="AG564" s="5">
        <v>0</v>
      </c>
      <c r="AH564" s="5" t="s">
        <v>450</v>
      </c>
      <c r="AI564" s="5" t="s">
        <v>339</v>
      </c>
      <c r="AJ564" s="5" t="s">
        <v>390</v>
      </c>
      <c r="AK564" s="5" t="s">
        <v>161</v>
      </c>
      <c r="AL564" s="5">
        <v>10</v>
      </c>
      <c r="AM564" s="5">
        <v>8</v>
      </c>
      <c r="AN564" s="5">
        <v>10</v>
      </c>
      <c r="AO564" s="5">
        <v>11</v>
      </c>
      <c r="AP564" s="5">
        <v>14</v>
      </c>
      <c r="AQ564" s="5">
        <v>13</v>
      </c>
      <c r="AR564" s="5">
        <v>9</v>
      </c>
      <c r="AS564" s="5">
        <v>12</v>
      </c>
      <c r="AT564" s="5">
        <v>13</v>
      </c>
      <c r="AU564" s="5">
        <v>13</v>
      </c>
      <c r="AV564" s="5">
        <v>11</v>
      </c>
      <c r="AX564" s="5">
        <f t="shared" si="99"/>
        <v>0</v>
      </c>
      <c r="AY564" s="5">
        <f t="shared" si="100"/>
        <v>0</v>
      </c>
      <c r="AZ564" s="5">
        <f t="shared" si="101"/>
        <v>0</v>
      </c>
      <c r="BA564" s="5">
        <f t="shared" si="102"/>
        <v>0</v>
      </c>
      <c r="BB564" s="5">
        <f t="shared" si="103"/>
        <v>0</v>
      </c>
      <c r="BC564" s="5">
        <f t="shared" si="104"/>
        <v>0</v>
      </c>
      <c r="BD564" s="5">
        <f t="shared" si="105"/>
        <v>0</v>
      </c>
      <c r="BE564" s="5">
        <f t="shared" si="106"/>
        <v>0</v>
      </c>
      <c r="BF564" s="5">
        <f t="shared" si="107"/>
        <v>0</v>
      </c>
      <c r="BG564" s="5">
        <f t="shared" si="108"/>
        <v>0</v>
      </c>
      <c r="BH564" s="5">
        <f t="shared" si="110"/>
        <v>0</v>
      </c>
    </row>
    <row r="565" spans="2:60" x14ac:dyDescent="0.2">
      <c r="B565" s="5" t="s">
        <v>496</v>
      </c>
      <c r="C565" s="5">
        <v>0</v>
      </c>
      <c r="D565" s="5" t="s">
        <v>498</v>
      </c>
      <c r="E565" s="5" t="s">
        <v>339</v>
      </c>
      <c r="F565" s="5" t="s">
        <v>390</v>
      </c>
      <c r="G565" s="67" t="s">
        <v>107</v>
      </c>
      <c r="H565" s="5">
        <v>271</v>
      </c>
      <c r="I565" s="5">
        <v>238</v>
      </c>
      <c r="J565" s="5">
        <v>241</v>
      </c>
      <c r="K565" s="5">
        <v>283</v>
      </c>
      <c r="L565" s="5">
        <v>273</v>
      </c>
      <c r="M565" s="5">
        <v>372</v>
      </c>
      <c r="N565" s="5">
        <v>343</v>
      </c>
      <c r="O565" s="5">
        <v>256</v>
      </c>
      <c r="P565" s="5">
        <v>194</v>
      </c>
      <c r="Q565" s="5">
        <v>207</v>
      </c>
      <c r="R565" s="5">
        <v>212</v>
      </c>
      <c r="T565" s="5" t="e">
        <f>+H565-byObjPOSEnrOnly!#REF!</f>
        <v>#REF!</v>
      </c>
      <c r="U565" s="5">
        <f>+I565-byObjPOSEnrOnly!D612</f>
        <v>0</v>
      </c>
      <c r="V565" s="5">
        <f>+J565-byObjPOSEnrOnly!E612</f>
        <v>0</v>
      </c>
      <c r="W565" s="5">
        <f>+K565-byObjPOSEnrOnly!F612</f>
        <v>0</v>
      </c>
      <c r="X565" s="5">
        <f>+L565-byObjPOSEnrOnly!G612</f>
        <v>0</v>
      </c>
      <c r="Y565" s="5">
        <f>+M565-byObjPOSEnrOnly!H612</f>
        <v>0</v>
      </c>
      <c r="Z565" s="5">
        <f>+N565-byObjPOSEnrOnly!I612</f>
        <v>0</v>
      </c>
      <c r="AA565" s="5">
        <f>+O565-byObjPOSEnrOnly!J612</f>
        <v>0</v>
      </c>
      <c r="AB565" s="5">
        <f>+P565-byObjPOSEnrOnly!K612</f>
        <v>0</v>
      </c>
      <c r="AC565" s="5">
        <f>+Q565-byObjPOSEnrOnly!L612</f>
        <v>0</v>
      </c>
      <c r="AD565" s="5">
        <f>+R565-byObjPOSEnrOnly!M612</f>
        <v>0</v>
      </c>
      <c r="AF565" s="5" t="str">
        <f t="shared" si="98"/>
        <v/>
      </c>
      <c r="AG565" s="5">
        <v>0</v>
      </c>
      <c r="AH565" s="5" t="s">
        <v>450</v>
      </c>
      <c r="AI565" s="5" t="s">
        <v>339</v>
      </c>
      <c r="AJ565" s="5" t="s">
        <v>390</v>
      </c>
      <c r="AK565" s="5" t="s">
        <v>107</v>
      </c>
      <c r="AL565" s="5">
        <v>271</v>
      </c>
      <c r="AM565" s="5">
        <v>238</v>
      </c>
      <c r="AN565" s="5">
        <v>241</v>
      </c>
      <c r="AO565" s="5">
        <v>283</v>
      </c>
      <c r="AP565" s="5">
        <v>273</v>
      </c>
      <c r="AQ565" s="5">
        <v>372</v>
      </c>
      <c r="AR565" s="5">
        <v>343</v>
      </c>
      <c r="AS565" s="5">
        <v>256</v>
      </c>
      <c r="AT565" s="5">
        <v>194</v>
      </c>
      <c r="AU565" s="5">
        <v>207</v>
      </c>
      <c r="AV565" s="5">
        <v>212</v>
      </c>
      <c r="AX565" s="5">
        <f t="shared" si="99"/>
        <v>0</v>
      </c>
      <c r="AY565" s="5">
        <f t="shared" si="100"/>
        <v>0</v>
      </c>
      <c r="AZ565" s="5">
        <f t="shared" si="101"/>
        <v>0</v>
      </c>
      <c r="BA565" s="5">
        <f t="shared" si="102"/>
        <v>0</v>
      </c>
      <c r="BB565" s="5">
        <f t="shared" si="103"/>
        <v>0</v>
      </c>
      <c r="BC565" s="5">
        <f t="shared" si="104"/>
        <v>0</v>
      </c>
      <c r="BD565" s="5">
        <f t="shared" si="105"/>
        <v>0</v>
      </c>
      <c r="BE565" s="5">
        <f t="shared" si="106"/>
        <v>0</v>
      </c>
      <c r="BF565" s="5">
        <f t="shared" si="107"/>
        <v>0</v>
      </c>
      <c r="BG565" s="5">
        <f t="shared" si="108"/>
        <v>0</v>
      </c>
      <c r="BH565" s="5">
        <f t="shared" si="110"/>
        <v>0</v>
      </c>
    </row>
    <row r="566" spans="2:60" x14ac:dyDescent="0.2">
      <c r="B566" s="5" t="s">
        <v>496</v>
      </c>
      <c r="C566" s="5">
        <v>0</v>
      </c>
      <c r="D566" s="5" t="s">
        <v>498</v>
      </c>
      <c r="E566" s="5" t="s">
        <v>339</v>
      </c>
      <c r="F566" s="5" t="s">
        <v>390</v>
      </c>
      <c r="G566" s="67" t="s">
        <v>535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6</v>
      </c>
      <c r="Q566" s="5">
        <v>52</v>
      </c>
      <c r="R566" s="5">
        <v>60</v>
      </c>
      <c r="T566" s="5" t="e">
        <f>+H566-byObjPOSEnrOnly!#REF!</f>
        <v>#REF!</v>
      </c>
      <c r="U566" s="5">
        <f>+I566-byObjPOSEnrOnly!D613</f>
        <v>0</v>
      </c>
      <c r="V566" s="5">
        <f>+J566-byObjPOSEnrOnly!E613</f>
        <v>0</v>
      </c>
      <c r="W566" s="5">
        <f>+K566-byObjPOSEnrOnly!F613</f>
        <v>0</v>
      </c>
      <c r="X566" s="5">
        <f>+L566-byObjPOSEnrOnly!G613</f>
        <v>0</v>
      </c>
      <c r="Y566" s="5">
        <f>+M566-byObjPOSEnrOnly!H613</f>
        <v>0</v>
      </c>
      <c r="Z566" s="5">
        <f>+N566-byObjPOSEnrOnly!I613</f>
        <v>0</v>
      </c>
      <c r="AA566" s="5">
        <f>+O566-byObjPOSEnrOnly!J613</f>
        <v>0</v>
      </c>
      <c r="AB566" s="5">
        <f>+P566-byObjPOSEnrOnly!K613</f>
        <v>0</v>
      </c>
      <c r="AC566" s="5">
        <f>+Q566-byObjPOSEnrOnly!L613</f>
        <v>0</v>
      </c>
      <c r="AD566" s="5">
        <f>+R566-byObjPOSEnrOnly!M613</f>
        <v>0</v>
      </c>
      <c r="AF566" s="5" t="str">
        <f t="shared" si="98"/>
        <v/>
      </c>
      <c r="AG566" s="5">
        <v>0</v>
      </c>
      <c r="AH566" s="5" t="s">
        <v>450</v>
      </c>
      <c r="AI566" s="5" t="s">
        <v>339</v>
      </c>
      <c r="AJ566" s="5" t="s">
        <v>390</v>
      </c>
      <c r="AK566" s="5" t="s">
        <v>535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5">
        <v>0</v>
      </c>
      <c r="AR566" s="5">
        <v>0</v>
      </c>
      <c r="AS566" s="5">
        <v>0</v>
      </c>
      <c r="AT566" s="5">
        <v>6</v>
      </c>
      <c r="AU566" s="5">
        <v>52</v>
      </c>
      <c r="AV566" s="5">
        <v>60</v>
      </c>
      <c r="AX566" s="5">
        <f t="shared" si="99"/>
        <v>0</v>
      </c>
      <c r="AY566" s="5">
        <f t="shared" si="100"/>
        <v>0</v>
      </c>
      <c r="AZ566" s="5">
        <f t="shared" si="101"/>
        <v>0</v>
      </c>
      <c r="BA566" s="5">
        <f t="shared" si="102"/>
        <v>0</v>
      </c>
      <c r="BB566" s="5">
        <f t="shared" si="103"/>
        <v>0</v>
      </c>
      <c r="BC566" s="5">
        <f t="shared" si="104"/>
        <v>0</v>
      </c>
      <c r="BD566" s="5">
        <f t="shared" si="105"/>
        <v>0</v>
      </c>
      <c r="BE566" s="5">
        <f t="shared" si="106"/>
        <v>0</v>
      </c>
      <c r="BF566" s="5">
        <f t="shared" si="107"/>
        <v>0</v>
      </c>
      <c r="BG566" s="5">
        <f t="shared" si="108"/>
        <v>0</v>
      </c>
      <c r="BH566" s="5">
        <f t="shared" si="110"/>
        <v>0</v>
      </c>
    </row>
    <row r="567" spans="2:60" x14ac:dyDescent="0.2">
      <c r="B567" s="5" t="s">
        <v>496</v>
      </c>
      <c r="C567" s="5">
        <v>0</v>
      </c>
      <c r="D567" s="5" t="s">
        <v>498</v>
      </c>
      <c r="E567" s="5" t="s">
        <v>339</v>
      </c>
      <c r="F567" s="5" t="s">
        <v>390</v>
      </c>
      <c r="G567" s="67" t="s">
        <v>153</v>
      </c>
      <c r="H567" s="5">
        <v>4</v>
      </c>
      <c r="I567" s="5">
        <v>2</v>
      </c>
      <c r="J567" s="5">
        <v>1</v>
      </c>
      <c r="K567" s="5">
        <v>4</v>
      </c>
      <c r="L567" s="5">
        <v>6</v>
      </c>
      <c r="M567" s="5">
        <v>9</v>
      </c>
      <c r="N567" s="5">
        <v>10</v>
      </c>
      <c r="O567" s="5">
        <v>6</v>
      </c>
      <c r="P567" s="5">
        <v>3</v>
      </c>
      <c r="Q567" s="5">
        <v>7</v>
      </c>
      <c r="R567" s="5">
        <v>11</v>
      </c>
      <c r="T567" s="5" t="e">
        <f>+H567-byObjPOSEnrOnly!#REF!</f>
        <v>#REF!</v>
      </c>
      <c r="U567" s="5">
        <f>+I567-byObjPOSEnrOnly!D614</f>
        <v>0</v>
      </c>
      <c r="V567" s="5">
        <f>+J567-byObjPOSEnrOnly!E614</f>
        <v>0</v>
      </c>
      <c r="W567" s="5">
        <f>+K567-byObjPOSEnrOnly!F614</f>
        <v>0</v>
      </c>
      <c r="X567" s="5">
        <f>+L567-byObjPOSEnrOnly!G614</f>
        <v>0</v>
      </c>
      <c r="Y567" s="5">
        <f>+M567-byObjPOSEnrOnly!H614</f>
        <v>0</v>
      </c>
      <c r="Z567" s="5">
        <f>+N567-byObjPOSEnrOnly!I614</f>
        <v>0</v>
      </c>
      <c r="AA567" s="5">
        <f>+O567-byObjPOSEnrOnly!J614</f>
        <v>0</v>
      </c>
      <c r="AB567" s="5">
        <f>+P567-byObjPOSEnrOnly!K614</f>
        <v>0</v>
      </c>
      <c r="AC567" s="5">
        <f>+Q567-byObjPOSEnrOnly!L614</f>
        <v>0</v>
      </c>
      <c r="AD567" s="5">
        <f>+R567-byObjPOSEnrOnly!M614</f>
        <v>0</v>
      </c>
      <c r="AF567" s="5" t="str">
        <f t="shared" si="98"/>
        <v/>
      </c>
      <c r="AG567" s="5">
        <v>0</v>
      </c>
      <c r="AH567" s="5" t="s">
        <v>450</v>
      </c>
      <c r="AI567" s="5" t="s">
        <v>339</v>
      </c>
      <c r="AJ567" s="5" t="s">
        <v>390</v>
      </c>
      <c r="AK567" s="5" t="s">
        <v>153</v>
      </c>
      <c r="AL567" s="5">
        <v>4</v>
      </c>
      <c r="AM567" s="5">
        <v>2</v>
      </c>
      <c r="AN567" s="5">
        <v>1</v>
      </c>
      <c r="AO567" s="5">
        <v>4</v>
      </c>
      <c r="AP567" s="5">
        <v>6</v>
      </c>
      <c r="AQ567" s="5">
        <v>9</v>
      </c>
      <c r="AR567" s="5">
        <v>10</v>
      </c>
      <c r="AS567" s="5">
        <v>6</v>
      </c>
      <c r="AT567" s="5">
        <v>3</v>
      </c>
      <c r="AU567" s="5">
        <v>7</v>
      </c>
      <c r="AV567" s="5">
        <v>11</v>
      </c>
      <c r="AX567" s="5">
        <f t="shared" si="99"/>
        <v>0</v>
      </c>
      <c r="AY567" s="5">
        <f t="shared" si="100"/>
        <v>0</v>
      </c>
      <c r="AZ567" s="5">
        <f t="shared" si="101"/>
        <v>0</v>
      </c>
      <c r="BA567" s="5">
        <f t="shared" si="102"/>
        <v>0</v>
      </c>
      <c r="BB567" s="5">
        <f t="shared" si="103"/>
        <v>0</v>
      </c>
      <c r="BC567" s="5">
        <f t="shared" si="104"/>
        <v>0</v>
      </c>
      <c r="BD567" s="5">
        <f t="shared" si="105"/>
        <v>0</v>
      </c>
      <c r="BE567" s="5">
        <f t="shared" si="106"/>
        <v>0</v>
      </c>
      <c r="BF567" s="5">
        <f t="shared" si="107"/>
        <v>0</v>
      </c>
      <c r="BG567" s="5">
        <f t="shared" si="108"/>
        <v>0</v>
      </c>
      <c r="BH567" s="5">
        <f t="shared" si="110"/>
        <v>0</v>
      </c>
    </row>
    <row r="568" spans="2:60" x14ac:dyDescent="0.2">
      <c r="B568" s="5" t="s">
        <v>496</v>
      </c>
      <c r="C568" s="5">
        <v>0</v>
      </c>
      <c r="D568" s="5" t="s">
        <v>498</v>
      </c>
      <c r="E568" s="5" t="s">
        <v>339</v>
      </c>
      <c r="F568" s="5" t="s">
        <v>390</v>
      </c>
      <c r="G568" s="67" t="s">
        <v>403</v>
      </c>
      <c r="H568" s="5">
        <v>0</v>
      </c>
      <c r="I568" s="5">
        <v>1</v>
      </c>
      <c r="J568" s="5">
        <v>32</v>
      </c>
      <c r="K568" s="5">
        <v>23</v>
      </c>
      <c r="L568" s="5">
        <v>30</v>
      </c>
      <c r="M568" s="5">
        <v>32</v>
      </c>
      <c r="N568" s="5">
        <v>28</v>
      </c>
      <c r="O568" s="5">
        <v>32</v>
      </c>
      <c r="P568" s="5">
        <v>23</v>
      </c>
      <c r="Q568" s="5">
        <v>17</v>
      </c>
      <c r="R568" s="5">
        <v>17</v>
      </c>
      <c r="T568" s="5" t="e">
        <f>+H568-byObjPOSEnrOnly!#REF!</f>
        <v>#REF!</v>
      </c>
      <c r="U568" s="5">
        <f>+I568-byObjPOSEnrOnly!D615</f>
        <v>0</v>
      </c>
      <c r="V568" s="5">
        <f>+J568-byObjPOSEnrOnly!E615</f>
        <v>0</v>
      </c>
      <c r="W568" s="5">
        <f>+K568-byObjPOSEnrOnly!F615</f>
        <v>0</v>
      </c>
      <c r="X568" s="5">
        <f>+L568-byObjPOSEnrOnly!G615</f>
        <v>0</v>
      </c>
      <c r="Y568" s="5">
        <f>+M568-byObjPOSEnrOnly!H615</f>
        <v>0</v>
      </c>
      <c r="Z568" s="5">
        <f>+N568-byObjPOSEnrOnly!I615</f>
        <v>0</v>
      </c>
      <c r="AA568" s="5">
        <f>+O568-byObjPOSEnrOnly!J615</f>
        <v>0</v>
      </c>
      <c r="AB568" s="5">
        <f>+P568-byObjPOSEnrOnly!K615</f>
        <v>0</v>
      </c>
      <c r="AC568" s="5">
        <f>+Q568-byObjPOSEnrOnly!L615</f>
        <v>0</v>
      </c>
      <c r="AD568" s="5">
        <f>+R568-byObjPOSEnrOnly!M615</f>
        <v>0</v>
      </c>
      <c r="AF568" s="5" t="str">
        <f t="shared" si="98"/>
        <v/>
      </c>
      <c r="AG568" s="5">
        <v>0</v>
      </c>
      <c r="AH568" s="5" t="s">
        <v>450</v>
      </c>
      <c r="AI568" s="5" t="s">
        <v>339</v>
      </c>
      <c r="AJ568" s="5" t="s">
        <v>390</v>
      </c>
      <c r="AK568" s="5" t="s">
        <v>403</v>
      </c>
      <c r="AL568" s="5">
        <v>0</v>
      </c>
      <c r="AM568" s="5">
        <v>1</v>
      </c>
      <c r="AN568" s="5">
        <v>32</v>
      </c>
      <c r="AO568" s="5">
        <v>23</v>
      </c>
      <c r="AP568" s="5">
        <v>30</v>
      </c>
      <c r="AQ568" s="5">
        <v>32</v>
      </c>
      <c r="AR568" s="5">
        <v>28</v>
      </c>
      <c r="AS568" s="5">
        <v>32</v>
      </c>
      <c r="AT568" s="5">
        <v>23</v>
      </c>
      <c r="AU568" s="5">
        <v>17</v>
      </c>
      <c r="AV568" s="5">
        <v>17</v>
      </c>
      <c r="AX568" s="5">
        <f t="shared" si="99"/>
        <v>0</v>
      </c>
      <c r="AY568" s="5">
        <f t="shared" si="100"/>
        <v>0</v>
      </c>
      <c r="AZ568" s="5">
        <f t="shared" si="101"/>
        <v>0</v>
      </c>
      <c r="BA568" s="5">
        <f t="shared" si="102"/>
        <v>0</v>
      </c>
      <c r="BB568" s="5">
        <f t="shared" si="103"/>
        <v>0</v>
      </c>
      <c r="BC568" s="5">
        <f t="shared" si="104"/>
        <v>0</v>
      </c>
      <c r="BD568" s="5">
        <f t="shared" si="105"/>
        <v>0</v>
      </c>
      <c r="BE568" s="5">
        <f t="shared" si="106"/>
        <v>0</v>
      </c>
      <c r="BF568" s="5">
        <f t="shared" si="107"/>
        <v>0</v>
      </c>
      <c r="BG568" s="5">
        <f t="shared" si="108"/>
        <v>0</v>
      </c>
      <c r="BH568" s="5">
        <f t="shared" si="110"/>
        <v>0</v>
      </c>
    </row>
    <row r="569" spans="2:60" x14ac:dyDescent="0.2">
      <c r="B569" s="5" t="s">
        <v>496</v>
      </c>
      <c r="C569" s="5">
        <v>0</v>
      </c>
      <c r="D569" s="5" t="s">
        <v>498</v>
      </c>
      <c r="E569" s="5" t="s">
        <v>339</v>
      </c>
      <c r="F569" s="5" t="s">
        <v>390</v>
      </c>
      <c r="G569" s="67" t="s">
        <v>7</v>
      </c>
      <c r="H569" s="5">
        <v>72</v>
      </c>
      <c r="I569" s="5">
        <v>63</v>
      </c>
      <c r="J569" s="5">
        <v>50</v>
      </c>
      <c r="K569" s="5">
        <v>40</v>
      </c>
      <c r="L569" s="5">
        <v>43</v>
      </c>
      <c r="M569" s="5">
        <v>56</v>
      </c>
      <c r="N569" s="5">
        <v>67</v>
      </c>
      <c r="O569" s="5">
        <v>83</v>
      </c>
      <c r="P569" s="5">
        <v>84</v>
      </c>
      <c r="Q569" s="5">
        <v>77</v>
      </c>
      <c r="R569" s="5">
        <v>77</v>
      </c>
      <c r="T569" s="5" t="e">
        <f>+H569-byObjPOSEnrOnly!#REF!</f>
        <v>#REF!</v>
      </c>
      <c r="U569" s="5">
        <f>+I569-byObjPOSEnrOnly!D616</f>
        <v>0</v>
      </c>
      <c r="V569" s="5">
        <f>+J569-byObjPOSEnrOnly!E616</f>
        <v>0</v>
      </c>
      <c r="W569" s="5">
        <f>+K569-byObjPOSEnrOnly!F616</f>
        <v>0</v>
      </c>
      <c r="X569" s="5">
        <f>+L569-byObjPOSEnrOnly!G616</f>
        <v>0</v>
      </c>
      <c r="Y569" s="5">
        <f>+M569-byObjPOSEnrOnly!H616</f>
        <v>0</v>
      </c>
      <c r="Z569" s="5">
        <f>+N569-byObjPOSEnrOnly!I616</f>
        <v>0</v>
      </c>
      <c r="AA569" s="5">
        <f>+O569-byObjPOSEnrOnly!J616</f>
        <v>0</v>
      </c>
      <c r="AB569" s="5">
        <f>+P569-byObjPOSEnrOnly!K616</f>
        <v>0</v>
      </c>
      <c r="AC569" s="5">
        <f>+Q569-byObjPOSEnrOnly!L616</f>
        <v>0</v>
      </c>
      <c r="AD569" s="5">
        <f>+R569-byObjPOSEnrOnly!M616</f>
        <v>0</v>
      </c>
      <c r="AF569" s="5" t="str">
        <f t="shared" si="98"/>
        <v/>
      </c>
      <c r="AG569" s="5">
        <v>0</v>
      </c>
      <c r="AH569" s="5" t="s">
        <v>450</v>
      </c>
      <c r="AI569" s="5" t="s">
        <v>339</v>
      </c>
      <c r="AJ569" s="5" t="s">
        <v>390</v>
      </c>
      <c r="AK569" s="5" t="s">
        <v>7</v>
      </c>
      <c r="AL569" s="5">
        <v>72</v>
      </c>
      <c r="AM569" s="5">
        <v>63</v>
      </c>
      <c r="AN569" s="5">
        <v>50</v>
      </c>
      <c r="AO569" s="5">
        <v>40</v>
      </c>
      <c r="AP569" s="5">
        <v>43</v>
      </c>
      <c r="AQ569" s="5">
        <v>56</v>
      </c>
      <c r="AR569" s="5">
        <v>67</v>
      </c>
      <c r="AS569" s="5">
        <v>83</v>
      </c>
      <c r="AT569" s="5">
        <v>84</v>
      </c>
      <c r="AU569" s="5">
        <v>77</v>
      </c>
      <c r="AV569" s="5">
        <v>77</v>
      </c>
      <c r="AX569" s="5">
        <f t="shared" si="99"/>
        <v>0</v>
      </c>
      <c r="AY569" s="5">
        <f t="shared" si="100"/>
        <v>0</v>
      </c>
      <c r="AZ569" s="5">
        <f t="shared" si="101"/>
        <v>0</v>
      </c>
      <c r="BA569" s="5">
        <f t="shared" si="102"/>
        <v>0</v>
      </c>
      <c r="BB569" s="5">
        <f t="shared" si="103"/>
        <v>0</v>
      </c>
      <c r="BC569" s="5">
        <f t="shared" si="104"/>
        <v>0</v>
      </c>
      <c r="BD569" s="5">
        <f t="shared" si="105"/>
        <v>0</v>
      </c>
      <c r="BE569" s="5">
        <f t="shared" si="106"/>
        <v>0</v>
      </c>
      <c r="BF569" s="5">
        <f t="shared" si="107"/>
        <v>0</v>
      </c>
      <c r="BG569" s="5">
        <f t="shared" si="108"/>
        <v>0</v>
      </c>
      <c r="BH569" s="5">
        <f t="shared" si="110"/>
        <v>0</v>
      </c>
    </row>
    <row r="570" spans="2:60" x14ac:dyDescent="0.2">
      <c r="B570" s="5" t="s">
        <v>496</v>
      </c>
      <c r="C570" s="5">
        <v>0</v>
      </c>
      <c r="D570" s="5" t="s">
        <v>498</v>
      </c>
      <c r="E570" s="5" t="s">
        <v>339</v>
      </c>
      <c r="F570" s="5" t="s">
        <v>390</v>
      </c>
      <c r="G570" s="67" t="s">
        <v>295</v>
      </c>
      <c r="H570" s="5">
        <v>1</v>
      </c>
      <c r="I570" s="5">
        <v>3</v>
      </c>
      <c r="J570" s="5">
        <v>0</v>
      </c>
      <c r="K570" s="5">
        <v>4</v>
      </c>
      <c r="L570" s="5">
        <v>7</v>
      </c>
      <c r="M570" s="5">
        <v>5</v>
      </c>
      <c r="N570" s="5">
        <v>5</v>
      </c>
      <c r="O570" s="5">
        <v>4</v>
      </c>
      <c r="P570" s="5">
        <v>7</v>
      </c>
      <c r="Q570" s="5">
        <v>4</v>
      </c>
      <c r="R570" s="5">
        <v>2</v>
      </c>
      <c r="T570" s="5" t="e">
        <f>+H570-byObjPOSEnrOnly!#REF!</f>
        <v>#REF!</v>
      </c>
      <c r="U570" s="5">
        <f>+I570-byObjPOSEnrOnly!D617</f>
        <v>0</v>
      </c>
      <c r="V570" s="5">
        <f>+J570-byObjPOSEnrOnly!E617</f>
        <v>0</v>
      </c>
      <c r="W570" s="5">
        <f>+K570-byObjPOSEnrOnly!F617</f>
        <v>0</v>
      </c>
      <c r="X570" s="5">
        <f>+L570-byObjPOSEnrOnly!G617</f>
        <v>0</v>
      </c>
      <c r="Y570" s="5">
        <f>+M570-byObjPOSEnrOnly!H617</f>
        <v>0</v>
      </c>
      <c r="Z570" s="5">
        <f>+N570-byObjPOSEnrOnly!I617</f>
        <v>0</v>
      </c>
      <c r="AA570" s="5">
        <f>+O570-byObjPOSEnrOnly!J617</f>
        <v>0</v>
      </c>
      <c r="AB570" s="5">
        <f>+P570-byObjPOSEnrOnly!K617</f>
        <v>0</v>
      </c>
      <c r="AC570" s="5">
        <f>+Q570-byObjPOSEnrOnly!L617</f>
        <v>0</v>
      </c>
      <c r="AD570" s="5">
        <f>+R570-byObjPOSEnrOnly!M617</f>
        <v>0</v>
      </c>
      <c r="AF570" s="5" t="str">
        <f t="shared" si="98"/>
        <v/>
      </c>
      <c r="AG570" s="5">
        <v>0</v>
      </c>
      <c r="AH570" s="5" t="s">
        <v>450</v>
      </c>
      <c r="AI570" s="5" t="s">
        <v>339</v>
      </c>
      <c r="AJ570" s="5" t="s">
        <v>390</v>
      </c>
      <c r="AK570" s="5" t="s">
        <v>295</v>
      </c>
      <c r="AL570" s="5">
        <v>1</v>
      </c>
      <c r="AM570" s="5">
        <v>3</v>
      </c>
      <c r="AN570" s="5">
        <v>0</v>
      </c>
      <c r="AO570" s="5">
        <v>4</v>
      </c>
      <c r="AP570" s="5">
        <v>7</v>
      </c>
      <c r="AQ570" s="5">
        <v>5</v>
      </c>
      <c r="AR570" s="5">
        <v>5</v>
      </c>
      <c r="AS570" s="5">
        <v>4</v>
      </c>
      <c r="AT570" s="5">
        <v>7</v>
      </c>
      <c r="AU570" s="5">
        <v>4</v>
      </c>
      <c r="AV570" s="5">
        <v>2</v>
      </c>
      <c r="AX570" s="5">
        <f t="shared" si="99"/>
        <v>0</v>
      </c>
      <c r="AY570" s="5">
        <f t="shared" si="100"/>
        <v>0</v>
      </c>
      <c r="AZ570" s="5">
        <f t="shared" si="101"/>
        <v>0</v>
      </c>
      <c r="BA570" s="5">
        <f t="shared" si="102"/>
        <v>0</v>
      </c>
      <c r="BB570" s="5">
        <f t="shared" si="103"/>
        <v>0</v>
      </c>
      <c r="BC570" s="5">
        <f t="shared" si="104"/>
        <v>0</v>
      </c>
      <c r="BD570" s="5">
        <f t="shared" si="105"/>
        <v>0</v>
      </c>
      <c r="BE570" s="5">
        <f t="shared" si="106"/>
        <v>0</v>
      </c>
      <c r="BF570" s="5">
        <f t="shared" si="107"/>
        <v>0</v>
      </c>
      <c r="BG570" s="5">
        <f t="shared" si="108"/>
        <v>0</v>
      </c>
      <c r="BH570" s="5">
        <f t="shared" si="110"/>
        <v>0</v>
      </c>
    </row>
    <row r="571" spans="2:60" x14ac:dyDescent="0.2">
      <c r="B571" s="5" t="s">
        <v>496</v>
      </c>
      <c r="C571" s="5">
        <v>0</v>
      </c>
      <c r="D571" s="5" t="s">
        <v>498</v>
      </c>
      <c r="E571" s="5" t="s">
        <v>339</v>
      </c>
      <c r="F571" s="5" t="s">
        <v>390</v>
      </c>
      <c r="G571" s="67" t="s">
        <v>536</v>
      </c>
      <c r="H571" s="5">
        <v>56</v>
      </c>
      <c r="I571" s="5">
        <v>57</v>
      </c>
      <c r="J571" s="5">
        <v>61</v>
      </c>
      <c r="K571" s="5">
        <v>56</v>
      </c>
      <c r="L571" s="5">
        <v>65</v>
      </c>
      <c r="M571" s="5">
        <v>86</v>
      </c>
      <c r="N571" s="5">
        <v>104</v>
      </c>
      <c r="O571" s="5">
        <v>91</v>
      </c>
      <c r="P571" s="5">
        <v>100</v>
      </c>
      <c r="Q571" s="5">
        <v>76</v>
      </c>
      <c r="R571" s="5">
        <v>59</v>
      </c>
      <c r="T571" s="5" t="e">
        <f>+H571-byObjPOSEnrOnly!#REF!</f>
        <v>#REF!</v>
      </c>
      <c r="U571" s="5">
        <f>+I571-byObjPOSEnrOnly!D618</f>
        <v>0</v>
      </c>
      <c r="V571" s="5">
        <f>+J571-byObjPOSEnrOnly!E618</f>
        <v>0</v>
      </c>
      <c r="W571" s="5">
        <f>+K571-byObjPOSEnrOnly!F618</f>
        <v>0</v>
      </c>
      <c r="X571" s="5">
        <f>+L571-byObjPOSEnrOnly!G618</f>
        <v>0</v>
      </c>
      <c r="Y571" s="5">
        <f>+M571-byObjPOSEnrOnly!H618</f>
        <v>0</v>
      </c>
      <c r="Z571" s="5">
        <f>+N571-byObjPOSEnrOnly!I618</f>
        <v>0</v>
      </c>
      <c r="AA571" s="5">
        <f>+O571-byObjPOSEnrOnly!J618</f>
        <v>0</v>
      </c>
      <c r="AB571" s="5">
        <f>+P571-byObjPOSEnrOnly!K618</f>
        <v>0</v>
      </c>
      <c r="AC571" s="5">
        <f>+Q571-byObjPOSEnrOnly!L618</f>
        <v>0</v>
      </c>
      <c r="AD571" s="5">
        <f>+R571-byObjPOSEnrOnly!M618</f>
        <v>0</v>
      </c>
      <c r="AF571" s="5" t="str">
        <f t="shared" si="98"/>
        <v/>
      </c>
      <c r="AG571" s="5">
        <v>0</v>
      </c>
      <c r="AH571" s="5" t="s">
        <v>450</v>
      </c>
      <c r="AI571" s="5" t="s">
        <v>339</v>
      </c>
      <c r="AJ571" s="5" t="s">
        <v>390</v>
      </c>
      <c r="AK571" s="5" t="s">
        <v>536</v>
      </c>
      <c r="AL571" s="5">
        <v>56</v>
      </c>
      <c r="AM571" s="5">
        <v>57</v>
      </c>
      <c r="AN571" s="5">
        <v>61</v>
      </c>
      <c r="AO571" s="5">
        <v>56</v>
      </c>
      <c r="AP571" s="5">
        <v>65</v>
      </c>
      <c r="AQ571" s="5">
        <v>86</v>
      </c>
      <c r="AR571" s="5">
        <v>104</v>
      </c>
      <c r="AS571" s="5">
        <v>91</v>
      </c>
      <c r="AT571" s="5">
        <v>100</v>
      </c>
      <c r="AU571" s="5">
        <v>76</v>
      </c>
      <c r="AV571" s="5">
        <v>59</v>
      </c>
      <c r="AX571" s="5">
        <f t="shared" si="99"/>
        <v>0</v>
      </c>
      <c r="AY571" s="5">
        <f t="shared" si="100"/>
        <v>0</v>
      </c>
      <c r="AZ571" s="5">
        <f t="shared" si="101"/>
        <v>0</v>
      </c>
      <c r="BA571" s="5">
        <f t="shared" si="102"/>
        <v>0</v>
      </c>
      <c r="BB571" s="5">
        <f t="shared" si="103"/>
        <v>0</v>
      </c>
      <c r="BC571" s="5">
        <f t="shared" si="104"/>
        <v>0</v>
      </c>
      <c r="BD571" s="5">
        <f t="shared" si="105"/>
        <v>0</v>
      </c>
      <c r="BE571" s="5">
        <f t="shared" si="106"/>
        <v>0</v>
      </c>
      <c r="BF571" s="5">
        <f t="shared" si="107"/>
        <v>0</v>
      </c>
      <c r="BG571" s="5">
        <f t="shared" si="108"/>
        <v>0</v>
      </c>
      <c r="BH571" s="5">
        <f t="shared" si="110"/>
        <v>0</v>
      </c>
    </row>
    <row r="572" spans="2:60" x14ac:dyDescent="0.2">
      <c r="B572" s="5" t="s">
        <v>496</v>
      </c>
      <c r="C572" s="5">
        <v>0</v>
      </c>
      <c r="D572" s="5" t="s">
        <v>498</v>
      </c>
      <c r="E572" s="5" t="s">
        <v>339</v>
      </c>
      <c r="F572" s="5" t="s">
        <v>390</v>
      </c>
      <c r="G572" s="67" t="s">
        <v>97</v>
      </c>
      <c r="H572" s="5">
        <v>45</v>
      </c>
      <c r="I572" s="5">
        <v>28</v>
      </c>
      <c r="J572" s="5">
        <v>44</v>
      </c>
      <c r="K572" s="5">
        <v>53</v>
      </c>
      <c r="L572" s="5">
        <v>82</v>
      </c>
      <c r="M572" s="5">
        <v>105</v>
      </c>
      <c r="N572" s="5">
        <v>145</v>
      </c>
      <c r="O572" s="5">
        <v>139</v>
      </c>
      <c r="P572" s="5">
        <v>139</v>
      </c>
      <c r="Q572" s="5">
        <v>104</v>
      </c>
      <c r="R572" s="5">
        <v>72</v>
      </c>
      <c r="T572" s="5" t="e">
        <f>+H572-byObjPOSEnrOnly!#REF!</f>
        <v>#REF!</v>
      </c>
      <c r="U572" s="5">
        <f>+I572-byObjPOSEnrOnly!D619</f>
        <v>0</v>
      </c>
      <c r="V572" s="5">
        <f>+J572-byObjPOSEnrOnly!E619</f>
        <v>0</v>
      </c>
      <c r="W572" s="5">
        <f>+K572-byObjPOSEnrOnly!F619</f>
        <v>0</v>
      </c>
      <c r="X572" s="5">
        <f>+L572-byObjPOSEnrOnly!G619</f>
        <v>0</v>
      </c>
      <c r="Y572" s="5">
        <f>+M572-byObjPOSEnrOnly!H619</f>
        <v>0</v>
      </c>
      <c r="Z572" s="5">
        <f>+N572-byObjPOSEnrOnly!I619</f>
        <v>0</v>
      </c>
      <c r="AA572" s="5">
        <f>+O572-byObjPOSEnrOnly!J619</f>
        <v>0</v>
      </c>
      <c r="AB572" s="5">
        <f>+P572-byObjPOSEnrOnly!K619</f>
        <v>0</v>
      </c>
      <c r="AC572" s="5">
        <f>+Q572-byObjPOSEnrOnly!L619</f>
        <v>0</v>
      </c>
      <c r="AD572" s="5">
        <f>+R572-byObjPOSEnrOnly!M619</f>
        <v>0</v>
      </c>
      <c r="AF572" s="5" t="str">
        <f t="shared" si="98"/>
        <v/>
      </c>
      <c r="AG572" s="5">
        <v>0</v>
      </c>
      <c r="AH572" s="5" t="s">
        <v>450</v>
      </c>
      <c r="AI572" s="5" t="s">
        <v>339</v>
      </c>
      <c r="AJ572" s="5" t="s">
        <v>390</v>
      </c>
      <c r="AK572" s="5" t="s">
        <v>97</v>
      </c>
      <c r="AL572" s="5">
        <v>45</v>
      </c>
      <c r="AM572" s="5">
        <v>28</v>
      </c>
      <c r="AN572" s="5">
        <v>44</v>
      </c>
      <c r="AO572" s="5">
        <v>53</v>
      </c>
      <c r="AP572" s="5">
        <v>82</v>
      </c>
      <c r="AQ572" s="5">
        <v>105</v>
      </c>
      <c r="AR572" s="5">
        <v>145</v>
      </c>
      <c r="AS572" s="5">
        <v>139</v>
      </c>
      <c r="AT572" s="5">
        <v>139</v>
      </c>
      <c r="AU572" s="5">
        <v>104</v>
      </c>
      <c r="AV572" s="5">
        <v>72</v>
      </c>
      <c r="AX572" s="5">
        <f t="shared" si="99"/>
        <v>0</v>
      </c>
      <c r="AY572" s="5">
        <f t="shared" si="100"/>
        <v>0</v>
      </c>
      <c r="AZ572" s="5">
        <f t="shared" si="101"/>
        <v>0</v>
      </c>
      <c r="BA572" s="5">
        <f t="shared" si="102"/>
        <v>0</v>
      </c>
      <c r="BB572" s="5">
        <f t="shared" si="103"/>
        <v>0</v>
      </c>
      <c r="BC572" s="5">
        <f t="shared" si="104"/>
        <v>0</v>
      </c>
      <c r="BD572" s="5">
        <f t="shared" si="105"/>
        <v>0</v>
      </c>
      <c r="BE572" s="5">
        <f t="shared" si="106"/>
        <v>0</v>
      </c>
      <c r="BF572" s="5">
        <f t="shared" si="107"/>
        <v>0</v>
      </c>
      <c r="BG572" s="5">
        <f t="shared" si="108"/>
        <v>0</v>
      </c>
      <c r="BH572" s="5">
        <f t="shared" si="110"/>
        <v>0</v>
      </c>
    </row>
    <row r="573" spans="2:60" x14ac:dyDescent="0.2">
      <c r="B573" s="5" t="s">
        <v>496</v>
      </c>
      <c r="C573" s="5">
        <v>0</v>
      </c>
      <c r="D573" s="5" t="s">
        <v>498</v>
      </c>
      <c r="E573" s="5" t="s">
        <v>339</v>
      </c>
      <c r="F573" s="5" t="s">
        <v>390</v>
      </c>
      <c r="G573" s="67" t="s">
        <v>142</v>
      </c>
      <c r="H573" s="5">
        <v>6</v>
      </c>
      <c r="I573" s="5">
        <v>5</v>
      </c>
      <c r="J573" s="5">
        <v>7</v>
      </c>
      <c r="K573" s="5">
        <v>17</v>
      </c>
      <c r="L573" s="5">
        <v>15</v>
      </c>
      <c r="M573" s="5">
        <v>12</v>
      </c>
      <c r="N573" s="5">
        <v>15</v>
      </c>
      <c r="O573" s="5">
        <v>11</v>
      </c>
      <c r="P573" s="5">
        <v>7</v>
      </c>
      <c r="Q573" s="5">
        <v>13</v>
      </c>
      <c r="R573" s="5">
        <v>12</v>
      </c>
      <c r="T573" s="5" t="e">
        <f>+H573-byObjPOSEnrOnly!#REF!</f>
        <v>#REF!</v>
      </c>
      <c r="U573" s="5">
        <f>+I573-byObjPOSEnrOnly!D620</f>
        <v>0</v>
      </c>
      <c r="V573" s="5">
        <f>+J573-byObjPOSEnrOnly!E620</f>
        <v>0</v>
      </c>
      <c r="W573" s="5">
        <f>+K573-byObjPOSEnrOnly!F620</f>
        <v>0</v>
      </c>
      <c r="X573" s="5">
        <f>+L573-byObjPOSEnrOnly!G620</f>
        <v>0</v>
      </c>
      <c r="Y573" s="5">
        <f>+M573-byObjPOSEnrOnly!H620</f>
        <v>0</v>
      </c>
      <c r="Z573" s="5">
        <f>+N573-byObjPOSEnrOnly!I620</f>
        <v>0</v>
      </c>
      <c r="AA573" s="5">
        <f>+O573-byObjPOSEnrOnly!J620</f>
        <v>0</v>
      </c>
      <c r="AB573" s="5">
        <f>+P573-byObjPOSEnrOnly!K620</f>
        <v>0</v>
      </c>
      <c r="AC573" s="5">
        <f>+Q573-byObjPOSEnrOnly!L620</f>
        <v>0</v>
      </c>
      <c r="AD573" s="5">
        <f>+R573-byObjPOSEnrOnly!M620</f>
        <v>0</v>
      </c>
      <c r="AF573" s="5" t="str">
        <f t="shared" si="98"/>
        <v/>
      </c>
      <c r="AG573" s="5">
        <v>0</v>
      </c>
      <c r="AH573" s="5" t="s">
        <v>450</v>
      </c>
      <c r="AI573" s="5" t="s">
        <v>339</v>
      </c>
      <c r="AJ573" s="5" t="s">
        <v>390</v>
      </c>
      <c r="AK573" s="5" t="s">
        <v>142</v>
      </c>
      <c r="AL573" s="5">
        <v>6</v>
      </c>
      <c r="AM573" s="5">
        <v>5</v>
      </c>
      <c r="AN573" s="5">
        <v>7</v>
      </c>
      <c r="AO573" s="5">
        <v>17</v>
      </c>
      <c r="AP573" s="5">
        <v>15</v>
      </c>
      <c r="AQ573" s="5">
        <v>12</v>
      </c>
      <c r="AR573" s="5">
        <v>15</v>
      </c>
      <c r="AS573" s="5">
        <v>11</v>
      </c>
      <c r="AT573" s="5">
        <v>7</v>
      </c>
      <c r="AU573" s="5">
        <v>13</v>
      </c>
      <c r="AV573" s="5">
        <v>12</v>
      </c>
      <c r="AX573" s="5">
        <f t="shared" si="99"/>
        <v>0</v>
      </c>
      <c r="AY573" s="5">
        <f t="shared" si="100"/>
        <v>0</v>
      </c>
      <c r="AZ573" s="5">
        <f t="shared" si="101"/>
        <v>0</v>
      </c>
      <c r="BA573" s="5">
        <f t="shared" si="102"/>
        <v>0</v>
      </c>
      <c r="BB573" s="5">
        <f t="shared" si="103"/>
        <v>0</v>
      </c>
      <c r="BC573" s="5">
        <f t="shared" si="104"/>
        <v>0</v>
      </c>
      <c r="BD573" s="5">
        <f t="shared" si="105"/>
        <v>0</v>
      </c>
      <c r="BE573" s="5">
        <f t="shared" si="106"/>
        <v>0</v>
      </c>
      <c r="BF573" s="5">
        <f t="shared" si="107"/>
        <v>0</v>
      </c>
      <c r="BG573" s="5">
        <f t="shared" si="108"/>
        <v>0</v>
      </c>
      <c r="BH573" s="5">
        <f t="shared" si="110"/>
        <v>0</v>
      </c>
    </row>
    <row r="574" spans="2:60" x14ac:dyDescent="0.2">
      <c r="B574" s="5" t="s">
        <v>496</v>
      </c>
      <c r="C574" s="5">
        <v>0</v>
      </c>
      <c r="D574" s="5" t="s">
        <v>498</v>
      </c>
      <c r="E574" s="5" t="s">
        <v>339</v>
      </c>
      <c r="F574" s="5" t="s">
        <v>390</v>
      </c>
      <c r="G574" s="67" t="s">
        <v>111</v>
      </c>
      <c r="H574" s="5">
        <v>79</v>
      </c>
      <c r="I574" s="5">
        <v>66</v>
      </c>
      <c r="J574" s="5">
        <v>73</v>
      </c>
      <c r="K574" s="5">
        <v>70</v>
      </c>
      <c r="L574" s="5">
        <v>80</v>
      </c>
      <c r="M574" s="5">
        <v>88</v>
      </c>
      <c r="N574" s="5">
        <v>104</v>
      </c>
      <c r="O574" s="5">
        <v>97</v>
      </c>
      <c r="P574" s="5">
        <v>93</v>
      </c>
      <c r="Q574" s="5">
        <v>100</v>
      </c>
      <c r="R574" s="5">
        <v>114</v>
      </c>
      <c r="T574" s="5" t="e">
        <f>+H574-byObjPOSEnrOnly!#REF!</f>
        <v>#REF!</v>
      </c>
      <c r="U574" s="5">
        <f>+I574-byObjPOSEnrOnly!D621</f>
        <v>0</v>
      </c>
      <c r="V574" s="5">
        <f>+J574-byObjPOSEnrOnly!E621</f>
        <v>0</v>
      </c>
      <c r="W574" s="5">
        <f>+K574-byObjPOSEnrOnly!F621</f>
        <v>0</v>
      </c>
      <c r="X574" s="5">
        <f>+L574-byObjPOSEnrOnly!G621</f>
        <v>0</v>
      </c>
      <c r="Y574" s="5">
        <f>+M574-byObjPOSEnrOnly!H621</f>
        <v>0</v>
      </c>
      <c r="Z574" s="5">
        <f>+N574-byObjPOSEnrOnly!I621</f>
        <v>0</v>
      </c>
      <c r="AA574" s="5">
        <f>+O574-byObjPOSEnrOnly!J621</f>
        <v>0</v>
      </c>
      <c r="AB574" s="5">
        <f>+P574-byObjPOSEnrOnly!K621</f>
        <v>0</v>
      </c>
      <c r="AC574" s="5">
        <f>+Q574-byObjPOSEnrOnly!L621</f>
        <v>0</v>
      </c>
      <c r="AD574" s="5">
        <f>+R574-byObjPOSEnrOnly!M621</f>
        <v>0</v>
      </c>
      <c r="AF574" s="5" t="str">
        <f t="shared" si="98"/>
        <v/>
      </c>
      <c r="AG574" s="5">
        <v>0</v>
      </c>
      <c r="AH574" s="5" t="s">
        <v>450</v>
      </c>
      <c r="AI574" s="5" t="s">
        <v>339</v>
      </c>
      <c r="AJ574" s="5" t="s">
        <v>390</v>
      </c>
      <c r="AK574" s="5" t="s">
        <v>111</v>
      </c>
      <c r="AL574" s="5">
        <v>79</v>
      </c>
      <c r="AM574" s="5">
        <v>66</v>
      </c>
      <c r="AN574" s="5">
        <v>73</v>
      </c>
      <c r="AO574" s="5">
        <v>70</v>
      </c>
      <c r="AP574" s="5">
        <v>80</v>
      </c>
      <c r="AQ574" s="5">
        <v>88</v>
      </c>
      <c r="AR574" s="5">
        <v>104</v>
      </c>
      <c r="AS574" s="5">
        <v>97</v>
      </c>
      <c r="AT574" s="5">
        <v>93</v>
      </c>
      <c r="AU574" s="5">
        <v>100</v>
      </c>
      <c r="AV574" s="5">
        <v>114</v>
      </c>
      <c r="AX574" s="5">
        <f t="shared" si="99"/>
        <v>0</v>
      </c>
      <c r="AY574" s="5">
        <f t="shared" si="100"/>
        <v>0</v>
      </c>
      <c r="AZ574" s="5">
        <f t="shared" si="101"/>
        <v>0</v>
      </c>
      <c r="BA574" s="5">
        <f t="shared" si="102"/>
        <v>0</v>
      </c>
      <c r="BB574" s="5">
        <f t="shared" si="103"/>
        <v>0</v>
      </c>
      <c r="BC574" s="5">
        <f t="shared" si="104"/>
        <v>0</v>
      </c>
      <c r="BD574" s="5">
        <f t="shared" si="105"/>
        <v>0</v>
      </c>
      <c r="BE574" s="5">
        <f t="shared" si="106"/>
        <v>0</v>
      </c>
      <c r="BF574" s="5">
        <f t="shared" si="107"/>
        <v>0</v>
      </c>
      <c r="BG574" s="5">
        <f t="shared" si="108"/>
        <v>0</v>
      </c>
      <c r="BH574" s="5">
        <f t="shared" si="110"/>
        <v>0</v>
      </c>
    </row>
    <row r="575" spans="2:60" x14ac:dyDescent="0.2">
      <c r="B575" s="5" t="s">
        <v>496</v>
      </c>
      <c r="C575" s="5">
        <v>0</v>
      </c>
      <c r="D575" s="5" t="s">
        <v>498</v>
      </c>
      <c r="E575" s="5" t="s">
        <v>339</v>
      </c>
      <c r="F575" s="5" t="s">
        <v>390</v>
      </c>
      <c r="G575" s="67" t="s">
        <v>205</v>
      </c>
      <c r="H575" s="5">
        <v>15</v>
      </c>
      <c r="I575" s="5">
        <v>14</v>
      </c>
      <c r="J575" s="5">
        <v>11</v>
      </c>
      <c r="K575" s="5">
        <v>7</v>
      </c>
      <c r="L575" s="5">
        <v>10</v>
      </c>
      <c r="M575" s="5">
        <v>6</v>
      </c>
      <c r="N575" s="5">
        <v>8</v>
      </c>
      <c r="O575" s="5">
        <v>13</v>
      </c>
      <c r="P575" s="5">
        <v>13</v>
      </c>
      <c r="Q575" s="5">
        <v>7</v>
      </c>
      <c r="R575" s="5">
        <v>2</v>
      </c>
      <c r="T575" s="5" t="e">
        <f>+H575-byObjPOSEnrOnly!#REF!</f>
        <v>#REF!</v>
      </c>
      <c r="U575" s="5">
        <f>+I575-byObjPOSEnrOnly!D626</f>
        <v>0</v>
      </c>
      <c r="V575" s="5">
        <f>+J575-byObjPOSEnrOnly!E626</f>
        <v>0</v>
      </c>
      <c r="W575" s="5">
        <f>+K575-byObjPOSEnrOnly!F626</f>
        <v>0</v>
      </c>
      <c r="X575" s="5">
        <f>+L575-byObjPOSEnrOnly!G626</f>
        <v>0</v>
      </c>
      <c r="Y575" s="5">
        <f>+M575-byObjPOSEnrOnly!H626</f>
        <v>0</v>
      </c>
      <c r="Z575" s="5">
        <f>+N575-byObjPOSEnrOnly!I626</f>
        <v>0</v>
      </c>
      <c r="AA575" s="5">
        <f>+O575-byObjPOSEnrOnly!J626</f>
        <v>0</v>
      </c>
      <c r="AB575" s="5">
        <f>+P575-byObjPOSEnrOnly!K626</f>
        <v>0</v>
      </c>
      <c r="AC575" s="5">
        <f>+Q575-byObjPOSEnrOnly!L626</f>
        <v>0</v>
      </c>
      <c r="AD575" s="5">
        <f>+R575-byObjPOSEnrOnly!M626</f>
        <v>0</v>
      </c>
      <c r="AF575" s="5" t="str">
        <f t="shared" si="98"/>
        <v/>
      </c>
      <c r="AG575" s="5">
        <v>0</v>
      </c>
      <c r="AH575" s="5" t="s">
        <v>450</v>
      </c>
      <c r="AI575" s="5" t="s">
        <v>339</v>
      </c>
      <c r="AJ575" s="5" t="s">
        <v>390</v>
      </c>
      <c r="AK575" s="5" t="s">
        <v>205</v>
      </c>
      <c r="AL575" s="5">
        <v>15</v>
      </c>
      <c r="AM575" s="5">
        <v>14</v>
      </c>
      <c r="AN575" s="5">
        <v>11</v>
      </c>
      <c r="AO575" s="5">
        <v>7</v>
      </c>
      <c r="AP575" s="5">
        <v>10</v>
      </c>
      <c r="AQ575" s="5">
        <v>6</v>
      </c>
      <c r="AR575" s="5">
        <v>8</v>
      </c>
      <c r="AS575" s="5">
        <v>13</v>
      </c>
      <c r="AT575" s="5">
        <v>13</v>
      </c>
      <c r="AU575" s="5">
        <v>7</v>
      </c>
      <c r="AV575" s="5">
        <v>2</v>
      </c>
      <c r="AX575" s="5">
        <f t="shared" si="99"/>
        <v>0</v>
      </c>
      <c r="AY575" s="5">
        <f t="shared" si="100"/>
        <v>0</v>
      </c>
      <c r="AZ575" s="5">
        <f t="shared" si="101"/>
        <v>0</v>
      </c>
      <c r="BA575" s="5">
        <f t="shared" si="102"/>
        <v>0</v>
      </c>
      <c r="BB575" s="5">
        <f t="shared" si="103"/>
        <v>0</v>
      </c>
      <c r="BC575" s="5">
        <f t="shared" si="104"/>
        <v>0</v>
      </c>
      <c r="BD575" s="5">
        <f t="shared" si="105"/>
        <v>0</v>
      </c>
      <c r="BE575" s="5">
        <f t="shared" si="106"/>
        <v>0</v>
      </c>
      <c r="BF575" s="5">
        <f t="shared" si="107"/>
        <v>0</v>
      </c>
      <c r="BG575" s="5">
        <f t="shared" si="108"/>
        <v>0</v>
      </c>
      <c r="BH575" s="5">
        <f t="shared" si="110"/>
        <v>0</v>
      </c>
    </row>
    <row r="576" spans="2:60" x14ac:dyDescent="0.2">
      <c r="B576" s="5" t="s">
        <v>496</v>
      </c>
      <c r="C576" s="5">
        <v>0</v>
      </c>
      <c r="D576" s="5" t="s">
        <v>498</v>
      </c>
      <c r="E576" s="5" t="s">
        <v>339</v>
      </c>
      <c r="F576" s="5" t="s">
        <v>390</v>
      </c>
      <c r="G576" s="67" t="s">
        <v>18</v>
      </c>
      <c r="H576" s="5">
        <v>423</v>
      </c>
      <c r="I576" s="5">
        <v>431</v>
      </c>
      <c r="J576" s="5">
        <v>430</v>
      </c>
      <c r="K576" s="5">
        <v>424</v>
      </c>
      <c r="L576" s="5">
        <v>458</v>
      </c>
      <c r="M576" s="5">
        <v>481</v>
      </c>
      <c r="N576" s="5">
        <v>504</v>
      </c>
      <c r="O576" s="5">
        <v>512</v>
      </c>
      <c r="P576" s="5">
        <v>556</v>
      </c>
      <c r="Q576" s="5">
        <v>583</v>
      </c>
      <c r="R576" s="5">
        <v>537</v>
      </c>
      <c r="T576" s="5" t="e">
        <f>+H576-byObjPOSEnrOnly!#REF!</f>
        <v>#REF!</v>
      </c>
      <c r="U576" s="5">
        <f>+I576-byObjPOSEnrOnly!D627</f>
        <v>0</v>
      </c>
      <c r="V576" s="5">
        <f>+J576-byObjPOSEnrOnly!E627</f>
        <v>0</v>
      </c>
      <c r="W576" s="5">
        <f>+K576-byObjPOSEnrOnly!F627</f>
        <v>0</v>
      </c>
      <c r="X576" s="5">
        <f>+L576-byObjPOSEnrOnly!G627</f>
        <v>0</v>
      </c>
      <c r="Y576" s="5">
        <f>+M576-byObjPOSEnrOnly!H627</f>
        <v>0</v>
      </c>
      <c r="Z576" s="5">
        <f>+N576-byObjPOSEnrOnly!I627</f>
        <v>0</v>
      </c>
      <c r="AA576" s="5">
        <f>+O576-byObjPOSEnrOnly!J627</f>
        <v>0</v>
      </c>
      <c r="AB576" s="5">
        <f>+P576-byObjPOSEnrOnly!K627</f>
        <v>0</v>
      </c>
      <c r="AC576" s="5">
        <f>+Q576-byObjPOSEnrOnly!L627</f>
        <v>0</v>
      </c>
      <c r="AD576" s="5">
        <f>+R576-byObjPOSEnrOnly!M627</f>
        <v>0</v>
      </c>
      <c r="AF576" s="5" t="str">
        <f t="shared" si="98"/>
        <v/>
      </c>
      <c r="AG576" s="5">
        <v>0</v>
      </c>
      <c r="AH576" s="5" t="s">
        <v>450</v>
      </c>
      <c r="AI576" s="5" t="s">
        <v>339</v>
      </c>
      <c r="AJ576" s="5" t="s">
        <v>390</v>
      </c>
      <c r="AK576" s="5" t="s">
        <v>18</v>
      </c>
      <c r="AL576" s="5">
        <v>423</v>
      </c>
      <c r="AM576" s="5">
        <v>431</v>
      </c>
      <c r="AN576" s="5">
        <v>430</v>
      </c>
      <c r="AO576" s="5">
        <v>424</v>
      </c>
      <c r="AP576" s="5">
        <v>458</v>
      </c>
      <c r="AQ576" s="5">
        <v>481</v>
      </c>
      <c r="AR576" s="5">
        <v>504</v>
      </c>
      <c r="AS576" s="5">
        <v>512</v>
      </c>
      <c r="AT576" s="5">
        <v>556</v>
      </c>
      <c r="AU576" s="5">
        <v>583</v>
      </c>
      <c r="AV576" s="5">
        <v>537</v>
      </c>
      <c r="AX576" s="5">
        <f t="shared" si="99"/>
        <v>0</v>
      </c>
      <c r="AY576" s="5">
        <f t="shared" si="100"/>
        <v>0</v>
      </c>
      <c r="AZ576" s="5">
        <f t="shared" si="101"/>
        <v>0</v>
      </c>
      <c r="BA576" s="5">
        <f t="shared" si="102"/>
        <v>0</v>
      </c>
      <c r="BB576" s="5">
        <f t="shared" si="103"/>
        <v>0</v>
      </c>
      <c r="BC576" s="5">
        <f t="shared" si="104"/>
        <v>0</v>
      </c>
      <c r="BD576" s="5">
        <f t="shared" si="105"/>
        <v>0</v>
      </c>
      <c r="BE576" s="5">
        <f t="shared" si="106"/>
        <v>0</v>
      </c>
      <c r="BF576" s="5">
        <f t="shared" si="107"/>
        <v>0</v>
      </c>
      <c r="BG576" s="5">
        <f t="shared" si="108"/>
        <v>0</v>
      </c>
      <c r="BH576" s="5">
        <f t="shared" si="110"/>
        <v>0</v>
      </c>
    </row>
    <row r="577" spans="2:60" x14ac:dyDescent="0.2">
      <c r="B577" s="5" t="s">
        <v>496</v>
      </c>
      <c r="C577" s="5">
        <v>0</v>
      </c>
      <c r="D577" s="5" t="s">
        <v>498</v>
      </c>
      <c r="E577" s="5" t="s">
        <v>339</v>
      </c>
      <c r="F577" s="5" t="s">
        <v>390</v>
      </c>
      <c r="G577" s="67" t="s">
        <v>554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11</v>
      </c>
      <c r="R577" s="5">
        <v>11</v>
      </c>
      <c r="T577" s="5" t="e">
        <f>+H577-byObjPOSEnrOnly!#REF!</f>
        <v>#REF!</v>
      </c>
      <c r="U577" s="5">
        <f>+I577-byObjPOSEnrOnly!D628</f>
        <v>0</v>
      </c>
      <c r="V577" s="5">
        <f>+J577-byObjPOSEnrOnly!E628</f>
        <v>0</v>
      </c>
      <c r="W577" s="5">
        <f>+K577-byObjPOSEnrOnly!F628</f>
        <v>0</v>
      </c>
      <c r="X577" s="5">
        <f>+L577-byObjPOSEnrOnly!G628</f>
        <v>0</v>
      </c>
      <c r="Y577" s="5">
        <f>+M577-byObjPOSEnrOnly!H628</f>
        <v>0</v>
      </c>
      <c r="Z577" s="5">
        <f>+N577-byObjPOSEnrOnly!I628</f>
        <v>0</v>
      </c>
      <c r="AA577" s="5">
        <f>+O577-byObjPOSEnrOnly!J628</f>
        <v>0</v>
      </c>
      <c r="AB577" s="5">
        <f>+P577-byObjPOSEnrOnly!K628</f>
        <v>0</v>
      </c>
      <c r="AC577" s="5">
        <f>+Q577-byObjPOSEnrOnly!L628</f>
        <v>0</v>
      </c>
      <c r="AD577" s="5">
        <f>+R577-byObjPOSEnrOnly!M628</f>
        <v>0</v>
      </c>
      <c r="AF577" s="5" t="str">
        <f t="shared" si="98"/>
        <v/>
      </c>
      <c r="AG577" s="5">
        <v>0</v>
      </c>
      <c r="AH577" s="5" t="s">
        <v>450</v>
      </c>
      <c r="AI577" s="5" t="s">
        <v>339</v>
      </c>
      <c r="AJ577" s="5" t="s">
        <v>390</v>
      </c>
      <c r="AK577" s="5" t="s">
        <v>554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5">
        <v>0</v>
      </c>
      <c r="AR577" s="5">
        <v>0</v>
      </c>
      <c r="AS577" s="5">
        <v>0</v>
      </c>
      <c r="AT577" s="5">
        <v>0</v>
      </c>
      <c r="AU577" s="5">
        <v>11</v>
      </c>
      <c r="AV577" s="5">
        <v>11</v>
      </c>
      <c r="AX577" s="5">
        <f t="shared" si="99"/>
        <v>0</v>
      </c>
      <c r="AY577" s="5">
        <f t="shared" si="100"/>
        <v>0</v>
      </c>
      <c r="AZ577" s="5">
        <f t="shared" si="101"/>
        <v>0</v>
      </c>
      <c r="BA577" s="5">
        <f t="shared" si="102"/>
        <v>0</v>
      </c>
      <c r="BB577" s="5">
        <f t="shared" si="103"/>
        <v>0</v>
      </c>
      <c r="BC577" s="5">
        <f t="shared" si="104"/>
        <v>0</v>
      </c>
      <c r="BD577" s="5">
        <f t="shared" si="105"/>
        <v>0</v>
      </c>
      <c r="BE577" s="5">
        <f t="shared" si="106"/>
        <v>0</v>
      </c>
      <c r="BF577" s="5">
        <f t="shared" si="107"/>
        <v>0</v>
      </c>
      <c r="BG577" s="5">
        <f t="shared" si="108"/>
        <v>0</v>
      </c>
      <c r="BH577" s="5">
        <f t="shared" si="110"/>
        <v>0</v>
      </c>
    </row>
    <row r="578" spans="2:60" x14ac:dyDescent="0.2">
      <c r="B578" s="5" t="s">
        <v>496</v>
      </c>
      <c r="C578" s="5">
        <v>0</v>
      </c>
      <c r="D578" s="5" t="s">
        <v>498</v>
      </c>
      <c r="E578" s="5" t="s">
        <v>339</v>
      </c>
      <c r="F578" s="5" t="s">
        <v>390</v>
      </c>
      <c r="G578" s="67" t="s">
        <v>519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1</v>
      </c>
      <c r="P578" s="5">
        <v>0</v>
      </c>
      <c r="Q578" s="5">
        <v>0</v>
      </c>
      <c r="R578" s="5">
        <v>1</v>
      </c>
      <c r="T578" s="5" t="e">
        <f>+H578-byObjPOSEnrOnly!#REF!</f>
        <v>#REF!</v>
      </c>
      <c r="U578" s="5">
        <f>+I578-byObjPOSEnrOnly!D629</f>
        <v>0</v>
      </c>
      <c r="V578" s="5">
        <f>+J578-byObjPOSEnrOnly!E629</f>
        <v>0</v>
      </c>
      <c r="W578" s="5">
        <f>+K578-byObjPOSEnrOnly!F629</f>
        <v>0</v>
      </c>
      <c r="X578" s="5">
        <f>+L578-byObjPOSEnrOnly!G629</f>
        <v>0</v>
      </c>
      <c r="Y578" s="5">
        <f>+M578-byObjPOSEnrOnly!H629</f>
        <v>0</v>
      </c>
      <c r="Z578" s="5">
        <f>+N578-byObjPOSEnrOnly!I629</f>
        <v>0</v>
      </c>
      <c r="AA578" s="5">
        <f>+O578-byObjPOSEnrOnly!J629</f>
        <v>0</v>
      </c>
      <c r="AB578" s="5">
        <f>+P578-byObjPOSEnrOnly!K629</f>
        <v>0</v>
      </c>
      <c r="AC578" s="5">
        <f>+Q578-byObjPOSEnrOnly!L629</f>
        <v>0</v>
      </c>
      <c r="AD578" s="5">
        <f>+R578-byObjPOSEnrOnly!M629</f>
        <v>0</v>
      </c>
      <c r="AF578" s="5" t="str">
        <f t="shared" si="98"/>
        <v/>
      </c>
      <c r="AG578" s="5">
        <v>0</v>
      </c>
      <c r="AH578" s="5" t="s">
        <v>450</v>
      </c>
      <c r="AI578" s="5" t="s">
        <v>339</v>
      </c>
      <c r="AJ578" s="5" t="s">
        <v>390</v>
      </c>
      <c r="AK578" s="5" t="s">
        <v>519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5">
        <v>0</v>
      </c>
      <c r="AR578" s="5">
        <v>0</v>
      </c>
      <c r="AS578" s="5">
        <v>1</v>
      </c>
      <c r="AT578" s="5">
        <v>0</v>
      </c>
      <c r="AU578" s="5">
        <v>0</v>
      </c>
      <c r="AV578" s="5">
        <v>1</v>
      </c>
      <c r="AX578" s="5">
        <f t="shared" si="99"/>
        <v>0</v>
      </c>
      <c r="AY578" s="5">
        <f t="shared" si="100"/>
        <v>0</v>
      </c>
      <c r="AZ578" s="5">
        <f t="shared" si="101"/>
        <v>0</v>
      </c>
      <c r="BA578" s="5">
        <f t="shared" si="102"/>
        <v>0</v>
      </c>
      <c r="BB578" s="5">
        <f t="shared" si="103"/>
        <v>0</v>
      </c>
      <c r="BC578" s="5">
        <f t="shared" si="104"/>
        <v>0</v>
      </c>
      <c r="BD578" s="5">
        <f t="shared" si="105"/>
        <v>0</v>
      </c>
      <c r="BE578" s="5">
        <f t="shared" si="106"/>
        <v>0</v>
      </c>
      <c r="BF578" s="5">
        <f t="shared" si="107"/>
        <v>0</v>
      </c>
      <c r="BG578" s="5">
        <f t="shared" si="108"/>
        <v>0</v>
      </c>
      <c r="BH578" s="5">
        <f t="shared" si="110"/>
        <v>0</v>
      </c>
    </row>
    <row r="579" spans="2:60" x14ac:dyDescent="0.2">
      <c r="B579" s="5" t="s">
        <v>496</v>
      </c>
      <c r="C579" s="5">
        <v>0</v>
      </c>
      <c r="D579" s="5" t="s">
        <v>498</v>
      </c>
      <c r="E579" s="5" t="s">
        <v>339</v>
      </c>
      <c r="F579" s="5" t="s">
        <v>390</v>
      </c>
      <c r="G579" s="67" t="s">
        <v>135</v>
      </c>
      <c r="H579" s="5">
        <v>39</v>
      </c>
      <c r="I579" s="5">
        <v>45</v>
      </c>
      <c r="J579" s="5">
        <v>43</v>
      </c>
      <c r="K579" s="5">
        <v>37</v>
      </c>
      <c r="L579" s="5">
        <v>34</v>
      </c>
      <c r="M579" s="5">
        <v>39</v>
      </c>
      <c r="N579" s="5">
        <v>30</v>
      </c>
      <c r="O579" s="5">
        <v>28</v>
      </c>
      <c r="P579" s="5">
        <v>30</v>
      </c>
      <c r="Q579" s="5">
        <v>24</v>
      </c>
      <c r="R579" s="5">
        <v>25</v>
      </c>
      <c r="T579" s="5" t="e">
        <f>+H579-byObjPOSEnrOnly!#REF!</f>
        <v>#REF!</v>
      </c>
      <c r="U579" s="5">
        <f>+I579-byObjPOSEnrOnly!D630</f>
        <v>0</v>
      </c>
      <c r="V579" s="5">
        <f>+J579-byObjPOSEnrOnly!E630</f>
        <v>0</v>
      </c>
      <c r="W579" s="5">
        <f>+K579-byObjPOSEnrOnly!F630</f>
        <v>0</v>
      </c>
      <c r="X579" s="5">
        <f>+L579-byObjPOSEnrOnly!G630</f>
        <v>0</v>
      </c>
      <c r="Y579" s="5">
        <f>+M579-byObjPOSEnrOnly!H630</f>
        <v>0</v>
      </c>
      <c r="Z579" s="5">
        <f>+N579-byObjPOSEnrOnly!I630</f>
        <v>0</v>
      </c>
      <c r="AA579" s="5">
        <f>+O579-byObjPOSEnrOnly!J630</f>
        <v>0</v>
      </c>
      <c r="AB579" s="5">
        <f>+P579-byObjPOSEnrOnly!K630</f>
        <v>0</v>
      </c>
      <c r="AC579" s="5">
        <f>+Q579-byObjPOSEnrOnly!L630</f>
        <v>0</v>
      </c>
      <c r="AD579" s="5">
        <f>+R579-byObjPOSEnrOnly!M630</f>
        <v>0</v>
      </c>
      <c r="AF579" s="5" t="str">
        <f t="shared" si="98"/>
        <v/>
      </c>
      <c r="AG579" s="5">
        <v>0</v>
      </c>
      <c r="AH579" s="5" t="s">
        <v>450</v>
      </c>
      <c r="AI579" s="5" t="s">
        <v>339</v>
      </c>
      <c r="AJ579" s="5" t="s">
        <v>390</v>
      </c>
      <c r="AK579" s="5" t="s">
        <v>135</v>
      </c>
      <c r="AL579" s="5">
        <v>39</v>
      </c>
      <c r="AM579" s="5">
        <v>45</v>
      </c>
      <c r="AN579" s="5">
        <v>43</v>
      </c>
      <c r="AO579" s="5">
        <v>37</v>
      </c>
      <c r="AP579" s="5">
        <v>34</v>
      </c>
      <c r="AQ579" s="5">
        <v>39</v>
      </c>
      <c r="AR579" s="5">
        <v>30</v>
      </c>
      <c r="AS579" s="5">
        <v>28</v>
      </c>
      <c r="AT579" s="5">
        <v>30</v>
      </c>
      <c r="AU579" s="5">
        <v>24</v>
      </c>
      <c r="AV579" s="5">
        <v>25</v>
      </c>
      <c r="AX579" s="5">
        <f t="shared" si="99"/>
        <v>0</v>
      </c>
      <c r="AY579" s="5">
        <f t="shared" si="100"/>
        <v>0</v>
      </c>
      <c r="AZ579" s="5">
        <f t="shared" si="101"/>
        <v>0</v>
      </c>
      <c r="BA579" s="5">
        <f t="shared" si="102"/>
        <v>0</v>
      </c>
      <c r="BB579" s="5">
        <f t="shared" si="103"/>
        <v>0</v>
      </c>
      <c r="BC579" s="5">
        <f t="shared" si="104"/>
        <v>0</v>
      </c>
      <c r="BD579" s="5">
        <f t="shared" si="105"/>
        <v>0</v>
      </c>
      <c r="BE579" s="5">
        <f t="shared" si="106"/>
        <v>0</v>
      </c>
      <c r="BF579" s="5">
        <f t="shared" si="107"/>
        <v>0</v>
      </c>
      <c r="BG579" s="5">
        <f t="shared" si="108"/>
        <v>0</v>
      </c>
      <c r="BH579" s="5">
        <f t="shared" si="110"/>
        <v>0</v>
      </c>
    </row>
    <row r="580" spans="2:60" x14ac:dyDescent="0.2">
      <c r="B580" s="5" t="s">
        <v>496</v>
      </c>
      <c r="C580" s="5">
        <v>0</v>
      </c>
      <c r="D580" s="5" t="s">
        <v>498</v>
      </c>
      <c r="E580" s="5" t="s">
        <v>339</v>
      </c>
      <c r="F580" s="5" t="s">
        <v>390</v>
      </c>
      <c r="G580" s="67" t="s">
        <v>405</v>
      </c>
      <c r="H580" s="5">
        <v>0</v>
      </c>
      <c r="I580" s="5">
        <v>1</v>
      </c>
      <c r="J580" s="5">
        <v>36</v>
      </c>
      <c r="K580" s="5">
        <v>48</v>
      </c>
      <c r="L580" s="5">
        <v>48</v>
      </c>
      <c r="M580" s="5">
        <v>46</v>
      </c>
      <c r="N580" s="5">
        <v>54</v>
      </c>
      <c r="O580" s="5">
        <v>61</v>
      </c>
      <c r="P580" s="5">
        <v>60</v>
      </c>
      <c r="Q580" s="5">
        <v>45</v>
      </c>
      <c r="R580" s="5">
        <v>29</v>
      </c>
      <c r="T580" s="5" t="e">
        <f>+H580-byObjPOSEnrOnly!#REF!</f>
        <v>#REF!</v>
      </c>
      <c r="U580" s="5">
        <f>+I580-byObjPOSEnrOnly!D631</f>
        <v>0</v>
      </c>
      <c r="V580" s="5">
        <f>+J580-byObjPOSEnrOnly!E631</f>
        <v>0</v>
      </c>
      <c r="W580" s="5">
        <f>+K580-byObjPOSEnrOnly!F631</f>
        <v>0</v>
      </c>
      <c r="X580" s="5">
        <f>+L580-byObjPOSEnrOnly!G631</f>
        <v>0</v>
      </c>
      <c r="Y580" s="5">
        <f>+M580-byObjPOSEnrOnly!H631</f>
        <v>0</v>
      </c>
      <c r="Z580" s="5">
        <f>+N580-byObjPOSEnrOnly!I631</f>
        <v>0</v>
      </c>
      <c r="AA580" s="5">
        <f>+O580-byObjPOSEnrOnly!J631</f>
        <v>0</v>
      </c>
      <c r="AB580" s="5">
        <f>+P580-byObjPOSEnrOnly!K631</f>
        <v>0</v>
      </c>
      <c r="AC580" s="5">
        <f>+Q580-byObjPOSEnrOnly!L631</f>
        <v>0</v>
      </c>
      <c r="AD580" s="5">
        <f>+R580-byObjPOSEnrOnly!M631</f>
        <v>0</v>
      </c>
      <c r="AF580" s="5" t="str">
        <f t="shared" si="98"/>
        <v/>
      </c>
      <c r="AG580" s="5">
        <v>0</v>
      </c>
      <c r="AH580" s="5" t="s">
        <v>450</v>
      </c>
      <c r="AI580" s="5" t="s">
        <v>339</v>
      </c>
      <c r="AJ580" s="5" t="s">
        <v>390</v>
      </c>
      <c r="AK580" s="5" t="s">
        <v>405</v>
      </c>
      <c r="AL580" s="5">
        <v>0</v>
      </c>
      <c r="AM580" s="5">
        <v>1</v>
      </c>
      <c r="AN580" s="5">
        <v>36</v>
      </c>
      <c r="AO580" s="5">
        <v>48</v>
      </c>
      <c r="AP580" s="5">
        <v>48</v>
      </c>
      <c r="AQ580" s="5">
        <v>46</v>
      </c>
      <c r="AR580" s="5">
        <v>54</v>
      </c>
      <c r="AS580" s="5">
        <v>61</v>
      </c>
      <c r="AT580" s="5">
        <v>60</v>
      </c>
      <c r="AU580" s="5">
        <v>45</v>
      </c>
      <c r="AV580" s="5">
        <v>29</v>
      </c>
      <c r="AX580" s="5">
        <f t="shared" si="99"/>
        <v>0</v>
      </c>
      <c r="AY580" s="5">
        <f t="shared" si="100"/>
        <v>0</v>
      </c>
      <c r="AZ580" s="5">
        <f t="shared" si="101"/>
        <v>0</v>
      </c>
      <c r="BA580" s="5">
        <f t="shared" si="102"/>
        <v>0</v>
      </c>
      <c r="BB580" s="5">
        <f t="shared" si="103"/>
        <v>0</v>
      </c>
      <c r="BC580" s="5">
        <f t="shared" si="104"/>
        <v>0</v>
      </c>
      <c r="BD580" s="5">
        <f t="shared" si="105"/>
        <v>0</v>
      </c>
      <c r="BE580" s="5">
        <f t="shared" si="106"/>
        <v>0</v>
      </c>
      <c r="BF580" s="5">
        <f t="shared" si="107"/>
        <v>0</v>
      </c>
      <c r="BG580" s="5">
        <f t="shared" si="108"/>
        <v>0</v>
      </c>
      <c r="BH580" s="5">
        <f t="shared" si="110"/>
        <v>0</v>
      </c>
    </row>
    <row r="581" spans="2:60" x14ac:dyDescent="0.2">
      <c r="B581" s="5" t="s">
        <v>496</v>
      </c>
      <c r="C581" s="5">
        <v>0</v>
      </c>
      <c r="D581" s="5" t="s">
        <v>498</v>
      </c>
      <c r="E581" s="5" t="s">
        <v>339</v>
      </c>
      <c r="F581" s="5" t="s">
        <v>390</v>
      </c>
      <c r="G581" s="67" t="s">
        <v>168</v>
      </c>
      <c r="H581" s="5">
        <v>8</v>
      </c>
      <c r="I581" s="5">
        <v>9</v>
      </c>
      <c r="J581" s="5">
        <v>6</v>
      </c>
      <c r="K581" s="5">
        <v>4</v>
      </c>
      <c r="L581" s="5">
        <v>7</v>
      </c>
      <c r="M581" s="5">
        <v>13</v>
      </c>
      <c r="N581" s="5">
        <v>6</v>
      </c>
      <c r="O581" s="5">
        <v>9</v>
      </c>
      <c r="P581" s="5">
        <v>7</v>
      </c>
      <c r="Q581" s="5">
        <v>6</v>
      </c>
      <c r="R581" s="5">
        <v>5</v>
      </c>
      <c r="T581" s="5" t="e">
        <f>+H581-byObjPOSEnrOnly!#REF!</f>
        <v>#REF!</v>
      </c>
      <c r="U581" s="5">
        <f>+I581-byObjPOSEnrOnly!D632</f>
        <v>0</v>
      </c>
      <c r="V581" s="5">
        <f>+J581-byObjPOSEnrOnly!E632</f>
        <v>0</v>
      </c>
      <c r="W581" s="5">
        <f>+K581-byObjPOSEnrOnly!F632</f>
        <v>0</v>
      </c>
      <c r="X581" s="5">
        <f>+L581-byObjPOSEnrOnly!G632</f>
        <v>0</v>
      </c>
      <c r="Y581" s="5">
        <f>+M581-byObjPOSEnrOnly!H632</f>
        <v>0</v>
      </c>
      <c r="Z581" s="5">
        <f>+N581-byObjPOSEnrOnly!I632</f>
        <v>0</v>
      </c>
      <c r="AA581" s="5">
        <f>+O581-byObjPOSEnrOnly!J632</f>
        <v>0</v>
      </c>
      <c r="AB581" s="5">
        <f>+P581-byObjPOSEnrOnly!K632</f>
        <v>0</v>
      </c>
      <c r="AC581" s="5">
        <f>+Q581-byObjPOSEnrOnly!L632</f>
        <v>0</v>
      </c>
      <c r="AD581" s="5">
        <f>+R581-byObjPOSEnrOnly!M632</f>
        <v>0</v>
      </c>
      <c r="AF581" s="5" t="str">
        <f t="shared" si="98"/>
        <v/>
      </c>
      <c r="AG581" s="5">
        <v>0</v>
      </c>
      <c r="AH581" s="5" t="s">
        <v>450</v>
      </c>
      <c r="AI581" s="5" t="s">
        <v>339</v>
      </c>
      <c r="AJ581" s="5" t="s">
        <v>390</v>
      </c>
      <c r="AK581" s="5" t="s">
        <v>168</v>
      </c>
      <c r="AL581" s="5">
        <v>8</v>
      </c>
      <c r="AM581" s="5">
        <v>9</v>
      </c>
      <c r="AN581" s="5">
        <v>6</v>
      </c>
      <c r="AO581" s="5">
        <v>4</v>
      </c>
      <c r="AP581" s="5">
        <v>7</v>
      </c>
      <c r="AQ581" s="5">
        <v>13</v>
      </c>
      <c r="AR581" s="5">
        <v>6</v>
      </c>
      <c r="AS581" s="5">
        <v>9</v>
      </c>
      <c r="AT581" s="5">
        <v>7</v>
      </c>
      <c r="AU581" s="5">
        <v>6</v>
      </c>
      <c r="AV581" s="5">
        <v>5</v>
      </c>
      <c r="AX581" s="5">
        <f t="shared" si="99"/>
        <v>0</v>
      </c>
      <c r="AY581" s="5">
        <f t="shared" si="100"/>
        <v>0</v>
      </c>
      <c r="AZ581" s="5">
        <f t="shared" si="101"/>
        <v>0</v>
      </c>
      <c r="BA581" s="5">
        <f t="shared" si="102"/>
        <v>0</v>
      </c>
      <c r="BB581" s="5">
        <f t="shared" si="103"/>
        <v>0</v>
      </c>
      <c r="BC581" s="5">
        <f t="shared" si="104"/>
        <v>0</v>
      </c>
      <c r="BD581" s="5">
        <f t="shared" si="105"/>
        <v>0</v>
      </c>
      <c r="BE581" s="5">
        <f t="shared" si="106"/>
        <v>0</v>
      </c>
      <c r="BF581" s="5">
        <f t="shared" si="107"/>
        <v>0</v>
      </c>
      <c r="BG581" s="5">
        <f t="shared" si="108"/>
        <v>0</v>
      </c>
      <c r="BH581" s="5">
        <f t="shared" si="110"/>
        <v>0</v>
      </c>
    </row>
    <row r="582" spans="2:60" x14ac:dyDescent="0.2">
      <c r="B582" s="5" t="s">
        <v>496</v>
      </c>
      <c r="C582" s="5">
        <v>0</v>
      </c>
      <c r="D582" s="5" t="s">
        <v>498</v>
      </c>
      <c r="E582" s="5" t="s">
        <v>339</v>
      </c>
      <c r="F582" s="5" t="s">
        <v>390</v>
      </c>
      <c r="G582" s="67" t="s">
        <v>406</v>
      </c>
      <c r="H582" s="5">
        <v>0</v>
      </c>
      <c r="I582" s="5">
        <v>0</v>
      </c>
      <c r="J582" s="5">
        <v>0</v>
      </c>
      <c r="K582" s="5">
        <v>1</v>
      </c>
      <c r="L582" s="5">
        <v>2</v>
      </c>
      <c r="M582" s="5">
        <v>5</v>
      </c>
      <c r="N582" s="5">
        <v>7</v>
      </c>
      <c r="O582" s="5">
        <v>12</v>
      </c>
      <c r="P582" s="5">
        <v>5</v>
      </c>
      <c r="Q582" s="5">
        <v>6</v>
      </c>
      <c r="R582" s="5">
        <v>9</v>
      </c>
      <c r="T582" s="5" t="e">
        <f>+H582-byObjPOSEnrOnly!#REF!</f>
        <v>#REF!</v>
      </c>
      <c r="U582" s="5">
        <f>+I582-byObjPOSEnrOnly!D633</f>
        <v>0</v>
      </c>
      <c r="V582" s="5">
        <f>+J582-byObjPOSEnrOnly!E633</f>
        <v>0</v>
      </c>
      <c r="W582" s="5">
        <f>+K582-byObjPOSEnrOnly!F633</f>
        <v>0</v>
      </c>
      <c r="X582" s="5">
        <f>+L582-byObjPOSEnrOnly!G633</f>
        <v>0</v>
      </c>
      <c r="Y582" s="5">
        <f>+M582-byObjPOSEnrOnly!H633</f>
        <v>0</v>
      </c>
      <c r="Z582" s="5">
        <f>+N582-byObjPOSEnrOnly!I633</f>
        <v>0</v>
      </c>
      <c r="AA582" s="5">
        <f>+O582-byObjPOSEnrOnly!J633</f>
        <v>0</v>
      </c>
      <c r="AB582" s="5">
        <f>+P582-byObjPOSEnrOnly!K633</f>
        <v>0</v>
      </c>
      <c r="AC582" s="5">
        <f>+Q582-byObjPOSEnrOnly!L633</f>
        <v>0</v>
      </c>
      <c r="AD582" s="5">
        <f>+R582-byObjPOSEnrOnly!M633</f>
        <v>0</v>
      </c>
      <c r="AF582" s="5" t="str">
        <f t="shared" si="98"/>
        <v/>
      </c>
      <c r="AG582" s="5">
        <v>0</v>
      </c>
      <c r="AH582" s="5" t="s">
        <v>450</v>
      </c>
      <c r="AI582" s="5" t="s">
        <v>339</v>
      </c>
      <c r="AJ582" s="5" t="s">
        <v>390</v>
      </c>
      <c r="AK582" s="5" t="s">
        <v>406</v>
      </c>
      <c r="AL582" s="5">
        <v>0</v>
      </c>
      <c r="AM582" s="5">
        <v>0</v>
      </c>
      <c r="AN582" s="5">
        <v>0</v>
      </c>
      <c r="AO582" s="5">
        <v>1</v>
      </c>
      <c r="AP582" s="5">
        <v>2</v>
      </c>
      <c r="AQ582" s="5">
        <v>5</v>
      </c>
      <c r="AR582" s="5">
        <v>7</v>
      </c>
      <c r="AS582" s="5">
        <v>12</v>
      </c>
      <c r="AT582" s="5">
        <v>5</v>
      </c>
      <c r="AU582" s="5">
        <v>6</v>
      </c>
      <c r="AV582" s="5">
        <v>9</v>
      </c>
      <c r="AX582" s="5">
        <f t="shared" si="99"/>
        <v>0</v>
      </c>
      <c r="AY582" s="5">
        <f t="shared" si="100"/>
        <v>0</v>
      </c>
      <c r="AZ582" s="5">
        <f t="shared" si="101"/>
        <v>0</v>
      </c>
      <c r="BA582" s="5">
        <f t="shared" si="102"/>
        <v>0</v>
      </c>
      <c r="BB582" s="5">
        <f t="shared" si="103"/>
        <v>0</v>
      </c>
      <c r="BC582" s="5">
        <f t="shared" si="104"/>
        <v>0</v>
      </c>
      <c r="BD582" s="5">
        <f t="shared" si="105"/>
        <v>0</v>
      </c>
      <c r="BE582" s="5">
        <f t="shared" si="106"/>
        <v>0</v>
      </c>
      <c r="BF582" s="5">
        <f t="shared" si="107"/>
        <v>0</v>
      </c>
      <c r="BG582" s="5">
        <f t="shared" si="108"/>
        <v>0</v>
      </c>
      <c r="BH582" s="5">
        <f t="shared" si="110"/>
        <v>0</v>
      </c>
    </row>
    <row r="583" spans="2:60" x14ac:dyDescent="0.2">
      <c r="B583" s="5" t="s">
        <v>496</v>
      </c>
      <c r="C583" s="5">
        <v>0</v>
      </c>
      <c r="D583" s="5" t="s">
        <v>498</v>
      </c>
      <c r="E583" s="5" t="s">
        <v>339</v>
      </c>
      <c r="F583" s="5" t="s">
        <v>390</v>
      </c>
      <c r="G583" s="67" t="s">
        <v>201</v>
      </c>
      <c r="H583" s="5">
        <v>0</v>
      </c>
      <c r="I583" s="5">
        <v>0</v>
      </c>
      <c r="J583" s="5">
        <v>0</v>
      </c>
      <c r="K583" s="5">
        <v>0</v>
      </c>
      <c r="L583" s="5">
        <v>4</v>
      </c>
      <c r="M583" s="5">
        <v>23</v>
      </c>
      <c r="N583" s="5">
        <v>39</v>
      </c>
      <c r="O583" s="5">
        <v>37</v>
      </c>
      <c r="P583" s="5">
        <v>49</v>
      </c>
      <c r="Q583" s="5">
        <v>42</v>
      </c>
      <c r="R583" s="5">
        <v>35</v>
      </c>
      <c r="T583" s="5" t="e">
        <f>+H583-byObjPOSEnrOnly!#REF!</f>
        <v>#REF!</v>
      </c>
      <c r="U583" s="5">
        <f>+I583-byObjPOSEnrOnly!D634</f>
        <v>0</v>
      </c>
      <c r="V583" s="5">
        <f>+J583-byObjPOSEnrOnly!E634</f>
        <v>0</v>
      </c>
      <c r="W583" s="5">
        <f>+K583-byObjPOSEnrOnly!F634</f>
        <v>0</v>
      </c>
      <c r="X583" s="5">
        <f>+L583-byObjPOSEnrOnly!G634</f>
        <v>0</v>
      </c>
      <c r="Y583" s="5">
        <f>+M583-byObjPOSEnrOnly!H634</f>
        <v>0</v>
      </c>
      <c r="Z583" s="5">
        <f>+N583-byObjPOSEnrOnly!I634</f>
        <v>0</v>
      </c>
      <c r="AA583" s="5">
        <f>+O583-byObjPOSEnrOnly!J634</f>
        <v>0</v>
      </c>
      <c r="AB583" s="5">
        <f>+P583-byObjPOSEnrOnly!K634</f>
        <v>0</v>
      </c>
      <c r="AC583" s="5">
        <f>+Q583-byObjPOSEnrOnly!L634</f>
        <v>0</v>
      </c>
      <c r="AD583" s="5">
        <f>+R583-byObjPOSEnrOnly!M634</f>
        <v>0</v>
      </c>
      <c r="AF583" s="5" t="str">
        <f t="shared" si="98"/>
        <v/>
      </c>
      <c r="AG583" s="5">
        <v>0</v>
      </c>
      <c r="AH583" s="5" t="s">
        <v>450</v>
      </c>
      <c r="AI583" s="5" t="s">
        <v>339</v>
      </c>
      <c r="AJ583" s="5" t="s">
        <v>390</v>
      </c>
      <c r="AK583" s="5" t="s">
        <v>201</v>
      </c>
      <c r="AL583" s="5">
        <v>0</v>
      </c>
      <c r="AM583" s="5">
        <v>0</v>
      </c>
      <c r="AN583" s="5">
        <v>0</v>
      </c>
      <c r="AO583" s="5">
        <v>0</v>
      </c>
      <c r="AP583" s="5">
        <v>4</v>
      </c>
      <c r="AQ583" s="5">
        <v>23</v>
      </c>
      <c r="AR583" s="5">
        <v>39</v>
      </c>
      <c r="AS583" s="5">
        <v>37</v>
      </c>
      <c r="AT583" s="5">
        <v>49</v>
      </c>
      <c r="AU583" s="5">
        <v>42</v>
      </c>
      <c r="AV583" s="5">
        <v>35</v>
      </c>
      <c r="AX583" s="5">
        <f t="shared" si="99"/>
        <v>0</v>
      </c>
      <c r="AY583" s="5">
        <f t="shared" si="100"/>
        <v>0</v>
      </c>
      <c r="AZ583" s="5">
        <f t="shared" si="101"/>
        <v>0</v>
      </c>
      <c r="BA583" s="5">
        <f t="shared" si="102"/>
        <v>0</v>
      </c>
      <c r="BB583" s="5">
        <f t="shared" si="103"/>
        <v>0</v>
      </c>
      <c r="BC583" s="5">
        <f t="shared" si="104"/>
        <v>0</v>
      </c>
      <c r="BD583" s="5">
        <f t="shared" si="105"/>
        <v>0</v>
      </c>
      <c r="BE583" s="5">
        <f t="shared" si="106"/>
        <v>0</v>
      </c>
      <c r="BF583" s="5">
        <f t="shared" si="107"/>
        <v>0</v>
      </c>
      <c r="BG583" s="5">
        <f t="shared" si="108"/>
        <v>0</v>
      </c>
      <c r="BH583" s="5">
        <f t="shared" si="110"/>
        <v>0</v>
      </c>
    </row>
    <row r="584" spans="2:60" x14ac:dyDescent="0.2">
      <c r="B584" s="5" t="s">
        <v>496</v>
      </c>
      <c r="C584" s="5">
        <v>0</v>
      </c>
      <c r="D584" s="5" t="s">
        <v>498</v>
      </c>
      <c r="E584" s="5" t="s">
        <v>339</v>
      </c>
      <c r="F584" s="5" t="s">
        <v>390</v>
      </c>
      <c r="G584" s="67" t="s">
        <v>13</v>
      </c>
      <c r="H584" s="5">
        <v>36</v>
      </c>
      <c r="I584" s="5">
        <v>41</v>
      </c>
      <c r="J584" s="5">
        <v>45</v>
      </c>
      <c r="K584" s="5">
        <v>61</v>
      </c>
      <c r="L584" s="5">
        <v>71</v>
      </c>
      <c r="M584" s="5">
        <v>71</v>
      </c>
      <c r="N584" s="5">
        <v>59</v>
      </c>
      <c r="O584" s="5">
        <v>64</v>
      </c>
      <c r="P584" s="5">
        <v>57</v>
      </c>
      <c r="Q584" s="5">
        <v>63</v>
      </c>
      <c r="R584" s="5">
        <v>56</v>
      </c>
      <c r="T584" s="5" t="e">
        <f>+H584-byObjPOSEnrOnly!#REF!</f>
        <v>#REF!</v>
      </c>
      <c r="U584" s="5">
        <f>+I584-byObjPOSEnrOnly!D635</f>
        <v>0</v>
      </c>
      <c r="V584" s="5">
        <f>+J584-byObjPOSEnrOnly!E635</f>
        <v>0</v>
      </c>
      <c r="W584" s="5">
        <f>+K584-byObjPOSEnrOnly!F635</f>
        <v>0</v>
      </c>
      <c r="X584" s="5">
        <f>+L584-byObjPOSEnrOnly!G635</f>
        <v>0</v>
      </c>
      <c r="Y584" s="5">
        <f>+M584-byObjPOSEnrOnly!H635</f>
        <v>0</v>
      </c>
      <c r="Z584" s="5">
        <f>+N584-byObjPOSEnrOnly!I635</f>
        <v>0</v>
      </c>
      <c r="AA584" s="5">
        <f>+O584-byObjPOSEnrOnly!J635</f>
        <v>0</v>
      </c>
      <c r="AB584" s="5">
        <f>+P584-byObjPOSEnrOnly!K635</f>
        <v>0</v>
      </c>
      <c r="AC584" s="5">
        <f>+Q584-byObjPOSEnrOnly!L635</f>
        <v>0</v>
      </c>
      <c r="AD584" s="5">
        <f>+R584-byObjPOSEnrOnly!M635</f>
        <v>0</v>
      </c>
      <c r="AF584" s="5" t="str">
        <f t="shared" si="98"/>
        <v/>
      </c>
      <c r="AG584" s="5">
        <v>0</v>
      </c>
      <c r="AH584" s="5" t="s">
        <v>450</v>
      </c>
      <c r="AI584" s="5" t="s">
        <v>339</v>
      </c>
      <c r="AJ584" s="5" t="s">
        <v>390</v>
      </c>
      <c r="AK584" s="5" t="s">
        <v>13</v>
      </c>
      <c r="AL584" s="5">
        <v>36</v>
      </c>
      <c r="AM584" s="5">
        <v>41</v>
      </c>
      <c r="AN584" s="5">
        <v>45</v>
      </c>
      <c r="AO584" s="5">
        <v>61</v>
      </c>
      <c r="AP584" s="5">
        <v>71</v>
      </c>
      <c r="AQ584" s="5">
        <v>71</v>
      </c>
      <c r="AR584" s="5">
        <v>59</v>
      </c>
      <c r="AS584" s="5">
        <v>64</v>
      </c>
      <c r="AT584" s="5">
        <v>57</v>
      </c>
      <c r="AU584" s="5">
        <v>63</v>
      </c>
      <c r="AV584" s="5">
        <v>56</v>
      </c>
      <c r="AX584" s="5">
        <f t="shared" si="99"/>
        <v>0</v>
      </c>
      <c r="AY584" s="5">
        <f t="shared" si="100"/>
        <v>0</v>
      </c>
      <c r="AZ584" s="5">
        <f t="shared" si="101"/>
        <v>0</v>
      </c>
      <c r="BA584" s="5">
        <f t="shared" si="102"/>
        <v>0</v>
      </c>
      <c r="BB584" s="5">
        <f t="shared" si="103"/>
        <v>0</v>
      </c>
      <c r="BC584" s="5">
        <f t="shared" si="104"/>
        <v>0</v>
      </c>
      <c r="BD584" s="5">
        <f t="shared" si="105"/>
        <v>0</v>
      </c>
      <c r="BE584" s="5">
        <f t="shared" si="106"/>
        <v>0</v>
      </c>
      <c r="BF584" s="5">
        <f t="shared" si="107"/>
        <v>0</v>
      </c>
      <c r="BG584" s="5">
        <f t="shared" si="108"/>
        <v>0</v>
      </c>
      <c r="BH584" s="5">
        <f t="shared" si="110"/>
        <v>0</v>
      </c>
    </row>
    <row r="585" spans="2:60" x14ac:dyDescent="0.2">
      <c r="B585" s="5" t="s">
        <v>496</v>
      </c>
      <c r="C585" s="5">
        <v>0</v>
      </c>
      <c r="D585" s="5" t="s">
        <v>498</v>
      </c>
      <c r="E585" s="5" t="s">
        <v>339</v>
      </c>
      <c r="F585" s="5" t="s">
        <v>390</v>
      </c>
      <c r="G585" s="67" t="s">
        <v>118</v>
      </c>
      <c r="H585" s="5">
        <v>100</v>
      </c>
      <c r="I585" s="5">
        <v>70</v>
      </c>
      <c r="J585" s="5">
        <v>76</v>
      </c>
      <c r="K585" s="5">
        <v>90</v>
      </c>
      <c r="L585" s="5">
        <v>73</v>
      </c>
      <c r="M585" s="5">
        <v>75</v>
      </c>
      <c r="N585" s="5">
        <v>78</v>
      </c>
      <c r="O585" s="5">
        <v>68</v>
      </c>
      <c r="P585" s="5">
        <v>62</v>
      </c>
      <c r="Q585" s="5">
        <v>72</v>
      </c>
      <c r="R585" s="5">
        <v>57</v>
      </c>
      <c r="T585" s="5" t="e">
        <f>+H585-byObjPOSEnrOnly!#REF!</f>
        <v>#REF!</v>
      </c>
      <c r="U585" s="5">
        <f>+I585-byObjPOSEnrOnly!D636</f>
        <v>0</v>
      </c>
      <c r="V585" s="5">
        <f>+J585-byObjPOSEnrOnly!E636</f>
        <v>0</v>
      </c>
      <c r="W585" s="5">
        <f>+K585-byObjPOSEnrOnly!F636</f>
        <v>0</v>
      </c>
      <c r="X585" s="5">
        <f>+L585-byObjPOSEnrOnly!G636</f>
        <v>0</v>
      </c>
      <c r="Y585" s="5">
        <f>+M585-byObjPOSEnrOnly!H636</f>
        <v>0</v>
      </c>
      <c r="Z585" s="5">
        <f>+N585-byObjPOSEnrOnly!I636</f>
        <v>0</v>
      </c>
      <c r="AA585" s="5">
        <f>+O585-byObjPOSEnrOnly!J636</f>
        <v>0</v>
      </c>
      <c r="AB585" s="5">
        <f>+P585-byObjPOSEnrOnly!K636</f>
        <v>0</v>
      </c>
      <c r="AC585" s="5">
        <f>+Q585-byObjPOSEnrOnly!L636</f>
        <v>0</v>
      </c>
      <c r="AD585" s="5">
        <f>+R585-byObjPOSEnrOnly!M636</f>
        <v>0</v>
      </c>
      <c r="AF585" s="5" t="str">
        <f t="shared" si="98"/>
        <v/>
      </c>
      <c r="AG585" s="5">
        <v>0</v>
      </c>
      <c r="AH585" s="5" t="s">
        <v>450</v>
      </c>
      <c r="AI585" s="5" t="s">
        <v>339</v>
      </c>
      <c r="AJ585" s="5" t="s">
        <v>390</v>
      </c>
      <c r="AK585" s="5" t="s">
        <v>118</v>
      </c>
      <c r="AL585" s="5">
        <v>100</v>
      </c>
      <c r="AM585" s="5">
        <v>70</v>
      </c>
      <c r="AN585" s="5">
        <v>76</v>
      </c>
      <c r="AO585" s="5">
        <v>90</v>
      </c>
      <c r="AP585" s="5">
        <v>73</v>
      </c>
      <c r="AQ585" s="5">
        <v>75</v>
      </c>
      <c r="AR585" s="5">
        <v>78</v>
      </c>
      <c r="AS585" s="5">
        <v>68</v>
      </c>
      <c r="AT585" s="5">
        <v>62</v>
      </c>
      <c r="AU585" s="5">
        <v>72</v>
      </c>
      <c r="AV585" s="5">
        <v>57</v>
      </c>
      <c r="AX585" s="5">
        <f t="shared" si="99"/>
        <v>0</v>
      </c>
      <c r="AY585" s="5">
        <f t="shared" si="100"/>
        <v>0</v>
      </c>
      <c r="AZ585" s="5">
        <f t="shared" si="101"/>
        <v>0</v>
      </c>
      <c r="BA585" s="5">
        <f t="shared" si="102"/>
        <v>0</v>
      </c>
      <c r="BB585" s="5">
        <f t="shared" si="103"/>
        <v>0</v>
      </c>
      <c r="BC585" s="5">
        <f t="shared" si="104"/>
        <v>0</v>
      </c>
      <c r="BD585" s="5">
        <f t="shared" si="105"/>
        <v>0</v>
      </c>
      <c r="BE585" s="5">
        <f t="shared" si="106"/>
        <v>0</v>
      </c>
      <c r="BF585" s="5">
        <f t="shared" si="107"/>
        <v>0</v>
      </c>
      <c r="BG585" s="5">
        <f t="shared" si="108"/>
        <v>0</v>
      </c>
      <c r="BH585" s="5">
        <f t="shared" si="110"/>
        <v>0</v>
      </c>
    </row>
    <row r="586" spans="2:60" x14ac:dyDescent="0.2">
      <c r="B586" s="5" t="s">
        <v>496</v>
      </c>
      <c r="C586" s="5">
        <v>0</v>
      </c>
      <c r="D586" s="5" t="s">
        <v>498</v>
      </c>
      <c r="E586" s="5" t="s">
        <v>339</v>
      </c>
      <c r="F586" s="5" t="s">
        <v>390</v>
      </c>
      <c r="G586" s="67" t="s">
        <v>113</v>
      </c>
      <c r="H586" s="5">
        <v>581</v>
      </c>
      <c r="I586" s="5">
        <v>580</v>
      </c>
      <c r="J586" s="5">
        <v>601</v>
      </c>
      <c r="K586" s="5">
        <v>545</v>
      </c>
      <c r="L586" s="5">
        <v>535</v>
      </c>
      <c r="M586" s="5">
        <v>602</v>
      </c>
      <c r="N586" s="5">
        <v>604</v>
      </c>
      <c r="O586" s="5">
        <v>589</v>
      </c>
      <c r="P586" s="5">
        <v>560</v>
      </c>
      <c r="Q586" s="5">
        <v>509</v>
      </c>
      <c r="R586" s="5">
        <v>453</v>
      </c>
      <c r="T586" s="5" t="e">
        <f>+H586-byObjPOSEnrOnly!#REF!</f>
        <v>#REF!</v>
      </c>
      <c r="U586" s="5">
        <f>+I586-byObjPOSEnrOnly!D637</f>
        <v>0</v>
      </c>
      <c r="V586" s="5">
        <f>+J586-byObjPOSEnrOnly!E637</f>
        <v>0</v>
      </c>
      <c r="W586" s="5">
        <f>+K586-byObjPOSEnrOnly!F637</f>
        <v>0</v>
      </c>
      <c r="X586" s="5">
        <f>+L586-byObjPOSEnrOnly!G637</f>
        <v>0</v>
      </c>
      <c r="Y586" s="5">
        <f>+M586-byObjPOSEnrOnly!H637</f>
        <v>0</v>
      </c>
      <c r="Z586" s="5">
        <f>+N586-byObjPOSEnrOnly!I637</f>
        <v>0</v>
      </c>
      <c r="AA586" s="5">
        <f>+O586-byObjPOSEnrOnly!J637</f>
        <v>0</v>
      </c>
      <c r="AB586" s="5">
        <f>+P586-byObjPOSEnrOnly!K637</f>
        <v>0</v>
      </c>
      <c r="AC586" s="5">
        <f>+Q586-byObjPOSEnrOnly!L637</f>
        <v>0</v>
      </c>
      <c r="AD586" s="5">
        <f>+R586-byObjPOSEnrOnly!M637</f>
        <v>0</v>
      </c>
      <c r="AF586" s="5" t="str">
        <f t="shared" si="98"/>
        <v/>
      </c>
      <c r="AG586" s="5">
        <v>0</v>
      </c>
      <c r="AH586" s="5" t="s">
        <v>450</v>
      </c>
      <c r="AI586" s="5" t="s">
        <v>339</v>
      </c>
      <c r="AJ586" s="5" t="s">
        <v>390</v>
      </c>
      <c r="AK586" s="5" t="s">
        <v>113</v>
      </c>
      <c r="AL586" s="5">
        <v>581</v>
      </c>
      <c r="AM586" s="5">
        <v>580</v>
      </c>
      <c r="AN586" s="5">
        <v>601</v>
      </c>
      <c r="AO586" s="5">
        <v>545</v>
      </c>
      <c r="AP586" s="5">
        <v>535</v>
      </c>
      <c r="AQ586" s="5">
        <v>602</v>
      </c>
      <c r="AR586" s="5">
        <v>604</v>
      </c>
      <c r="AS586" s="5">
        <v>589</v>
      </c>
      <c r="AT586" s="5">
        <v>560</v>
      </c>
      <c r="AU586" s="5">
        <v>509</v>
      </c>
      <c r="AV586" s="5">
        <v>453</v>
      </c>
      <c r="AX586" s="5">
        <f t="shared" si="99"/>
        <v>0</v>
      </c>
      <c r="AY586" s="5">
        <f t="shared" si="100"/>
        <v>0</v>
      </c>
      <c r="AZ586" s="5">
        <f t="shared" si="101"/>
        <v>0</v>
      </c>
      <c r="BA586" s="5">
        <f t="shared" si="102"/>
        <v>0</v>
      </c>
      <c r="BB586" s="5">
        <f t="shared" si="103"/>
        <v>0</v>
      </c>
      <c r="BC586" s="5">
        <f t="shared" si="104"/>
        <v>0</v>
      </c>
      <c r="BD586" s="5">
        <f t="shared" si="105"/>
        <v>0</v>
      </c>
      <c r="BE586" s="5">
        <f t="shared" si="106"/>
        <v>0</v>
      </c>
      <c r="BF586" s="5">
        <f t="shared" si="107"/>
        <v>0</v>
      </c>
      <c r="BG586" s="5">
        <f t="shared" si="108"/>
        <v>0</v>
      </c>
      <c r="BH586" s="5">
        <f t="shared" si="110"/>
        <v>0</v>
      </c>
    </row>
    <row r="587" spans="2:60" x14ac:dyDescent="0.2">
      <c r="B587" s="5" t="s">
        <v>496</v>
      </c>
      <c r="C587" s="5">
        <v>0</v>
      </c>
      <c r="D587" s="5" t="s">
        <v>498</v>
      </c>
      <c r="E587" s="5" t="s">
        <v>339</v>
      </c>
      <c r="F587" s="5" t="s">
        <v>390</v>
      </c>
      <c r="G587" s="67" t="s">
        <v>136</v>
      </c>
      <c r="H587" s="5">
        <v>0</v>
      </c>
      <c r="I587" s="5">
        <v>0</v>
      </c>
      <c r="J587" s="5">
        <v>9</v>
      </c>
      <c r="K587" s="5">
        <v>72</v>
      </c>
      <c r="L587" s="5">
        <v>117</v>
      </c>
      <c r="M587" s="5">
        <v>133</v>
      </c>
      <c r="N587" s="5">
        <v>165</v>
      </c>
      <c r="O587" s="5">
        <v>194</v>
      </c>
      <c r="P587" s="5">
        <v>204</v>
      </c>
      <c r="Q587" s="5">
        <v>225</v>
      </c>
      <c r="R587" s="5">
        <v>245</v>
      </c>
      <c r="T587" s="5" t="e">
        <f>+H587-byObjPOSEnrOnly!#REF!</f>
        <v>#REF!</v>
      </c>
      <c r="U587" s="5">
        <f>+I587-byObjPOSEnrOnly!D638</f>
        <v>0</v>
      </c>
      <c r="V587" s="5">
        <f>+J587-byObjPOSEnrOnly!E638</f>
        <v>0</v>
      </c>
      <c r="W587" s="5">
        <f>+K587-byObjPOSEnrOnly!F638</f>
        <v>0</v>
      </c>
      <c r="X587" s="5">
        <f>+L587-byObjPOSEnrOnly!G638</f>
        <v>0</v>
      </c>
      <c r="Y587" s="5">
        <f>+M587-byObjPOSEnrOnly!H638</f>
        <v>0</v>
      </c>
      <c r="Z587" s="5">
        <f>+N587-byObjPOSEnrOnly!I638</f>
        <v>0</v>
      </c>
      <c r="AA587" s="5">
        <f>+O587-byObjPOSEnrOnly!J638</f>
        <v>0</v>
      </c>
      <c r="AB587" s="5">
        <f>+P587-byObjPOSEnrOnly!K638</f>
        <v>0</v>
      </c>
      <c r="AC587" s="5">
        <f>+Q587-byObjPOSEnrOnly!L638</f>
        <v>0</v>
      </c>
      <c r="AD587" s="5">
        <f>+R587-byObjPOSEnrOnly!M638</f>
        <v>0</v>
      </c>
      <c r="AF587" s="5" t="str">
        <f t="shared" si="98"/>
        <v/>
      </c>
      <c r="AG587" s="5">
        <v>0</v>
      </c>
      <c r="AH587" s="5" t="s">
        <v>450</v>
      </c>
      <c r="AI587" s="5" t="s">
        <v>339</v>
      </c>
      <c r="AJ587" s="5" t="s">
        <v>390</v>
      </c>
      <c r="AK587" s="5" t="s">
        <v>136</v>
      </c>
      <c r="AL587" s="5">
        <v>0</v>
      </c>
      <c r="AM587" s="5">
        <v>0</v>
      </c>
      <c r="AN587" s="5">
        <v>9</v>
      </c>
      <c r="AO587" s="5">
        <v>72</v>
      </c>
      <c r="AP587" s="5">
        <v>117</v>
      </c>
      <c r="AQ587" s="5">
        <v>133</v>
      </c>
      <c r="AR587" s="5">
        <v>165</v>
      </c>
      <c r="AS587" s="5">
        <v>194</v>
      </c>
      <c r="AT587" s="5">
        <v>204</v>
      </c>
      <c r="AU587" s="5">
        <v>225</v>
      </c>
      <c r="AV587" s="5">
        <v>245</v>
      </c>
      <c r="AX587" s="5">
        <f t="shared" si="99"/>
        <v>0</v>
      </c>
      <c r="AY587" s="5">
        <f t="shared" si="100"/>
        <v>0</v>
      </c>
      <c r="AZ587" s="5">
        <f t="shared" si="101"/>
        <v>0</v>
      </c>
      <c r="BA587" s="5">
        <f t="shared" si="102"/>
        <v>0</v>
      </c>
      <c r="BB587" s="5">
        <f t="shared" si="103"/>
        <v>0</v>
      </c>
      <c r="BC587" s="5">
        <f t="shared" si="104"/>
        <v>0</v>
      </c>
      <c r="BD587" s="5">
        <f t="shared" si="105"/>
        <v>0</v>
      </c>
      <c r="BE587" s="5">
        <f t="shared" si="106"/>
        <v>0</v>
      </c>
      <c r="BF587" s="5">
        <f t="shared" si="107"/>
        <v>0</v>
      </c>
      <c r="BG587" s="5">
        <f t="shared" si="108"/>
        <v>0</v>
      </c>
      <c r="BH587" s="5">
        <f t="shared" si="110"/>
        <v>0</v>
      </c>
    </row>
    <row r="588" spans="2:60" x14ac:dyDescent="0.2">
      <c r="B588" s="5" t="s">
        <v>496</v>
      </c>
      <c r="C588" s="5">
        <v>0</v>
      </c>
      <c r="D588" s="5" t="s">
        <v>498</v>
      </c>
      <c r="E588" s="5" t="s">
        <v>339</v>
      </c>
      <c r="F588" s="5" t="s">
        <v>390</v>
      </c>
      <c r="G588" s="67" t="s">
        <v>572</v>
      </c>
      <c r="H588" s="5">
        <v>66</v>
      </c>
      <c r="I588" s="5">
        <v>55</v>
      </c>
      <c r="J588" s="5">
        <v>61</v>
      </c>
      <c r="K588" s="5">
        <v>38</v>
      </c>
      <c r="L588" s="5">
        <v>24</v>
      </c>
      <c r="M588" s="5">
        <v>22</v>
      </c>
      <c r="N588" s="5">
        <v>20</v>
      </c>
      <c r="O588" s="5">
        <v>18</v>
      </c>
      <c r="P588" s="5">
        <v>22</v>
      </c>
      <c r="Q588" s="5">
        <v>26</v>
      </c>
      <c r="R588" s="5">
        <v>36</v>
      </c>
      <c r="T588" s="5" t="e">
        <f>+H588-byObjPOSEnrOnly!#REF!</f>
        <v>#REF!</v>
      </c>
      <c r="U588" s="5">
        <f>+I588-byObjPOSEnrOnly!D639</f>
        <v>0</v>
      </c>
      <c r="V588" s="5">
        <f>+J588-byObjPOSEnrOnly!E639</f>
        <v>0</v>
      </c>
      <c r="W588" s="5">
        <f>+K588-byObjPOSEnrOnly!F639</f>
        <v>0</v>
      </c>
      <c r="X588" s="5">
        <f>+L588-byObjPOSEnrOnly!G639</f>
        <v>0</v>
      </c>
      <c r="Y588" s="5">
        <f>+M588-byObjPOSEnrOnly!H639</f>
        <v>0</v>
      </c>
      <c r="Z588" s="5">
        <f>+N588-byObjPOSEnrOnly!I639</f>
        <v>0</v>
      </c>
      <c r="AA588" s="5">
        <f>+O588-byObjPOSEnrOnly!J639</f>
        <v>0</v>
      </c>
      <c r="AB588" s="5">
        <f>+P588-byObjPOSEnrOnly!K639</f>
        <v>0</v>
      </c>
      <c r="AC588" s="5">
        <f>+Q588-byObjPOSEnrOnly!L639</f>
        <v>0</v>
      </c>
      <c r="AD588" s="5">
        <f>+R588-byObjPOSEnrOnly!M639</f>
        <v>0</v>
      </c>
      <c r="AF588" s="5" t="str">
        <f t="shared" si="98"/>
        <v/>
      </c>
      <c r="AG588" s="5">
        <v>0</v>
      </c>
      <c r="AH588" s="5" t="s">
        <v>450</v>
      </c>
      <c r="AI588" s="5" t="s">
        <v>339</v>
      </c>
      <c r="AJ588" s="5" t="s">
        <v>390</v>
      </c>
      <c r="AK588" s="5" t="s">
        <v>572</v>
      </c>
      <c r="AL588" s="5">
        <v>66</v>
      </c>
      <c r="AM588" s="5">
        <v>55</v>
      </c>
      <c r="AN588" s="5">
        <v>61</v>
      </c>
      <c r="AO588" s="5">
        <v>38</v>
      </c>
      <c r="AP588" s="5">
        <v>24</v>
      </c>
      <c r="AQ588" s="5">
        <v>22</v>
      </c>
      <c r="AR588" s="5">
        <v>20</v>
      </c>
      <c r="AS588" s="5">
        <v>18</v>
      </c>
      <c r="AT588" s="5">
        <v>22</v>
      </c>
      <c r="AU588" s="5">
        <v>26</v>
      </c>
      <c r="AV588" s="5">
        <v>36</v>
      </c>
      <c r="AX588" s="5">
        <f t="shared" si="99"/>
        <v>0</v>
      </c>
      <c r="AY588" s="5">
        <f t="shared" si="100"/>
        <v>0</v>
      </c>
      <c r="AZ588" s="5">
        <f t="shared" si="101"/>
        <v>0</v>
      </c>
      <c r="BA588" s="5">
        <f t="shared" si="102"/>
        <v>0</v>
      </c>
      <c r="BB588" s="5">
        <f t="shared" si="103"/>
        <v>0</v>
      </c>
      <c r="BC588" s="5">
        <f t="shared" si="104"/>
        <v>0</v>
      </c>
      <c r="BD588" s="5">
        <f t="shared" si="105"/>
        <v>0</v>
      </c>
      <c r="BE588" s="5">
        <f t="shared" si="106"/>
        <v>0</v>
      </c>
      <c r="BF588" s="5">
        <f t="shared" si="107"/>
        <v>0</v>
      </c>
      <c r="BG588" s="5">
        <f t="shared" si="108"/>
        <v>0</v>
      </c>
      <c r="BH588" s="5">
        <f t="shared" si="110"/>
        <v>0</v>
      </c>
    </row>
    <row r="589" spans="2:60" x14ac:dyDescent="0.2">
      <c r="B589" s="5" t="s">
        <v>496</v>
      </c>
      <c r="C589" s="5">
        <v>0</v>
      </c>
      <c r="D589" s="5" t="s">
        <v>498</v>
      </c>
      <c r="E589" s="5" t="s">
        <v>339</v>
      </c>
      <c r="F589" s="5" t="s">
        <v>390</v>
      </c>
      <c r="G589" s="67" t="s">
        <v>127</v>
      </c>
      <c r="H589" s="5">
        <v>25</v>
      </c>
      <c r="I589" s="5">
        <v>21</v>
      </c>
      <c r="J589" s="5">
        <v>19</v>
      </c>
      <c r="K589" s="5">
        <v>31</v>
      </c>
      <c r="L589" s="5">
        <v>42</v>
      </c>
      <c r="M589" s="5">
        <v>47</v>
      </c>
      <c r="N589" s="5">
        <v>44</v>
      </c>
      <c r="O589" s="5">
        <v>41</v>
      </c>
      <c r="P589" s="5">
        <v>37</v>
      </c>
      <c r="Q589" s="5">
        <v>34</v>
      </c>
      <c r="R589" s="5">
        <v>28</v>
      </c>
      <c r="T589" s="5" t="e">
        <f>+H589-byObjPOSEnrOnly!#REF!</f>
        <v>#REF!</v>
      </c>
      <c r="U589" s="5">
        <f>+I589-byObjPOSEnrOnly!D640</f>
        <v>0</v>
      </c>
      <c r="V589" s="5">
        <f>+J589-byObjPOSEnrOnly!E640</f>
        <v>0</v>
      </c>
      <c r="W589" s="5">
        <f>+K589-byObjPOSEnrOnly!F640</f>
        <v>0</v>
      </c>
      <c r="X589" s="5">
        <f>+L589-byObjPOSEnrOnly!G640</f>
        <v>0</v>
      </c>
      <c r="Y589" s="5">
        <f>+M589-byObjPOSEnrOnly!H640</f>
        <v>0</v>
      </c>
      <c r="Z589" s="5">
        <f>+N589-byObjPOSEnrOnly!I640</f>
        <v>0</v>
      </c>
      <c r="AA589" s="5">
        <f>+O589-byObjPOSEnrOnly!J640</f>
        <v>0</v>
      </c>
      <c r="AB589" s="5">
        <f>+P589-byObjPOSEnrOnly!K640</f>
        <v>0</v>
      </c>
      <c r="AC589" s="5">
        <f>+Q589-byObjPOSEnrOnly!L640</f>
        <v>0</v>
      </c>
      <c r="AD589" s="5">
        <f>+R589-byObjPOSEnrOnly!M640</f>
        <v>0</v>
      </c>
      <c r="AF589" s="5" t="str">
        <f t="shared" si="98"/>
        <v/>
      </c>
      <c r="AG589" s="5">
        <v>0</v>
      </c>
      <c r="AH589" s="5" t="s">
        <v>450</v>
      </c>
      <c r="AI589" s="5" t="s">
        <v>339</v>
      </c>
      <c r="AJ589" s="5" t="s">
        <v>390</v>
      </c>
      <c r="AK589" s="5" t="s">
        <v>127</v>
      </c>
      <c r="AL589" s="5">
        <v>25</v>
      </c>
      <c r="AM589" s="5">
        <v>21</v>
      </c>
      <c r="AN589" s="5">
        <v>19</v>
      </c>
      <c r="AO589" s="5">
        <v>31</v>
      </c>
      <c r="AP589" s="5">
        <v>42</v>
      </c>
      <c r="AQ589" s="5">
        <v>47</v>
      </c>
      <c r="AR589" s="5">
        <v>44</v>
      </c>
      <c r="AS589" s="5">
        <v>41</v>
      </c>
      <c r="AT589" s="5">
        <v>37</v>
      </c>
      <c r="AU589" s="5">
        <v>34</v>
      </c>
      <c r="AV589" s="5">
        <v>28</v>
      </c>
      <c r="AX589" s="5">
        <f t="shared" si="99"/>
        <v>0</v>
      </c>
      <c r="AY589" s="5">
        <f t="shared" si="100"/>
        <v>0</v>
      </c>
      <c r="AZ589" s="5">
        <f t="shared" si="101"/>
        <v>0</v>
      </c>
      <c r="BA589" s="5">
        <f t="shared" si="102"/>
        <v>0</v>
      </c>
      <c r="BB589" s="5">
        <f t="shared" si="103"/>
        <v>0</v>
      </c>
      <c r="BC589" s="5">
        <f t="shared" si="104"/>
        <v>0</v>
      </c>
      <c r="BD589" s="5">
        <f t="shared" si="105"/>
        <v>0</v>
      </c>
      <c r="BE589" s="5">
        <f t="shared" si="106"/>
        <v>0</v>
      </c>
      <c r="BF589" s="5">
        <f t="shared" si="107"/>
        <v>0</v>
      </c>
      <c r="BG589" s="5">
        <f t="shared" si="108"/>
        <v>0</v>
      </c>
      <c r="BH589" s="5">
        <f t="shared" si="110"/>
        <v>0</v>
      </c>
    </row>
    <row r="590" spans="2:60" x14ac:dyDescent="0.2">
      <c r="B590" s="5" t="s">
        <v>496</v>
      </c>
      <c r="C590" s="5">
        <v>0</v>
      </c>
      <c r="D590" s="5" t="s">
        <v>498</v>
      </c>
      <c r="E590" s="5" t="s">
        <v>339</v>
      </c>
      <c r="F590" s="5" t="s">
        <v>390</v>
      </c>
      <c r="G590" s="67" t="s">
        <v>130</v>
      </c>
      <c r="H590" s="5">
        <v>57</v>
      </c>
      <c r="I590" s="5">
        <v>42</v>
      </c>
      <c r="J590" s="5">
        <v>55</v>
      </c>
      <c r="K590" s="5">
        <v>65</v>
      </c>
      <c r="L590" s="5">
        <v>74</v>
      </c>
      <c r="M590" s="5">
        <v>72</v>
      </c>
      <c r="N590" s="5">
        <v>69</v>
      </c>
      <c r="O590" s="5">
        <v>71</v>
      </c>
      <c r="P590" s="5">
        <v>67</v>
      </c>
      <c r="Q590" s="5">
        <v>72</v>
      </c>
      <c r="R590" s="5">
        <v>72</v>
      </c>
      <c r="T590" s="5" t="e">
        <f>+H590-byObjPOSEnrOnly!#REF!</f>
        <v>#REF!</v>
      </c>
      <c r="U590" s="5">
        <f>+I590-byObjPOSEnrOnly!D641</f>
        <v>0</v>
      </c>
      <c r="V590" s="5">
        <f>+J590-byObjPOSEnrOnly!E641</f>
        <v>0</v>
      </c>
      <c r="W590" s="5">
        <f>+K590-byObjPOSEnrOnly!F641</f>
        <v>0</v>
      </c>
      <c r="X590" s="5">
        <f>+L590-byObjPOSEnrOnly!G641</f>
        <v>0</v>
      </c>
      <c r="Y590" s="5">
        <f>+M590-byObjPOSEnrOnly!H641</f>
        <v>0</v>
      </c>
      <c r="Z590" s="5">
        <f>+N590-byObjPOSEnrOnly!I641</f>
        <v>0</v>
      </c>
      <c r="AA590" s="5">
        <f>+O590-byObjPOSEnrOnly!J641</f>
        <v>0</v>
      </c>
      <c r="AB590" s="5">
        <f>+P590-byObjPOSEnrOnly!K641</f>
        <v>0</v>
      </c>
      <c r="AC590" s="5">
        <f>+Q590-byObjPOSEnrOnly!L641</f>
        <v>0</v>
      </c>
      <c r="AD590" s="5">
        <f>+R590-byObjPOSEnrOnly!M641</f>
        <v>0</v>
      </c>
      <c r="AF590" s="5" t="str">
        <f t="shared" si="98"/>
        <v/>
      </c>
      <c r="AG590" s="5">
        <v>0</v>
      </c>
      <c r="AH590" s="5" t="s">
        <v>450</v>
      </c>
      <c r="AI590" s="5" t="s">
        <v>339</v>
      </c>
      <c r="AJ590" s="5" t="s">
        <v>390</v>
      </c>
      <c r="AK590" s="5" t="s">
        <v>130</v>
      </c>
      <c r="AL590" s="5">
        <v>57</v>
      </c>
      <c r="AM590" s="5">
        <v>42</v>
      </c>
      <c r="AN590" s="5">
        <v>55</v>
      </c>
      <c r="AO590" s="5">
        <v>65</v>
      </c>
      <c r="AP590" s="5">
        <v>74</v>
      </c>
      <c r="AQ590" s="5">
        <v>72</v>
      </c>
      <c r="AR590" s="5">
        <v>69</v>
      </c>
      <c r="AS590" s="5">
        <v>71</v>
      </c>
      <c r="AT590" s="5">
        <v>67</v>
      </c>
      <c r="AU590" s="5">
        <v>72</v>
      </c>
      <c r="AV590" s="5">
        <v>72</v>
      </c>
      <c r="AX590" s="5">
        <f t="shared" si="99"/>
        <v>0</v>
      </c>
      <c r="AY590" s="5">
        <f t="shared" si="100"/>
        <v>0</v>
      </c>
      <c r="AZ590" s="5">
        <f t="shared" si="101"/>
        <v>0</v>
      </c>
      <c r="BA590" s="5">
        <f t="shared" si="102"/>
        <v>0</v>
      </c>
      <c r="BB590" s="5">
        <f t="shared" si="103"/>
        <v>0</v>
      </c>
      <c r="BC590" s="5">
        <f t="shared" si="104"/>
        <v>0</v>
      </c>
      <c r="BD590" s="5">
        <f t="shared" si="105"/>
        <v>0</v>
      </c>
      <c r="BE590" s="5">
        <f t="shared" si="106"/>
        <v>0</v>
      </c>
      <c r="BF590" s="5">
        <f t="shared" si="107"/>
        <v>0</v>
      </c>
      <c r="BG590" s="5">
        <f t="shared" si="108"/>
        <v>0</v>
      </c>
      <c r="BH590" s="5">
        <f t="shared" si="110"/>
        <v>0</v>
      </c>
    </row>
    <row r="591" spans="2:60" x14ac:dyDescent="0.2">
      <c r="B591" s="5" t="s">
        <v>496</v>
      </c>
      <c r="C591" s="5">
        <v>0</v>
      </c>
      <c r="D591" s="5" t="s">
        <v>498</v>
      </c>
      <c r="E591" s="5" t="s">
        <v>339</v>
      </c>
      <c r="F591" s="5" t="s">
        <v>390</v>
      </c>
      <c r="G591" s="67" t="s">
        <v>408</v>
      </c>
      <c r="H591" s="5">
        <v>0</v>
      </c>
      <c r="I591" s="5">
        <v>0</v>
      </c>
      <c r="J591" s="5">
        <v>1</v>
      </c>
      <c r="K591" s="5">
        <v>4</v>
      </c>
      <c r="L591" s="5">
        <v>15</v>
      </c>
      <c r="M591" s="5">
        <v>23</v>
      </c>
      <c r="N591" s="5">
        <v>42</v>
      </c>
      <c r="O591" s="5">
        <v>40</v>
      </c>
      <c r="P591" s="5">
        <v>35</v>
      </c>
      <c r="Q591" s="5">
        <v>27</v>
      </c>
      <c r="R591" s="5">
        <v>26</v>
      </c>
      <c r="T591" s="5" t="e">
        <f>+H591-byObjPOSEnrOnly!#REF!</f>
        <v>#REF!</v>
      </c>
      <c r="U591" s="5">
        <f>+I591-byObjPOSEnrOnly!D642</f>
        <v>0</v>
      </c>
      <c r="V591" s="5">
        <f>+J591-byObjPOSEnrOnly!E642</f>
        <v>0</v>
      </c>
      <c r="W591" s="5">
        <f>+K591-byObjPOSEnrOnly!F642</f>
        <v>0</v>
      </c>
      <c r="X591" s="5">
        <f>+L591-byObjPOSEnrOnly!G642</f>
        <v>0</v>
      </c>
      <c r="Y591" s="5">
        <f>+M591-byObjPOSEnrOnly!H642</f>
        <v>0</v>
      </c>
      <c r="Z591" s="5">
        <f>+N591-byObjPOSEnrOnly!I642</f>
        <v>0</v>
      </c>
      <c r="AA591" s="5">
        <f>+O591-byObjPOSEnrOnly!J642</f>
        <v>0</v>
      </c>
      <c r="AB591" s="5">
        <f>+P591-byObjPOSEnrOnly!K642</f>
        <v>0</v>
      </c>
      <c r="AC591" s="5">
        <f>+Q591-byObjPOSEnrOnly!L642</f>
        <v>0</v>
      </c>
      <c r="AD591" s="5">
        <f>+R591-byObjPOSEnrOnly!M642</f>
        <v>0</v>
      </c>
      <c r="AF591" s="5" t="str">
        <f t="shared" si="98"/>
        <v/>
      </c>
      <c r="AG591" s="5">
        <v>0</v>
      </c>
      <c r="AH591" s="5" t="s">
        <v>450</v>
      </c>
      <c r="AI591" s="5" t="s">
        <v>339</v>
      </c>
      <c r="AJ591" s="5" t="s">
        <v>390</v>
      </c>
      <c r="AK591" s="5" t="s">
        <v>408</v>
      </c>
      <c r="AL591" s="5">
        <v>0</v>
      </c>
      <c r="AM591" s="5">
        <v>0</v>
      </c>
      <c r="AN591" s="5">
        <v>1</v>
      </c>
      <c r="AO591" s="5">
        <v>4</v>
      </c>
      <c r="AP591" s="5">
        <v>15</v>
      </c>
      <c r="AQ591" s="5">
        <v>23</v>
      </c>
      <c r="AR591" s="5">
        <v>42</v>
      </c>
      <c r="AS591" s="5">
        <v>40</v>
      </c>
      <c r="AT591" s="5">
        <v>35</v>
      </c>
      <c r="AU591" s="5">
        <v>27</v>
      </c>
      <c r="AV591" s="5">
        <v>26</v>
      </c>
      <c r="AX591" s="5">
        <f t="shared" si="99"/>
        <v>0</v>
      </c>
      <c r="AY591" s="5">
        <f t="shared" si="100"/>
        <v>0</v>
      </c>
      <c r="AZ591" s="5">
        <f t="shared" si="101"/>
        <v>0</v>
      </c>
      <c r="BA591" s="5">
        <f t="shared" si="102"/>
        <v>0</v>
      </c>
      <c r="BB591" s="5">
        <f t="shared" si="103"/>
        <v>0</v>
      </c>
      <c r="BC591" s="5">
        <f t="shared" si="104"/>
        <v>0</v>
      </c>
      <c r="BD591" s="5">
        <f t="shared" si="105"/>
        <v>0</v>
      </c>
      <c r="BE591" s="5">
        <f t="shared" si="106"/>
        <v>0</v>
      </c>
      <c r="BF591" s="5">
        <f t="shared" si="107"/>
        <v>0</v>
      </c>
      <c r="BG591" s="5">
        <f t="shared" si="108"/>
        <v>0</v>
      </c>
      <c r="BH591" s="5">
        <f t="shared" si="110"/>
        <v>0</v>
      </c>
    </row>
    <row r="592" spans="2:60" x14ac:dyDescent="0.2">
      <c r="B592" s="5" t="s">
        <v>496</v>
      </c>
      <c r="C592" s="5">
        <v>0</v>
      </c>
      <c r="D592" s="5" t="s">
        <v>498</v>
      </c>
      <c r="E592" s="5" t="s">
        <v>339</v>
      </c>
      <c r="F592" s="5" t="s">
        <v>390</v>
      </c>
      <c r="G592" s="67" t="s">
        <v>548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3</v>
      </c>
      <c r="R592" s="5">
        <v>10</v>
      </c>
      <c r="T592" s="5" t="e">
        <f>+H592-byObjPOSEnrOnly!#REF!</f>
        <v>#REF!</v>
      </c>
      <c r="U592" s="5">
        <f>+I592-byObjPOSEnrOnly!D643</f>
        <v>0</v>
      </c>
      <c r="V592" s="5">
        <f>+J592-byObjPOSEnrOnly!E643</f>
        <v>0</v>
      </c>
      <c r="W592" s="5">
        <f>+K592-byObjPOSEnrOnly!F643</f>
        <v>0</v>
      </c>
      <c r="X592" s="5">
        <f>+L592-byObjPOSEnrOnly!G643</f>
        <v>0</v>
      </c>
      <c r="Y592" s="5">
        <f>+M592-byObjPOSEnrOnly!H643</f>
        <v>0</v>
      </c>
      <c r="Z592" s="5">
        <f>+N592-byObjPOSEnrOnly!I643</f>
        <v>0</v>
      </c>
      <c r="AA592" s="5">
        <f>+O592-byObjPOSEnrOnly!J643</f>
        <v>0</v>
      </c>
      <c r="AB592" s="5">
        <f>+P592-byObjPOSEnrOnly!K643</f>
        <v>0</v>
      </c>
      <c r="AC592" s="5">
        <f>+Q592-byObjPOSEnrOnly!L643</f>
        <v>0</v>
      </c>
      <c r="AD592" s="5">
        <f>+R592-byObjPOSEnrOnly!M643</f>
        <v>0</v>
      </c>
      <c r="AF592" s="5" t="str">
        <f t="shared" ref="AF592:AF655" si="111">IF(AK592&lt;&gt;G592,"x","")</f>
        <v/>
      </c>
      <c r="AG592" s="5">
        <v>0</v>
      </c>
      <c r="AH592" s="5" t="s">
        <v>450</v>
      </c>
      <c r="AI592" s="5" t="s">
        <v>339</v>
      </c>
      <c r="AJ592" s="5" t="s">
        <v>390</v>
      </c>
      <c r="AK592" s="5" t="s">
        <v>548</v>
      </c>
      <c r="AL592" s="5">
        <v>0</v>
      </c>
      <c r="AM592" s="5">
        <v>0</v>
      </c>
      <c r="AN592" s="5">
        <v>0</v>
      </c>
      <c r="AO592" s="5">
        <v>0</v>
      </c>
      <c r="AP592" s="5">
        <v>0</v>
      </c>
      <c r="AQ592" s="5">
        <v>0</v>
      </c>
      <c r="AR592" s="5">
        <v>0</v>
      </c>
      <c r="AS592" s="5">
        <v>0</v>
      </c>
      <c r="AT592" s="5">
        <v>0</v>
      </c>
      <c r="AU592" s="5">
        <v>3</v>
      </c>
      <c r="AV592" s="5">
        <v>10</v>
      </c>
      <c r="AX592" s="5">
        <f t="shared" ref="AX592:AX655" si="112">+AL592-H592</f>
        <v>0</v>
      </c>
      <c r="AY592" s="5">
        <f t="shared" ref="AY592:AY655" si="113">+AM592-I592</f>
        <v>0</v>
      </c>
      <c r="AZ592" s="5">
        <f t="shared" ref="AZ592:AZ655" si="114">+AN592-J592</f>
        <v>0</v>
      </c>
      <c r="BA592" s="5">
        <f t="shared" ref="BA592:BA655" si="115">+AO592-K592</f>
        <v>0</v>
      </c>
      <c r="BB592" s="5">
        <f t="shared" ref="BB592:BB655" si="116">+AP592-L592</f>
        <v>0</v>
      </c>
      <c r="BC592" s="5">
        <f t="shared" ref="BC592:BC655" si="117">+AQ592-M592</f>
        <v>0</v>
      </c>
      <c r="BD592" s="5">
        <f t="shared" ref="BD592:BD655" si="118">+AR592-N592</f>
        <v>0</v>
      </c>
      <c r="BE592" s="5">
        <f t="shared" ref="BE592:BE655" si="119">+AS592-O592</f>
        <v>0</v>
      </c>
      <c r="BF592" s="5">
        <f t="shared" ref="BF592:BF655" si="120">+AT592-P592</f>
        <v>0</v>
      </c>
      <c r="BG592" s="5">
        <f t="shared" ref="BG592:BG655" si="121">+AU592-Q592</f>
        <v>0</v>
      </c>
      <c r="BH592" s="5">
        <f t="shared" ref="BH592:BH655" si="122">+AV592-R592</f>
        <v>0</v>
      </c>
    </row>
    <row r="593" spans="2:60" x14ac:dyDescent="0.2">
      <c r="B593" s="5" t="s">
        <v>496</v>
      </c>
      <c r="C593" s="5">
        <v>0</v>
      </c>
      <c r="D593" s="5" t="s">
        <v>499</v>
      </c>
      <c r="E593" s="5" t="s">
        <v>339</v>
      </c>
      <c r="F593" s="5" t="s">
        <v>390</v>
      </c>
      <c r="G593" s="67" t="s">
        <v>83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6</v>
      </c>
      <c r="N593" s="5">
        <v>3</v>
      </c>
      <c r="O593" s="5">
        <v>0</v>
      </c>
      <c r="P593" s="5">
        <v>0</v>
      </c>
      <c r="Q593" s="5">
        <v>0</v>
      </c>
      <c r="R593" s="5">
        <v>0</v>
      </c>
      <c r="T593" s="5" t="e">
        <f>+H593-byObjPOSEnrOnly!#REF!</f>
        <v>#REF!</v>
      </c>
      <c r="U593" s="5">
        <f>+I593-byObjPOSEnrOnly!D645</f>
        <v>0</v>
      </c>
      <c r="V593" s="5">
        <f>+J593-byObjPOSEnrOnly!E645</f>
        <v>0</v>
      </c>
      <c r="W593" s="5">
        <f>+K593-byObjPOSEnrOnly!F645</f>
        <v>0</v>
      </c>
      <c r="X593" s="5">
        <f>+L593-byObjPOSEnrOnly!G645</f>
        <v>0</v>
      </c>
      <c r="Y593" s="5">
        <f>+M593-byObjPOSEnrOnly!H645</f>
        <v>0</v>
      </c>
      <c r="Z593" s="5">
        <f>+N593-byObjPOSEnrOnly!I645</f>
        <v>0</v>
      </c>
      <c r="AA593" s="5">
        <f>+O593-byObjPOSEnrOnly!J645</f>
        <v>0</v>
      </c>
      <c r="AB593" s="5">
        <f>+P593-byObjPOSEnrOnly!K645</f>
        <v>0</v>
      </c>
      <c r="AC593" s="5">
        <f>+Q593-byObjPOSEnrOnly!L645</f>
        <v>0</v>
      </c>
      <c r="AD593" s="5">
        <f>+R593-byObjPOSEnrOnly!M645</f>
        <v>0</v>
      </c>
      <c r="AF593" s="5" t="str">
        <f t="shared" si="111"/>
        <v/>
      </c>
      <c r="AG593" s="5">
        <v>0</v>
      </c>
      <c r="AH593" s="5" t="s">
        <v>452</v>
      </c>
      <c r="AI593" s="5" t="s">
        <v>339</v>
      </c>
      <c r="AJ593" s="5" t="s">
        <v>390</v>
      </c>
      <c r="AK593" s="5" t="s">
        <v>83</v>
      </c>
      <c r="AL593" s="5">
        <v>0</v>
      </c>
      <c r="AM593" s="5">
        <v>0</v>
      </c>
      <c r="AN593" s="5">
        <v>0</v>
      </c>
      <c r="AO593" s="5">
        <v>0</v>
      </c>
      <c r="AP593" s="5">
        <v>0</v>
      </c>
      <c r="AQ593" s="5">
        <v>6</v>
      </c>
      <c r="AR593" s="5">
        <v>3</v>
      </c>
      <c r="AS593" s="5">
        <v>0</v>
      </c>
      <c r="AT593" s="5">
        <v>0</v>
      </c>
      <c r="AU593" s="5">
        <v>0</v>
      </c>
      <c r="AV593" s="5">
        <v>0</v>
      </c>
      <c r="AX593" s="5">
        <f t="shared" si="112"/>
        <v>0</v>
      </c>
      <c r="AY593" s="5">
        <f t="shared" si="113"/>
        <v>0</v>
      </c>
      <c r="AZ593" s="5">
        <f t="shared" si="114"/>
        <v>0</v>
      </c>
      <c r="BA593" s="5">
        <f t="shared" si="115"/>
        <v>0</v>
      </c>
      <c r="BB593" s="5">
        <f t="shared" si="116"/>
        <v>0</v>
      </c>
      <c r="BC593" s="5">
        <f t="shared" si="117"/>
        <v>0</v>
      </c>
      <c r="BD593" s="5">
        <f t="shared" si="118"/>
        <v>0</v>
      </c>
      <c r="BE593" s="5">
        <f t="shared" si="119"/>
        <v>0</v>
      </c>
      <c r="BF593" s="5">
        <f t="shared" si="120"/>
        <v>0</v>
      </c>
      <c r="BG593" s="5">
        <f t="shared" si="121"/>
        <v>0</v>
      </c>
      <c r="BH593" s="5">
        <f t="shared" si="122"/>
        <v>0</v>
      </c>
    </row>
    <row r="594" spans="2:60" x14ac:dyDescent="0.2">
      <c r="B594" s="5" t="s">
        <v>496</v>
      </c>
      <c r="C594" s="5">
        <v>0</v>
      </c>
      <c r="D594" s="5" t="s">
        <v>499</v>
      </c>
      <c r="E594" s="5" t="s">
        <v>339</v>
      </c>
      <c r="F594" s="5" t="s">
        <v>390</v>
      </c>
      <c r="G594" s="67" t="s">
        <v>17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5</v>
      </c>
      <c r="N594" s="5">
        <v>2</v>
      </c>
      <c r="O594" s="5">
        <v>0</v>
      </c>
      <c r="P594" s="5">
        <v>0</v>
      </c>
      <c r="Q594" s="5">
        <v>0</v>
      </c>
      <c r="R594" s="5">
        <v>0</v>
      </c>
      <c r="T594" s="5" t="e">
        <f>+H594-byObjPOSEnrOnly!#REF!</f>
        <v>#REF!</v>
      </c>
      <c r="U594" s="5">
        <f>+I594-byObjPOSEnrOnly!D646</f>
        <v>0</v>
      </c>
      <c r="V594" s="5">
        <f>+J594-byObjPOSEnrOnly!E646</f>
        <v>0</v>
      </c>
      <c r="W594" s="5">
        <f>+K594-byObjPOSEnrOnly!F646</f>
        <v>0</v>
      </c>
      <c r="X594" s="5">
        <f>+L594-byObjPOSEnrOnly!G646</f>
        <v>0</v>
      </c>
      <c r="Y594" s="5">
        <f>+M594-byObjPOSEnrOnly!H646</f>
        <v>0</v>
      </c>
      <c r="Z594" s="5">
        <f>+N594-byObjPOSEnrOnly!I646</f>
        <v>0</v>
      </c>
      <c r="AA594" s="5">
        <f>+O594-byObjPOSEnrOnly!J646</f>
        <v>0</v>
      </c>
      <c r="AB594" s="5">
        <f>+P594-byObjPOSEnrOnly!K646</f>
        <v>0</v>
      </c>
      <c r="AC594" s="5">
        <f>+Q594-byObjPOSEnrOnly!L646</f>
        <v>0</v>
      </c>
      <c r="AD594" s="5">
        <f>+R594-byObjPOSEnrOnly!M646</f>
        <v>0</v>
      </c>
      <c r="AF594" s="5" t="str">
        <f t="shared" si="111"/>
        <v/>
      </c>
      <c r="AG594" s="5">
        <v>0</v>
      </c>
      <c r="AH594" s="5" t="s">
        <v>452</v>
      </c>
      <c r="AI594" s="5" t="s">
        <v>339</v>
      </c>
      <c r="AJ594" s="5" t="s">
        <v>390</v>
      </c>
      <c r="AK594" s="5" t="s">
        <v>17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5">
        <v>5</v>
      </c>
      <c r="AR594" s="5">
        <v>2</v>
      </c>
      <c r="AS594" s="5">
        <v>0</v>
      </c>
      <c r="AT594" s="5">
        <v>0</v>
      </c>
      <c r="AU594" s="5">
        <v>0</v>
      </c>
      <c r="AV594" s="5">
        <v>0</v>
      </c>
      <c r="AX594" s="5">
        <f t="shared" si="112"/>
        <v>0</v>
      </c>
      <c r="AY594" s="5">
        <f t="shared" si="113"/>
        <v>0</v>
      </c>
      <c r="AZ594" s="5">
        <f t="shared" si="114"/>
        <v>0</v>
      </c>
      <c r="BA594" s="5">
        <f t="shared" si="115"/>
        <v>0</v>
      </c>
      <c r="BB594" s="5">
        <f t="shared" si="116"/>
        <v>0</v>
      </c>
      <c r="BC594" s="5">
        <f t="shared" si="117"/>
        <v>0</v>
      </c>
      <c r="BD594" s="5">
        <f t="shared" si="118"/>
        <v>0</v>
      </c>
      <c r="BE594" s="5">
        <f t="shared" si="119"/>
        <v>0</v>
      </c>
      <c r="BF594" s="5">
        <f t="shared" si="120"/>
        <v>0</v>
      </c>
      <c r="BG594" s="5">
        <f t="shared" si="121"/>
        <v>0</v>
      </c>
      <c r="BH594" s="5">
        <f t="shared" si="122"/>
        <v>0</v>
      </c>
    </row>
    <row r="595" spans="2:60" x14ac:dyDescent="0.2">
      <c r="B595" s="5" t="s">
        <v>496</v>
      </c>
      <c r="C595" s="5">
        <v>0</v>
      </c>
      <c r="D595" s="5" t="s">
        <v>499</v>
      </c>
      <c r="E595" s="5" t="s">
        <v>339</v>
      </c>
      <c r="F595" s="5" t="s">
        <v>390</v>
      </c>
      <c r="G595" s="67" t="s">
        <v>81</v>
      </c>
      <c r="H595" s="5">
        <v>0</v>
      </c>
      <c r="I595" s="5">
        <v>0</v>
      </c>
      <c r="J595" s="5">
        <v>0</v>
      </c>
      <c r="K595" s="5">
        <v>0</v>
      </c>
      <c r="L595" s="5">
        <v>0</v>
      </c>
      <c r="M595" s="5">
        <v>5</v>
      </c>
      <c r="N595" s="5">
        <v>2</v>
      </c>
      <c r="O595" s="5">
        <v>0</v>
      </c>
      <c r="P595" s="5">
        <v>0</v>
      </c>
      <c r="Q595" s="5">
        <v>0</v>
      </c>
      <c r="R595" s="5">
        <v>0</v>
      </c>
      <c r="T595" s="5" t="e">
        <f>+H595-byObjPOSEnrOnly!#REF!</f>
        <v>#REF!</v>
      </c>
      <c r="U595" s="5">
        <f>+I595-byObjPOSEnrOnly!D647</f>
        <v>0</v>
      </c>
      <c r="V595" s="5">
        <f>+J595-byObjPOSEnrOnly!E647</f>
        <v>0</v>
      </c>
      <c r="W595" s="5">
        <f>+K595-byObjPOSEnrOnly!F647</f>
        <v>0</v>
      </c>
      <c r="X595" s="5">
        <f>+L595-byObjPOSEnrOnly!G647</f>
        <v>0</v>
      </c>
      <c r="Y595" s="5">
        <f>+M595-byObjPOSEnrOnly!H647</f>
        <v>0</v>
      </c>
      <c r="Z595" s="5">
        <f>+N595-byObjPOSEnrOnly!I647</f>
        <v>0</v>
      </c>
      <c r="AA595" s="5">
        <f>+O595-byObjPOSEnrOnly!J647</f>
        <v>0</v>
      </c>
      <c r="AB595" s="5">
        <f>+P595-byObjPOSEnrOnly!K647</f>
        <v>0</v>
      </c>
      <c r="AC595" s="5">
        <f>+Q595-byObjPOSEnrOnly!L647</f>
        <v>0</v>
      </c>
      <c r="AD595" s="5">
        <f>+R595-byObjPOSEnrOnly!M647</f>
        <v>0</v>
      </c>
      <c r="AF595" s="5" t="str">
        <f t="shared" si="111"/>
        <v/>
      </c>
      <c r="AG595" s="5">
        <v>0</v>
      </c>
      <c r="AH595" s="5" t="s">
        <v>452</v>
      </c>
      <c r="AI595" s="5" t="s">
        <v>339</v>
      </c>
      <c r="AJ595" s="5" t="s">
        <v>390</v>
      </c>
      <c r="AK595" s="5" t="s">
        <v>81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5">
        <v>5</v>
      </c>
      <c r="AR595" s="5">
        <v>2</v>
      </c>
      <c r="AS595" s="5">
        <v>0</v>
      </c>
      <c r="AT595" s="5">
        <v>0</v>
      </c>
      <c r="AU595" s="5">
        <v>0</v>
      </c>
      <c r="AV595" s="5">
        <v>0</v>
      </c>
      <c r="AX595" s="5">
        <f t="shared" si="112"/>
        <v>0</v>
      </c>
      <c r="AY595" s="5">
        <f t="shared" si="113"/>
        <v>0</v>
      </c>
      <c r="AZ595" s="5">
        <f t="shared" si="114"/>
        <v>0</v>
      </c>
      <c r="BA595" s="5">
        <f t="shared" si="115"/>
        <v>0</v>
      </c>
      <c r="BB595" s="5">
        <f t="shared" si="116"/>
        <v>0</v>
      </c>
      <c r="BC595" s="5">
        <f t="shared" si="117"/>
        <v>0</v>
      </c>
      <c r="BD595" s="5">
        <f t="shared" si="118"/>
        <v>0</v>
      </c>
      <c r="BE595" s="5">
        <f t="shared" si="119"/>
        <v>0</v>
      </c>
      <c r="BF595" s="5">
        <f t="shared" si="120"/>
        <v>0</v>
      </c>
      <c r="BG595" s="5">
        <f t="shared" si="121"/>
        <v>0</v>
      </c>
      <c r="BH595" s="5">
        <f t="shared" si="122"/>
        <v>0</v>
      </c>
    </row>
    <row r="596" spans="2:60" x14ac:dyDescent="0.2">
      <c r="B596" s="5" t="s">
        <v>496</v>
      </c>
      <c r="C596" s="5">
        <v>0</v>
      </c>
      <c r="D596" s="5" t="s">
        <v>499</v>
      </c>
      <c r="E596" s="5" t="s">
        <v>339</v>
      </c>
      <c r="F596" s="5" t="s">
        <v>390</v>
      </c>
      <c r="G596" s="67" t="s">
        <v>407</v>
      </c>
      <c r="H596" s="5">
        <v>0</v>
      </c>
      <c r="I596" s="5">
        <v>0</v>
      </c>
      <c r="J596" s="5">
        <v>0</v>
      </c>
      <c r="K596" s="5">
        <v>1</v>
      </c>
      <c r="L596" s="5">
        <v>1</v>
      </c>
      <c r="M596" s="5">
        <v>1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T596" s="5" t="e">
        <f>+H596-byObjPOSEnrOnly!#REF!</f>
        <v>#REF!</v>
      </c>
      <c r="U596" s="5">
        <f>+I596-byObjPOSEnrOnly!D648</f>
        <v>0</v>
      </c>
      <c r="V596" s="5">
        <f>+J596-byObjPOSEnrOnly!E648</f>
        <v>0</v>
      </c>
      <c r="W596" s="5">
        <f>+K596-byObjPOSEnrOnly!F648</f>
        <v>0</v>
      </c>
      <c r="X596" s="5">
        <f>+L596-byObjPOSEnrOnly!G648</f>
        <v>0</v>
      </c>
      <c r="Y596" s="5">
        <f>+M596-byObjPOSEnrOnly!H648</f>
        <v>0</v>
      </c>
      <c r="Z596" s="5">
        <f>+N596-byObjPOSEnrOnly!I648</f>
        <v>0</v>
      </c>
      <c r="AA596" s="5">
        <f>+O596-byObjPOSEnrOnly!J648</f>
        <v>0</v>
      </c>
      <c r="AB596" s="5">
        <f>+P596-byObjPOSEnrOnly!K648</f>
        <v>0</v>
      </c>
      <c r="AC596" s="5">
        <f>+Q596-byObjPOSEnrOnly!L648</f>
        <v>0</v>
      </c>
      <c r="AD596" s="5">
        <f>+R596-byObjPOSEnrOnly!M648</f>
        <v>0</v>
      </c>
      <c r="AF596" s="5" t="str">
        <f t="shared" si="111"/>
        <v/>
      </c>
      <c r="AG596" s="5">
        <v>0</v>
      </c>
      <c r="AH596" s="5" t="s">
        <v>452</v>
      </c>
      <c r="AI596" s="5" t="s">
        <v>339</v>
      </c>
      <c r="AJ596" s="5" t="s">
        <v>390</v>
      </c>
      <c r="AK596" s="5" t="s">
        <v>407</v>
      </c>
      <c r="AL596" s="5">
        <v>0</v>
      </c>
      <c r="AM596" s="5">
        <v>0</v>
      </c>
      <c r="AN596" s="5">
        <v>0</v>
      </c>
      <c r="AO596" s="5">
        <v>1</v>
      </c>
      <c r="AP596" s="5">
        <v>1</v>
      </c>
      <c r="AQ596" s="5">
        <v>1</v>
      </c>
      <c r="AR596" s="5">
        <v>0</v>
      </c>
      <c r="AS596" s="5">
        <v>0</v>
      </c>
      <c r="AT596" s="5">
        <v>0</v>
      </c>
      <c r="AU596" s="5">
        <v>0</v>
      </c>
      <c r="AV596" s="5">
        <v>0</v>
      </c>
      <c r="AX596" s="5">
        <f t="shared" si="112"/>
        <v>0</v>
      </c>
      <c r="AY596" s="5">
        <f t="shared" si="113"/>
        <v>0</v>
      </c>
      <c r="AZ596" s="5">
        <f t="shared" si="114"/>
        <v>0</v>
      </c>
      <c r="BA596" s="5">
        <f t="shared" si="115"/>
        <v>0</v>
      </c>
      <c r="BB596" s="5">
        <f t="shared" si="116"/>
        <v>0</v>
      </c>
      <c r="BC596" s="5">
        <f t="shared" si="117"/>
        <v>0</v>
      </c>
      <c r="BD596" s="5">
        <f t="shared" si="118"/>
        <v>0</v>
      </c>
      <c r="BE596" s="5">
        <f t="shared" si="119"/>
        <v>0</v>
      </c>
      <c r="BF596" s="5">
        <f t="shared" si="120"/>
        <v>0</v>
      </c>
      <c r="BG596" s="5">
        <f t="shared" si="121"/>
        <v>0</v>
      </c>
      <c r="BH596" s="5">
        <f t="shared" si="122"/>
        <v>0</v>
      </c>
    </row>
    <row r="597" spans="2:60" x14ac:dyDescent="0.2">
      <c r="B597" s="5" t="s">
        <v>496</v>
      </c>
      <c r="C597" s="5">
        <v>0</v>
      </c>
      <c r="D597" s="5" t="s">
        <v>498</v>
      </c>
      <c r="E597" s="5" t="s">
        <v>339</v>
      </c>
      <c r="F597" s="5" t="s">
        <v>217</v>
      </c>
      <c r="G597" s="67" t="s">
        <v>238</v>
      </c>
      <c r="H597" s="5">
        <v>11</v>
      </c>
      <c r="I597" s="5">
        <v>9</v>
      </c>
      <c r="J597" s="5">
        <v>10</v>
      </c>
      <c r="K597" s="5">
        <v>12</v>
      </c>
      <c r="L597" s="5">
        <v>14</v>
      </c>
      <c r="M597" s="5">
        <v>13</v>
      </c>
      <c r="N597" s="5">
        <v>13</v>
      </c>
      <c r="O597" s="5">
        <v>15</v>
      </c>
      <c r="P597" s="5">
        <v>15</v>
      </c>
      <c r="Q597" s="5">
        <v>19</v>
      </c>
      <c r="R597" s="5">
        <v>19</v>
      </c>
      <c r="T597" s="5" t="e">
        <f>+H597-byObjPOSEnrOnly!#REF!</f>
        <v>#REF!</v>
      </c>
      <c r="U597" s="5">
        <f>+I597-byObjPOSEnrOnly!D651</f>
        <v>0</v>
      </c>
      <c r="V597" s="5">
        <f>+J597-byObjPOSEnrOnly!E651</f>
        <v>0</v>
      </c>
      <c r="W597" s="5">
        <f>+K597-byObjPOSEnrOnly!F651</f>
        <v>0</v>
      </c>
      <c r="X597" s="5">
        <f>+L597-byObjPOSEnrOnly!G651</f>
        <v>0</v>
      </c>
      <c r="Y597" s="5">
        <f>+M597-byObjPOSEnrOnly!H651</f>
        <v>0</v>
      </c>
      <c r="Z597" s="5">
        <f>+N597-byObjPOSEnrOnly!I651</f>
        <v>0</v>
      </c>
      <c r="AA597" s="5">
        <f>+O597-byObjPOSEnrOnly!J651</f>
        <v>0</v>
      </c>
      <c r="AB597" s="5">
        <f>+P597-byObjPOSEnrOnly!K651</f>
        <v>0</v>
      </c>
      <c r="AC597" s="5">
        <f>+Q597-byObjPOSEnrOnly!L651</f>
        <v>0</v>
      </c>
      <c r="AD597" s="5">
        <f>+R597-byObjPOSEnrOnly!M651</f>
        <v>0</v>
      </c>
      <c r="AF597" s="5" t="str">
        <f t="shared" si="111"/>
        <v/>
      </c>
      <c r="AG597" s="5">
        <v>0</v>
      </c>
      <c r="AH597" s="5" t="s">
        <v>450</v>
      </c>
      <c r="AI597" s="5" t="s">
        <v>339</v>
      </c>
      <c r="AJ597" s="5" t="s">
        <v>217</v>
      </c>
      <c r="AK597" s="5" t="s">
        <v>238</v>
      </c>
      <c r="AL597" s="5">
        <v>11</v>
      </c>
      <c r="AM597" s="5">
        <v>9</v>
      </c>
      <c r="AN597" s="5">
        <v>10</v>
      </c>
      <c r="AO597" s="5">
        <v>12</v>
      </c>
      <c r="AP597" s="5">
        <v>14</v>
      </c>
      <c r="AQ597" s="5">
        <v>13</v>
      </c>
      <c r="AR597" s="5">
        <v>13</v>
      </c>
      <c r="AS597" s="5">
        <v>15</v>
      </c>
      <c r="AT597" s="5">
        <v>15</v>
      </c>
      <c r="AU597" s="5">
        <v>19</v>
      </c>
      <c r="AV597" s="5">
        <v>19</v>
      </c>
      <c r="AX597" s="5">
        <f t="shared" si="112"/>
        <v>0</v>
      </c>
      <c r="AY597" s="5">
        <f t="shared" si="113"/>
        <v>0</v>
      </c>
      <c r="AZ597" s="5">
        <f t="shared" si="114"/>
        <v>0</v>
      </c>
      <c r="BA597" s="5">
        <f t="shared" si="115"/>
        <v>0</v>
      </c>
      <c r="BB597" s="5">
        <f t="shared" si="116"/>
        <v>0</v>
      </c>
      <c r="BC597" s="5">
        <f t="shared" si="117"/>
        <v>0</v>
      </c>
      <c r="BD597" s="5">
        <f t="shared" si="118"/>
        <v>0</v>
      </c>
      <c r="BE597" s="5">
        <f t="shared" si="119"/>
        <v>0</v>
      </c>
      <c r="BF597" s="5">
        <f t="shared" si="120"/>
        <v>0</v>
      </c>
      <c r="BG597" s="5">
        <f t="shared" si="121"/>
        <v>0</v>
      </c>
      <c r="BH597" s="5">
        <f t="shared" si="122"/>
        <v>0</v>
      </c>
    </row>
    <row r="598" spans="2:60" x14ac:dyDescent="0.2">
      <c r="B598" s="5" t="s">
        <v>496</v>
      </c>
      <c r="C598" s="5">
        <v>0</v>
      </c>
      <c r="D598" s="5" t="s">
        <v>498</v>
      </c>
      <c r="E598" s="5" t="s">
        <v>339</v>
      </c>
      <c r="F598" s="5" t="s">
        <v>217</v>
      </c>
      <c r="G598" s="67" t="s">
        <v>380</v>
      </c>
      <c r="H598" s="5">
        <v>1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1</v>
      </c>
      <c r="P598" s="5">
        <v>1</v>
      </c>
      <c r="Q598" s="5">
        <v>9</v>
      </c>
      <c r="R598" s="5">
        <v>11</v>
      </c>
      <c r="T598" s="5" t="e">
        <f>+H598-byObjPOSEnrOnly!#REF!</f>
        <v>#REF!</v>
      </c>
      <c r="U598" s="5">
        <f>+I598-byObjPOSEnrOnly!D652</f>
        <v>0</v>
      </c>
      <c r="V598" s="5">
        <f>+J598-byObjPOSEnrOnly!E652</f>
        <v>0</v>
      </c>
      <c r="W598" s="5">
        <f>+K598-byObjPOSEnrOnly!F652</f>
        <v>0</v>
      </c>
      <c r="X598" s="5">
        <f>+L598-byObjPOSEnrOnly!G652</f>
        <v>0</v>
      </c>
      <c r="Y598" s="5">
        <f>+M598-byObjPOSEnrOnly!H652</f>
        <v>0</v>
      </c>
      <c r="Z598" s="5">
        <f>+N598-byObjPOSEnrOnly!I652</f>
        <v>0</v>
      </c>
      <c r="AA598" s="5">
        <f>+O598-byObjPOSEnrOnly!J652</f>
        <v>0</v>
      </c>
      <c r="AB598" s="5">
        <f>+P598-byObjPOSEnrOnly!K652</f>
        <v>0</v>
      </c>
      <c r="AC598" s="5">
        <f>+Q598-byObjPOSEnrOnly!L652</f>
        <v>0</v>
      </c>
      <c r="AD598" s="5">
        <f>+R598-byObjPOSEnrOnly!M652</f>
        <v>0</v>
      </c>
      <c r="AF598" s="5" t="str">
        <f t="shared" si="111"/>
        <v/>
      </c>
      <c r="AG598" s="5">
        <v>0</v>
      </c>
      <c r="AH598" s="5" t="s">
        <v>450</v>
      </c>
      <c r="AI598" s="5" t="s">
        <v>339</v>
      </c>
      <c r="AJ598" s="5" t="s">
        <v>217</v>
      </c>
      <c r="AK598" s="5" t="s">
        <v>380</v>
      </c>
      <c r="AL598" s="5">
        <v>1</v>
      </c>
      <c r="AM598" s="5">
        <v>0</v>
      </c>
      <c r="AN598" s="5">
        <v>0</v>
      </c>
      <c r="AO598" s="5">
        <v>0</v>
      </c>
      <c r="AP598" s="5">
        <v>0</v>
      </c>
      <c r="AQ598" s="5">
        <v>0</v>
      </c>
      <c r="AR598" s="5">
        <v>0</v>
      </c>
      <c r="AS598" s="5">
        <v>1</v>
      </c>
      <c r="AT598" s="5">
        <v>1</v>
      </c>
      <c r="AU598" s="5">
        <v>9</v>
      </c>
      <c r="AV598" s="5">
        <v>11</v>
      </c>
      <c r="AX598" s="5">
        <f t="shared" si="112"/>
        <v>0</v>
      </c>
      <c r="AY598" s="5">
        <f t="shared" si="113"/>
        <v>0</v>
      </c>
      <c r="AZ598" s="5">
        <f t="shared" si="114"/>
        <v>0</v>
      </c>
      <c r="BA598" s="5">
        <f t="shared" si="115"/>
        <v>0</v>
      </c>
      <c r="BB598" s="5">
        <f t="shared" si="116"/>
        <v>0</v>
      </c>
      <c r="BC598" s="5">
        <f t="shared" si="117"/>
        <v>0</v>
      </c>
      <c r="BD598" s="5">
        <f t="shared" si="118"/>
        <v>0</v>
      </c>
      <c r="BE598" s="5">
        <f t="shared" si="119"/>
        <v>0</v>
      </c>
      <c r="BF598" s="5">
        <f t="shared" si="120"/>
        <v>0</v>
      </c>
      <c r="BG598" s="5">
        <f t="shared" si="121"/>
        <v>0</v>
      </c>
      <c r="BH598" s="5">
        <f t="shared" si="122"/>
        <v>0</v>
      </c>
    </row>
    <row r="599" spans="2:60" x14ac:dyDescent="0.2">
      <c r="B599" s="5" t="s">
        <v>496</v>
      </c>
      <c r="C599" s="5">
        <v>0</v>
      </c>
      <c r="D599" s="5" t="s">
        <v>498</v>
      </c>
      <c r="E599" s="5" t="s">
        <v>339</v>
      </c>
      <c r="F599" s="5" t="s">
        <v>217</v>
      </c>
      <c r="G599" s="67" t="s">
        <v>381</v>
      </c>
      <c r="H599" s="5">
        <v>1</v>
      </c>
      <c r="I599" s="5">
        <v>2</v>
      </c>
      <c r="J599" s="5">
        <v>2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T599" s="5" t="e">
        <f>+H599-byObjPOSEnrOnly!#REF!</f>
        <v>#REF!</v>
      </c>
      <c r="U599" s="5">
        <f>+I599-byObjPOSEnrOnly!D653</f>
        <v>0</v>
      </c>
      <c r="V599" s="5">
        <f>+J599-byObjPOSEnrOnly!E653</f>
        <v>0</v>
      </c>
      <c r="W599" s="5">
        <f>+K599-byObjPOSEnrOnly!F653</f>
        <v>0</v>
      </c>
      <c r="X599" s="5">
        <f>+L599-byObjPOSEnrOnly!G653</f>
        <v>0</v>
      </c>
      <c r="Y599" s="5">
        <f>+M599-byObjPOSEnrOnly!H653</f>
        <v>0</v>
      </c>
      <c r="Z599" s="5">
        <f>+N599-byObjPOSEnrOnly!I653</f>
        <v>0</v>
      </c>
      <c r="AA599" s="5">
        <f>+O599-byObjPOSEnrOnly!J653</f>
        <v>0</v>
      </c>
      <c r="AB599" s="5">
        <f>+P599-byObjPOSEnrOnly!K653</f>
        <v>0</v>
      </c>
      <c r="AC599" s="5">
        <f>+Q599-byObjPOSEnrOnly!L653</f>
        <v>0</v>
      </c>
      <c r="AD599" s="5">
        <f>+R599-byObjPOSEnrOnly!M653</f>
        <v>0</v>
      </c>
      <c r="AF599" s="5" t="str">
        <f t="shared" si="111"/>
        <v/>
      </c>
      <c r="AG599" s="5">
        <v>0</v>
      </c>
      <c r="AH599" s="5" t="s">
        <v>450</v>
      </c>
      <c r="AI599" s="5" t="s">
        <v>339</v>
      </c>
      <c r="AJ599" s="5" t="s">
        <v>217</v>
      </c>
      <c r="AK599" s="5" t="s">
        <v>381</v>
      </c>
      <c r="AL599" s="5">
        <v>1</v>
      </c>
      <c r="AM599" s="5">
        <v>2</v>
      </c>
      <c r="AN599" s="5">
        <v>2</v>
      </c>
      <c r="AO599" s="5">
        <v>0</v>
      </c>
      <c r="AP599" s="5">
        <v>0</v>
      </c>
      <c r="AQ599" s="5">
        <v>0</v>
      </c>
      <c r="AR599" s="5">
        <v>0</v>
      </c>
      <c r="AS599" s="5">
        <v>0</v>
      </c>
      <c r="AT599" s="5">
        <v>0</v>
      </c>
      <c r="AU599" s="5">
        <v>0</v>
      </c>
      <c r="AV599" s="5">
        <v>0</v>
      </c>
      <c r="AX599" s="5">
        <f t="shared" si="112"/>
        <v>0</v>
      </c>
      <c r="AY599" s="5">
        <f t="shared" si="113"/>
        <v>0</v>
      </c>
      <c r="AZ599" s="5">
        <f t="shared" si="114"/>
        <v>0</v>
      </c>
      <c r="BA599" s="5">
        <f t="shared" si="115"/>
        <v>0</v>
      </c>
      <c r="BB599" s="5">
        <f t="shared" si="116"/>
        <v>0</v>
      </c>
      <c r="BC599" s="5">
        <f t="shared" si="117"/>
        <v>0</v>
      </c>
      <c r="BD599" s="5">
        <f t="shared" si="118"/>
        <v>0</v>
      </c>
      <c r="BE599" s="5">
        <f t="shared" si="119"/>
        <v>0</v>
      </c>
      <c r="BF599" s="5">
        <f t="shared" si="120"/>
        <v>0</v>
      </c>
      <c r="BG599" s="5">
        <f t="shared" si="121"/>
        <v>0</v>
      </c>
      <c r="BH599" s="5">
        <f t="shared" si="122"/>
        <v>0</v>
      </c>
    </row>
    <row r="600" spans="2:60" x14ac:dyDescent="0.2">
      <c r="B600" s="5" t="s">
        <v>496</v>
      </c>
      <c r="C600" s="5">
        <v>0</v>
      </c>
      <c r="D600" s="5" t="s">
        <v>498</v>
      </c>
      <c r="E600" s="5" t="s">
        <v>339</v>
      </c>
      <c r="F600" s="5" t="s">
        <v>217</v>
      </c>
      <c r="G600" s="67" t="s">
        <v>217</v>
      </c>
      <c r="H600" s="5">
        <v>13</v>
      </c>
      <c r="I600" s="5">
        <v>13</v>
      </c>
      <c r="J600" s="5">
        <v>18</v>
      </c>
      <c r="K600" s="5">
        <v>16</v>
      </c>
      <c r="L600" s="5">
        <v>13</v>
      </c>
      <c r="M600" s="5">
        <v>47</v>
      </c>
      <c r="N600" s="5">
        <v>57</v>
      </c>
      <c r="O600" s="5">
        <v>65</v>
      </c>
      <c r="P600" s="5">
        <v>75</v>
      </c>
      <c r="Q600" s="5">
        <v>78</v>
      </c>
      <c r="R600" s="5">
        <v>89</v>
      </c>
      <c r="T600" s="5" t="e">
        <f>+H600-byObjPOSEnrOnly!#REF!</f>
        <v>#REF!</v>
      </c>
      <c r="U600" s="5">
        <f>+I600-byObjPOSEnrOnly!D654</f>
        <v>0</v>
      </c>
      <c r="V600" s="5">
        <f>+J600-byObjPOSEnrOnly!E654</f>
        <v>0</v>
      </c>
      <c r="W600" s="5">
        <f>+K600-byObjPOSEnrOnly!F654</f>
        <v>0</v>
      </c>
      <c r="X600" s="5">
        <f>+L600-byObjPOSEnrOnly!G654</f>
        <v>0</v>
      </c>
      <c r="Y600" s="5">
        <f>+M600-byObjPOSEnrOnly!H654</f>
        <v>0</v>
      </c>
      <c r="Z600" s="5">
        <f>+N600-byObjPOSEnrOnly!I654</f>
        <v>0</v>
      </c>
      <c r="AA600" s="5">
        <f>+O600-byObjPOSEnrOnly!J654</f>
        <v>0</v>
      </c>
      <c r="AB600" s="5">
        <f>+P600-byObjPOSEnrOnly!K654</f>
        <v>0</v>
      </c>
      <c r="AC600" s="5">
        <f>+Q600-byObjPOSEnrOnly!L654</f>
        <v>0</v>
      </c>
      <c r="AD600" s="5">
        <f>+R600-byObjPOSEnrOnly!M654</f>
        <v>0</v>
      </c>
      <c r="AF600" s="5" t="str">
        <f t="shared" si="111"/>
        <v/>
      </c>
      <c r="AG600" s="5">
        <v>0</v>
      </c>
      <c r="AH600" s="5" t="s">
        <v>450</v>
      </c>
      <c r="AI600" s="5" t="s">
        <v>339</v>
      </c>
      <c r="AJ600" s="5" t="s">
        <v>217</v>
      </c>
      <c r="AK600" s="5" t="s">
        <v>217</v>
      </c>
      <c r="AL600" s="5">
        <v>13</v>
      </c>
      <c r="AM600" s="5">
        <v>13</v>
      </c>
      <c r="AN600" s="5">
        <v>18</v>
      </c>
      <c r="AO600" s="5">
        <v>16</v>
      </c>
      <c r="AP600" s="5">
        <v>13</v>
      </c>
      <c r="AQ600" s="5">
        <v>47</v>
      </c>
      <c r="AR600" s="5">
        <v>57</v>
      </c>
      <c r="AS600" s="5">
        <v>65</v>
      </c>
      <c r="AT600" s="5">
        <v>75</v>
      </c>
      <c r="AU600" s="5">
        <v>78</v>
      </c>
      <c r="AV600" s="5">
        <v>89</v>
      </c>
      <c r="AX600" s="5">
        <f t="shared" si="112"/>
        <v>0</v>
      </c>
      <c r="AY600" s="5">
        <f t="shared" si="113"/>
        <v>0</v>
      </c>
      <c r="AZ600" s="5">
        <f t="shared" si="114"/>
        <v>0</v>
      </c>
      <c r="BA600" s="5">
        <f t="shared" si="115"/>
        <v>0</v>
      </c>
      <c r="BB600" s="5">
        <f t="shared" si="116"/>
        <v>0</v>
      </c>
      <c r="BC600" s="5">
        <f t="shared" si="117"/>
        <v>0</v>
      </c>
      <c r="BD600" s="5">
        <f t="shared" si="118"/>
        <v>0</v>
      </c>
      <c r="BE600" s="5">
        <f t="shared" si="119"/>
        <v>0</v>
      </c>
      <c r="BF600" s="5">
        <f t="shared" si="120"/>
        <v>0</v>
      </c>
      <c r="BG600" s="5">
        <f t="shared" si="121"/>
        <v>0</v>
      </c>
      <c r="BH600" s="5">
        <f t="shared" si="122"/>
        <v>0</v>
      </c>
    </row>
    <row r="601" spans="2:60" x14ac:dyDescent="0.2">
      <c r="B601" s="5" t="s">
        <v>496</v>
      </c>
      <c r="C601" s="5">
        <v>0</v>
      </c>
      <c r="D601" s="5" t="s">
        <v>498</v>
      </c>
      <c r="E601" s="5" t="s">
        <v>339</v>
      </c>
      <c r="F601" s="5" t="s">
        <v>217</v>
      </c>
      <c r="G601" s="67" t="s">
        <v>128</v>
      </c>
      <c r="H601" s="5">
        <v>302</v>
      </c>
      <c r="I601" s="5">
        <v>293</v>
      </c>
      <c r="J601" s="5">
        <v>358</v>
      </c>
      <c r="K601" s="5">
        <v>423</v>
      </c>
      <c r="L601" s="5">
        <v>459</v>
      </c>
      <c r="M601" s="5">
        <v>485</v>
      </c>
      <c r="N601" s="5">
        <v>404</v>
      </c>
      <c r="O601" s="5">
        <v>503</v>
      </c>
      <c r="P601" s="5">
        <v>584</v>
      </c>
      <c r="Q601" s="5">
        <v>602</v>
      </c>
      <c r="R601" s="5">
        <v>573</v>
      </c>
      <c r="T601" s="5" t="e">
        <f>+H601-byObjPOSEnrOnly!#REF!</f>
        <v>#REF!</v>
      </c>
      <c r="U601" s="5">
        <f>+I601-byObjPOSEnrOnly!D655</f>
        <v>0</v>
      </c>
      <c r="V601" s="5">
        <f>+J601-byObjPOSEnrOnly!E655</f>
        <v>0</v>
      </c>
      <c r="W601" s="5">
        <f>+K601-byObjPOSEnrOnly!F655</f>
        <v>0</v>
      </c>
      <c r="X601" s="5">
        <f>+L601-byObjPOSEnrOnly!G655</f>
        <v>0</v>
      </c>
      <c r="Y601" s="5">
        <f>+M601-byObjPOSEnrOnly!H655</f>
        <v>0</v>
      </c>
      <c r="Z601" s="5">
        <f>+N601-byObjPOSEnrOnly!I655</f>
        <v>0</v>
      </c>
      <c r="AA601" s="5">
        <f>+O601-byObjPOSEnrOnly!J655</f>
        <v>0</v>
      </c>
      <c r="AB601" s="5">
        <f>+P601-byObjPOSEnrOnly!K655</f>
        <v>0</v>
      </c>
      <c r="AC601" s="5">
        <f>+Q601-byObjPOSEnrOnly!L655</f>
        <v>0</v>
      </c>
      <c r="AD601" s="5">
        <f>+R601-byObjPOSEnrOnly!M655</f>
        <v>0</v>
      </c>
      <c r="AF601" s="5" t="str">
        <f t="shared" si="111"/>
        <v/>
      </c>
      <c r="AG601" s="5">
        <v>0</v>
      </c>
      <c r="AH601" s="5" t="s">
        <v>450</v>
      </c>
      <c r="AI601" s="5" t="s">
        <v>339</v>
      </c>
      <c r="AJ601" s="5" t="s">
        <v>217</v>
      </c>
      <c r="AK601" s="5" t="s">
        <v>128</v>
      </c>
      <c r="AL601" s="5">
        <v>302</v>
      </c>
      <c r="AM601" s="5">
        <v>293</v>
      </c>
      <c r="AN601" s="5">
        <v>358</v>
      </c>
      <c r="AO601" s="5">
        <v>423</v>
      </c>
      <c r="AP601" s="5">
        <v>459</v>
      </c>
      <c r="AQ601" s="5">
        <v>485</v>
      </c>
      <c r="AR601" s="5">
        <v>404</v>
      </c>
      <c r="AS601" s="5">
        <v>503</v>
      </c>
      <c r="AT601" s="5">
        <v>584</v>
      </c>
      <c r="AU601" s="5">
        <v>602</v>
      </c>
      <c r="AV601" s="5">
        <v>573</v>
      </c>
      <c r="AX601" s="5">
        <f t="shared" si="112"/>
        <v>0</v>
      </c>
      <c r="AY601" s="5">
        <f t="shared" si="113"/>
        <v>0</v>
      </c>
      <c r="AZ601" s="5">
        <f t="shared" si="114"/>
        <v>0</v>
      </c>
      <c r="BA601" s="5">
        <f t="shared" si="115"/>
        <v>0</v>
      </c>
      <c r="BB601" s="5">
        <f t="shared" si="116"/>
        <v>0</v>
      </c>
      <c r="BC601" s="5">
        <f t="shared" si="117"/>
        <v>0</v>
      </c>
      <c r="BD601" s="5">
        <f t="shared" si="118"/>
        <v>0</v>
      </c>
      <c r="BE601" s="5">
        <f t="shared" si="119"/>
        <v>0</v>
      </c>
      <c r="BF601" s="5">
        <f t="shared" si="120"/>
        <v>0</v>
      </c>
      <c r="BG601" s="5">
        <f t="shared" si="121"/>
        <v>0</v>
      </c>
      <c r="BH601" s="5">
        <f t="shared" si="122"/>
        <v>0</v>
      </c>
    </row>
    <row r="602" spans="2:60" x14ac:dyDescent="0.2">
      <c r="B602" s="5" t="s">
        <v>496</v>
      </c>
      <c r="C602" s="5">
        <v>0</v>
      </c>
      <c r="D602" s="5" t="s">
        <v>498</v>
      </c>
      <c r="E602" s="5" t="s">
        <v>339</v>
      </c>
      <c r="F602" s="5" t="s">
        <v>217</v>
      </c>
      <c r="G602" s="67" t="s">
        <v>382</v>
      </c>
      <c r="H602" s="5">
        <v>9</v>
      </c>
      <c r="I602" s="5">
        <v>12</v>
      </c>
      <c r="J602" s="5">
        <v>24</v>
      </c>
      <c r="K602" s="5">
        <v>23</v>
      </c>
      <c r="L602" s="5">
        <v>23</v>
      </c>
      <c r="M602" s="5">
        <v>24</v>
      </c>
      <c r="N602" s="5">
        <v>20</v>
      </c>
      <c r="O602" s="5">
        <v>21</v>
      </c>
      <c r="P602" s="5">
        <v>28</v>
      </c>
      <c r="Q602" s="5">
        <v>20</v>
      </c>
      <c r="R602" s="5">
        <v>16</v>
      </c>
      <c r="T602" s="5" t="e">
        <f>+H602-byObjPOSEnrOnly!#REF!</f>
        <v>#REF!</v>
      </c>
      <c r="U602" s="5">
        <f>+I602-byObjPOSEnrOnly!D656</f>
        <v>0</v>
      </c>
      <c r="V602" s="5">
        <f>+J602-byObjPOSEnrOnly!E656</f>
        <v>0</v>
      </c>
      <c r="W602" s="5">
        <f>+K602-byObjPOSEnrOnly!F656</f>
        <v>0</v>
      </c>
      <c r="X602" s="5">
        <f>+L602-byObjPOSEnrOnly!G656</f>
        <v>0</v>
      </c>
      <c r="Y602" s="5">
        <f>+M602-byObjPOSEnrOnly!H656</f>
        <v>0</v>
      </c>
      <c r="Z602" s="5">
        <f>+N602-byObjPOSEnrOnly!I656</f>
        <v>0</v>
      </c>
      <c r="AA602" s="5">
        <f>+O602-byObjPOSEnrOnly!J656</f>
        <v>0</v>
      </c>
      <c r="AB602" s="5">
        <f>+P602-byObjPOSEnrOnly!K656</f>
        <v>0</v>
      </c>
      <c r="AC602" s="5">
        <f>+Q602-byObjPOSEnrOnly!L656</f>
        <v>0</v>
      </c>
      <c r="AD602" s="5">
        <f>+R602-byObjPOSEnrOnly!M656</f>
        <v>0</v>
      </c>
      <c r="AF602" s="5" t="str">
        <f t="shared" si="111"/>
        <v/>
      </c>
      <c r="AG602" s="5">
        <v>0</v>
      </c>
      <c r="AH602" s="5" t="s">
        <v>450</v>
      </c>
      <c r="AI602" s="5" t="s">
        <v>339</v>
      </c>
      <c r="AJ602" s="5" t="s">
        <v>217</v>
      </c>
      <c r="AK602" s="5" t="s">
        <v>382</v>
      </c>
      <c r="AL602" s="5">
        <v>9</v>
      </c>
      <c r="AM602" s="5">
        <v>12</v>
      </c>
      <c r="AN602" s="5">
        <v>24</v>
      </c>
      <c r="AO602" s="5">
        <v>23</v>
      </c>
      <c r="AP602" s="5">
        <v>23</v>
      </c>
      <c r="AQ602" s="5">
        <v>24</v>
      </c>
      <c r="AR602" s="5">
        <v>20</v>
      </c>
      <c r="AS602" s="5">
        <v>21</v>
      </c>
      <c r="AT602" s="5">
        <v>28</v>
      </c>
      <c r="AU602" s="5">
        <v>20</v>
      </c>
      <c r="AV602" s="5">
        <v>16</v>
      </c>
      <c r="AX602" s="5">
        <f t="shared" si="112"/>
        <v>0</v>
      </c>
      <c r="AY602" s="5">
        <f t="shared" si="113"/>
        <v>0</v>
      </c>
      <c r="AZ602" s="5">
        <f t="shared" si="114"/>
        <v>0</v>
      </c>
      <c r="BA602" s="5">
        <f t="shared" si="115"/>
        <v>0</v>
      </c>
      <c r="BB602" s="5">
        <f t="shared" si="116"/>
        <v>0</v>
      </c>
      <c r="BC602" s="5">
        <f t="shared" si="117"/>
        <v>0</v>
      </c>
      <c r="BD602" s="5">
        <f t="shared" si="118"/>
        <v>0</v>
      </c>
      <c r="BE602" s="5">
        <f t="shared" si="119"/>
        <v>0</v>
      </c>
      <c r="BF602" s="5">
        <f t="shared" si="120"/>
        <v>0</v>
      </c>
      <c r="BG602" s="5">
        <f t="shared" si="121"/>
        <v>0</v>
      </c>
      <c r="BH602" s="5">
        <f t="shared" si="122"/>
        <v>0</v>
      </c>
    </row>
    <row r="603" spans="2:60" x14ac:dyDescent="0.2">
      <c r="B603" s="5" t="s">
        <v>496</v>
      </c>
      <c r="C603" s="5">
        <v>0</v>
      </c>
      <c r="D603" s="5" t="s">
        <v>498</v>
      </c>
      <c r="E603" s="5" t="s">
        <v>339</v>
      </c>
      <c r="F603" s="5" t="s">
        <v>217</v>
      </c>
      <c r="G603" s="67" t="s">
        <v>239</v>
      </c>
      <c r="H603" s="5">
        <v>28</v>
      </c>
      <c r="I603" s="5">
        <v>37</v>
      </c>
      <c r="J603" s="5">
        <v>34</v>
      </c>
      <c r="K603" s="5">
        <v>30</v>
      </c>
      <c r="L603" s="5">
        <v>24</v>
      </c>
      <c r="M603" s="5">
        <v>30</v>
      </c>
      <c r="N603" s="5">
        <v>39</v>
      </c>
      <c r="O603" s="5">
        <v>42</v>
      </c>
      <c r="P603" s="5">
        <v>47</v>
      </c>
      <c r="Q603" s="5">
        <v>43</v>
      </c>
      <c r="R603" s="5">
        <v>43</v>
      </c>
      <c r="T603" s="5" t="e">
        <f>+H603-byObjPOSEnrOnly!#REF!</f>
        <v>#REF!</v>
      </c>
      <c r="U603" s="5">
        <f>+I603-byObjPOSEnrOnly!D657</f>
        <v>0</v>
      </c>
      <c r="V603" s="5">
        <f>+J603-byObjPOSEnrOnly!E657</f>
        <v>0</v>
      </c>
      <c r="W603" s="5">
        <f>+K603-byObjPOSEnrOnly!F657</f>
        <v>0</v>
      </c>
      <c r="X603" s="5">
        <f>+L603-byObjPOSEnrOnly!G657</f>
        <v>0</v>
      </c>
      <c r="Y603" s="5">
        <f>+M603-byObjPOSEnrOnly!H657</f>
        <v>0</v>
      </c>
      <c r="Z603" s="5">
        <f>+N603-byObjPOSEnrOnly!I657</f>
        <v>0</v>
      </c>
      <c r="AA603" s="5">
        <f>+O603-byObjPOSEnrOnly!J657</f>
        <v>0</v>
      </c>
      <c r="AB603" s="5">
        <f>+P603-byObjPOSEnrOnly!K657</f>
        <v>0</v>
      </c>
      <c r="AC603" s="5">
        <f>+Q603-byObjPOSEnrOnly!L657</f>
        <v>0</v>
      </c>
      <c r="AD603" s="5">
        <f>+R603-byObjPOSEnrOnly!M657</f>
        <v>0</v>
      </c>
      <c r="AF603" s="5" t="str">
        <f t="shared" si="111"/>
        <v/>
      </c>
      <c r="AG603" s="5">
        <v>0</v>
      </c>
      <c r="AH603" s="5" t="s">
        <v>450</v>
      </c>
      <c r="AI603" s="5" t="s">
        <v>339</v>
      </c>
      <c r="AJ603" s="5" t="s">
        <v>217</v>
      </c>
      <c r="AK603" s="5" t="s">
        <v>239</v>
      </c>
      <c r="AL603" s="5">
        <v>28</v>
      </c>
      <c r="AM603" s="5">
        <v>37</v>
      </c>
      <c r="AN603" s="5">
        <v>34</v>
      </c>
      <c r="AO603" s="5">
        <v>30</v>
      </c>
      <c r="AP603" s="5">
        <v>24</v>
      </c>
      <c r="AQ603" s="5">
        <v>30</v>
      </c>
      <c r="AR603" s="5">
        <v>39</v>
      </c>
      <c r="AS603" s="5">
        <v>42</v>
      </c>
      <c r="AT603" s="5">
        <v>47</v>
      </c>
      <c r="AU603" s="5">
        <v>43</v>
      </c>
      <c r="AV603" s="5">
        <v>43</v>
      </c>
      <c r="AX603" s="5">
        <f t="shared" si="112"/>
        <v>0</v>
      </c>
      <c r="AY603" s="5">
        <f t="shared" si="113"/>
        <v>0</v>
      </c>
      <c r="AZ603" s="5">
        <f t="shared" si="114"/>
        <v>0</v>
      </c>
      <c r="BA603" s="5">
        <f t="shared" si="115"/>
        <v>0</v>
      </c>
      <c r="BB603" s="5">
        <f t="shared" si="116"/>
        <v>0</v>
      </c>
      <c r="BC603" s="5">
        <f t="shared" si="117"/>
        <v>0</v>
      </c>
      <c r="BD603" s="5">
        <f t="shared" si="118"/>
        <v>0</v>
      </c>
      <c r="BE603" s="5">
        <f t="shared" si="119"/>
        <v>0</v>
      </c>
      <c r="BF603" s="5">
        <f t="shared" si="120"/>
        <v>0</v>
      </c>
      <c r="BG603" s="5">
        <f t="shared" si="121"/>
        <v>0</v>
      </c>
      <c r="BH603" s="5">
        <f t="shared" si="122"/>
        <v>0</v>
      </c>
    </row>
    <row r="604" spans="2:60" x14ac:dyDescent="0.2">
      <c r="B604" s="5" t="s">
        <v>496</v>
      </c>
      <c r="C604" s="5">
        <v>0</v>
      </c>
      <c r="D604" s="5" t="s">
        <v>498</v>
      </c>
      <c r="E604" s="5" t="s">
        <v>339</v>
      </c>
      <c r="F604" s="5" t="s">
        <v>217</v>
      </c>
      <c r="G604" s="67" t="s">
        <v>241</v>
      </c>
      <c r="H604" s="5">
        <v>26</v>
      </c>
      <c r="I604" s="5">
        <v>26</v>
      </c>
      <c r="J604" s="5">
        <v>24</v>
      </c>
      <c r="K604" s="5">
        <v>20</v>
      </c>
      <c r="L604" s="5">
        <v>16</v>
      </c>
      <c r="M604" s="5">
        <v>12</v>
      </c>
      <c r="N604" s="5">
        <v>17</v>
      </c>
      <c r="O604" s="5">
        <v>18</v>
      </c>
      <c r="P604" s="5">
        <v>21</v>
      </c>
      <c r="Q604" s="5">
        <v>23</v>
      </c>
      <c r="R604" s="5">
        <v>17</v>
      </c>
      <c r="T604" s="5" t="e">
        <f>+H604-byObjPOSEnrOnly!#REF!</f>
        <v>#REF!</v>
      </c>
      <c r="U604" s="5">
        <f>+I604-byObjPOSEnrOnly!D658</f>
        <v>0</v>
      </c>
      <c r="V604" s="5">
        <f>+J604-byObjPOSEnrOnly!E658</f>
        <v>0</v>
      </c>
      <c r="W604" s="5">
        <f>+K604-byObjPOSEnrOnly!F658</f>
        <v>0</v>
      </c>
      <c r="X604" s="5">
        <f>+L604-byObjPOSEnrOnly!G658</f>
        <v>0</v>
      </c>
      <c r="Y604" s="5">
        <f>+M604-byObjPOSEnrOnly!H658</f>
        <v>0</v>
      </c>
      <c r="Z604" s="5">
        <f>+N604-byObjPOSEnrOnly!I658</f>
        <v>0</v>
      </c>
      <c r="AA604" s="5">
        <f>+O604-byObjPOSEnrOnly!J658</f>
        <v>0</v>
      </c>
      <c r="AB604" s="5">
        <f>+P604-byObjPOSEnrOnly!K658</f>
        <v>0</v>
      </c>
      <c r="AC604" s="5">
        <f>+Q604-byObjPOSEnrOnly!L658</f>
        <v>0</v>
      </c>
      <c r="AD604" s="5">
        <f>+R604-byObjPOSEnrOnly!M658</f>
        <v>0</v>
      </c>
      <c r="AF604" s="5" t="str">
        <f t="shared" si="111"/>
        <v/>
      </c>
      <c r="AG604" s="5">
        <v>0</v>
      </c>
      <c r="AH604" s="5" t="s">
        <v>450</v>
      </c>
      <c r="AI604" s="5" t="s">
        <v>339</v>
      </c>
      <c r="AJ604" s="5" t="s">
        <v>217</v>
      </c>
      <c r="AK604" s="5" t="s">
        <v>241</v>
      </c>
      <c r="AL604" s="5">
        <v>26</v>
      </c>
      <c r="AM604" s="5">
        <v>26</v>
      </c>
      <c r="AN604" s="5">
        <v>24</v>
      </c>
      <c r="AO604" s="5">
        <v>20</v>
      </c>
      <c r="AP604" s="5">
        <v>16</v>
      </c>
      <c r="AQ604" s="5">
        <v>12</v>
      </c>
      <c r="AR604" s="5">
        <v>17</v>
      </c>
      <c r="AS604" s="5">
        <v>18</v>
      </c>
      <c r="AT604" s="5">
        <v>21</v>
      </c>
      <c r="AU604" s="5">
        <v>23</v>
      </c>
      <c r="AV604" s="5">
        <v>17</v>
      </c>
      <c r="AX604" s="5">
        <f t="shared" si="112"/>
        <v>0</v>
      </c>
      <c r="AY604" s="5">
        <f t="shared" si="113"/>
        <v>0</v>
      </c>
      <c r="AZ604" s="5">
        <f t="shared" si="114"/>
        <v>0</v>
      </c>
      <c r="BA604" s="5">
        <f t="shared" si="115"/>
        <v>0</v>
      </c>
      <c r="BB604" s="5">
        <f t="shared" si="116"/>
        <v>0</v>
      </c>
      <c r="BC604" s="5">
        <f t="shared" si="117"/>
        <v>0</v>
      </c>
      <c r="BD604" s="5">
        <f t="shared" si="118"/>
        <v>0</v>
      </c>
      <c r="BE604" s="5">
        <f t="shared" si="119"/>
        <v>0</v>
      </c>
      <c r="BF604" s="5">
        <f t="shared" si="120"/>
        <v>0</v>
      </c>
      <c r="BG604" s="5">
        <f t="shared" si="121"/>
        <v>0</v>
      </c>
      <c r="BH604" s="5">
        <f t="shared" si="122"/>
        <v>0</v>
      </c>
    </row>
    <row r="605" spans="2:60" x14ac:dyDescent="0.2">
      <c r="B605" s="5" t="s">
        <v>496</v>
      </c>
      <c r="C605" s="5">
        <v>0</v>
      </c>
      <c r="D605" s="5" t="s">
        <v>498</v>
      </c>
      <c r="E605" s="5" t="s">
        <v>339</v>
      </c>
      <c r="F605" s="5" t="s">
        <v>217</v>
      </c>
      <c r="G605" s="67" t="s">
        <v>383</v>
      </c>
      <c r="H605" s="5">
        <v>0</v>
      </c>
      <c r="I605" s="5">
        <v>3</v>
      </c>
      <c r="J605" s="5">
        <v>4</v>
      </c>
      <c r="K605" s="5">
        <v>7</v>
      </c>
      <c r="L605" s="5">
        <v>3</v>
      </c>
      <c r="M605" s="5">
        <v>4</v>
      </c>
      <c r="N605" s="5">
        <v>1</v>
      </c>
      <c r="O605" s="5">
        <v>7</v>
      </c>
      <c r="P605" s="5">
        <v>4</v>
      </c>
      <c r="Q605" s="5">
        <v>11</v>
      </c>
      <c r="R605" s="5">
        <v>6</v>
      </c>
      <c r="T605" s="5" t="e">
        <f>+H605-byObjPOSEnrOnly!#REF!</f>
        <v>#REF!</v>
      </c>
      <c r="U605" s="5">
        <f>+I605-byObjPOSEnrOnly!D659</f>
        <v>0</v>
      </c>
      <c r="V605" s="5">
        <f>+J605-byObjPOSEnrOnly!E659</f>
        <v>0</v>
      </c>
      <c r="W605" s="5">
        <f>+K605-byObjPOSEnrOnly!F659</f>
        <v>0</v>
      </c>
      <c r="X605" s="5">
        <f>+L605-byObjPOSEnrOnly!G659</f>
        <v>0</v>
      </c>
      <c r="Y605" s="5">
        <f>+M605-byObjPOSEnrOnly!H659</f>
        <v>0</v>
      </c>
      <c r="Z605" s="5">
        <f>+N605-byObjPOSEnrOnly!I659</f>
        <v>0</v>
      </c>
      <c r="AA605" s="5">
        <f>+O605-byObjPOSEnrOnly!J659</f>
        <v>0</v>
      </c>
      <c r="AB605" s="5">
        <f>+P605-byObjPOSEnrOnly!K659</f>
        <v>0</v>
      </c>
      <c r="AC605" s="5">
        <f>+Q605-byObjPOSEnrOnly!L659</f>
        <v>0</v>
      </c>
      <c r="AD605" s="5">
        <f>+R605-byObjPOSEnrOnly!M659</f>
        <v>0</v>
      </c>
      <c r="AF605" s="5" t="str">
        <f t="shared" si="111"/>
        <v/>
      </c>
      <c r="AG605" s="5">
        <v>0</v>
      </c>
      <c r="AH605" s="5" t="s">
        <v>450</v>
      </c>
      <c r="AI605" s="5" t="s">
        <v>339</v>
      </c>
      <c r="AJ605" s="5" t="s">
        <v>217</v>
      </c>
      <c r="AK605" s="5" t="s">
        <v>383</v>
      </c>
      <c r="AL605" s="5">
        <v>0</v>
      </c>
      <c r="AM605" s="5">
        <v>3</v>
      </c>
      <c r="AN605" s="5">
        <v>4</v>
      </c>
      <c r="AO605" s="5">
        <v>7</v>
      </c>
      <c r="AP605" s="5">
        <v>3</v>
      </c>
      <c r="AQ605" s="5">
        <v>4</v>
      </c>
      <c r="AR605" s="5">
        <v>1</v>
      </c>
      <c r="AS605" s="5">
        <v>7</v>
      </c>
      <c r="AT605" s="5">
        <v>4</v>
      </c>
      <c r="AU605" s="5">
        <v>11</v>
      </c>
      <c r="AV605" s="5">
        <v>6</v>
      </c>
      <c r="AX605" s="5">
        <f t="shared" si="112"/>
        <v>0</v>
      </c>
      <c r="AY605" s="5">
        <f t="shared" si="113"/>
        <v>0</v>
      </c>
      <c r="AZ605" s="5">
        <f t="shared" si="114"/>
        <v>0</v>
      </c>
      <c r="BA605" s="5">
        <f t="shared" si="115"/>
        <v>0</v>
      </c>
      <c r="BB605" s="5">
        <f t="shared" si="116"/>
        <v>0</v>
      </c>
      <c r="BC605" s="5">
        <f t="shared" si="117"/>
        <v>0</v>
      </c>
      <c r="BD605" s="5">
        <f t="shared" si="118"/>
        <v>0</v>
      </c>
      <c r="BE605" s="5">
        <f t="shared" si="119"/>
        <v>0</v>
      </c>
      <c r="BF605" s="5">
        <f t="shared" si="120"/>
        <v>0</v>
      </c>
      <c r="BG605" s="5">
        <f t="shared" si="121"/>
        <v>0</v>
      </c>
      <c r="BH605" s="5">
        <f t="shared" si="122"/>
        <v>0</v>
      </c>
    </row>
    <row r="606" spans="2:60" x14ac:dyDescent="0.2">
      <c r="B606" s="5" t="s">
        <v>496</v>
      </c>
      <c r="C606" s="5">
        <v>0</v>
      </c>
      <c r="D606" s="5" t="s">
        <v>498</v>
      </c>
      <c r="E606" s="5" t="s">
        <v>339</v>
      </c>
      <c r="F606" s="5" t="s">
        <v>217</v>
      </c>
      <c r="G606" s="67" t="s">
        <v>242</v>
      </c>
      <c r="H606" s="5">
        <v>25</v>
      </c>
      <c r="I606" s="5">
        <v>21</v>
      </c>
      <c r="J606" s="5">
        <v>32</v>
      </c>
      <c r="K606" s="5">
        <v>23</v>
      </c>
      <c r="L606" s="5">
        <v>38</v>
      </c>
      <c r="M606" s="5">
        <v>46</v>
      </c>
      <c r="N606" s="5">
        <v>48</v>
      </c>
      <c r="O606" s="5">
        <v>55</v>
      </c>
      <c r="P606" s="5">
        <v>67</v>
      </c>
      <c r="Q606" s="5">
        <v>51</v>
      </c>
      <c r="R606" s="5">
        <v>51</v>
      </c>
      <c r="T606" s="5" t="e">
        <f>+H606-byObjPOSEnrOnly!#REF!</f>
        <v>#REF!</v>
      </c>
      <c r="U606" s="5">
        <f>+I606-byObjPOSEnrOnly!D660</f>
        <v>0</v>
      </c>
      <c r="V606" s="5">
        <f>+J606-byObjPOSEnrOnly!E660</f>
        <v>0</v>
      </c>
      <c r="W606" s="5">
        <f>+K606-byObjPOSEnrOnly!F660</f>
        <v>0</v>
      </c>
      <c r="X606" s="5">
        <f>+L606-byObjPOSEnrOnly!G660</f>
        <v>0</v>
      </c>
      <c r="Y606" s="5">
        <f>+M606-byObjPOSEnrOnly!H660</f>
        <v>0</v>
      </c>
      <c r="Z606" s="5">
        <f>+N606-byObjPOSEnrOnly!I660</f>
        <v>0</v>
      </c>
      <c r="AA606" s="5">
        <f>+O606-byObjPOSEnrOnly!J660</f>
        <v>0</v>
      </c>
      <c r="AB606" s="5">
        <f>+P606-byObjPOSEnrOnly!K660</f>
        <v>0</v>
      </c>
      <c r="AC606" s="5">
        <f>+Q606-byObjPOSEnrOnly!L660</f>
        <v>0</v>
      </c>
      <c r="AD606" s="5">
        <f>+R606-byObjPOSEnrOnly!M660</f>
        <v>0</v>
      </c>
      <c r="AF606" s="5" t="str">
        <f t="shared" si="111"/>
        <v/>
      </c>
      <c r="AG606" s="5">
        <v>0</v>
      </c>
      <c r="AH606" s="5" t="s">
        <v>450</v>
      </c>
      <c r="AI606" s="5" t="s">
        <v>339</v>
      </c>
      <c r="AJ606" s="5" t="s">
        <v>217</v>
      </c>
      <c r="AK606" s="5" t="s">
        <v>242</v>
      </c>
      <c r="AL606" s="5">
        <v>25</v>
      </c>
      <c r="AM606" s="5">
        <v>21</v>
      </c>
      <c r="AN606" s="5">
        <v>32</v>
      </c>
      <c r="AO606" s="5">
        <v>23</v>
      </c>
      <c r="AP606" s="5">
        <v>38</v>
      </c>
      <c r="AQ606" s="5">
        <v>46</v>
      </c>
      <c r="AR606" s="5">
        <v>48</v>
      </c>
      <c r="AS606" s="5">
        <v>55</v>
      </c>
      <c r="AT606" s="5">
        <v>67</v>
      </c>
      <c r="AU606" s="5">
        <v>51</v>
      </c>
      <c r="AV606" s="5">
        <v>51</v>
      </c>
      <c r="AX606" s="5">
        <f t="shared" si="112"/>
        <v>0</v>
      </c>
      <c r="AY606" s="5">
        <f t="shared" si="113"/>
        <v>0</v>
      </c>
      <c r="AZ606" s="5">
        <f t="shared" si="114"/>
        <v>0</v>
      </c>
      <c r="BA606" s="5">
        <f t="shared" si="115"/>
        <v>0</v>
      </c>
      <c r="BB606" s="5">
        <f t="shared" si="116"/>
        <v>0</v>
      </c>
      <c r="BC606" s="5">
        <f t="shared" si="117"/>
        <v>0</v>
      </c>
      <c r="BD606" s="5">
        <f t="shared" si="118"/>
        <v>0</v>
      </c>
      <c r="BE606" s="5">
        <f t="shared" si="119"/>
        <v>0</v>
      </c>
      <c r="BF606" s="5">
        <f t="shared" si="120"/>
        <v>0</v>
      </c>
      <c r="BG606" s="5">
        <f t="shared" si="121"/>
        <v>0</v>
      </c>
      <c r="BH606" s="5">
        <f t="shared" si="122"/>
        <v>0</v>
      </c>
    </row>
    <row r="607" spans="2:60" x14ac:dyDescent="0.2">
      <c r="B607" s="5" t="s">
        <v>496</v>
      </c>
      <c r="C607" s="5">
        <v>0</v>
      </c>
      <c r="D607" s="5" t="s">
        <v>498</v>
      </c>
      <c r="E607" s="5" t="s">
        <v>339</v>
      </c>
      <c r="F607" s="5" t="s">
        <v>217</v>
      </c>
      <c r="G607" s="67" t="s">
        <v>384</v>
      </c>
      <c r="H607" s="5">
        <v>0</v>
      </c>
      <c r="I607" s="5">
        <v>0</v>
      </c>
      <c r="J607" s="5">
        <v>1</v>
      </c>
      <c r="K607" s="5">
        <v>2</v>
      </c>
      <c r="L607" s="5">
        <v>0</v>
      </c>
      <c r="M607" s="5">
        <v>0</v>
      </c>
      <c r="N607" s="5">
        <v>0</v>
      </c>
      <c r="O607" s="5">
        <v>0</v>
      </c>
      <c r="P607" s="5">
        <v>2</v>
      </c>
      <c r="Q607" s="5">
        <v>0</v>
      </c>
      <c r="R607" s="5">
        <v>1</v>
      </c>
      <c r="T607" s="5" t="e">
        <f>+H607-byObjPOSEnrOnly!#REF!</f>
        <v>#REF!</v>
      </c>
      <c r="U607" s="5">
        <f>+I607-byObjPOSEnrOnly!D661</f>
        <v>0</v>
      </c>
      <c r="V607" s="5">
        <f>+J607-byObjPOSEnrOnly!E661</f>
        <v>0</v>
      </c>
      <c r="W607" s="5">
        <f>+K607-byObjPOSEnrOnly!F661</f>
        <v>0</v>
      </c>
      <c r="X607" s="5">
        <f>+L607-byObjPOSEnrOnly!G661</f>
        <v>0</v>
      </c>
      <c r="Y607" s="5">
        <f>+M607-byObjPOSEnrOnly!H661</f>
        <v>0</v>
      </c>
      <c r="Z607" s="5">
        <f>+N607-byObjPOSEnrOnly!I661</f>
        <v>0</v>
      </c>
      <c r="AA607" s="5">
        <f>+O607-byObjPOSEnrOnly!J661</f>
        <v>0</v>
      </c>
      <c r="AB607" s="5">
        <f>+P607-byObjPOSEnrOnly!K661</f>
        <v>0</v>
      </c>
      <c r="AC607" s="5">
        <f>+Q607-byObjPOSEnrOnly!L661</f>
        <v>0</v>
      </c>
      <c r="AD607" s="5">
        <f>+R607-byObjPOSEnrOnly!M661</f>
        <v>0</v>
      </c>
      <c r="AF607" s="5" t="str">
        <f t="shared" si="111"/>
        <v/>
      </c>
      <c r="AG607" s="5">
        <v>0</v>
      </c>
      <c r="AH607" s="5" t="s">
        <v>450</v>
      </c>
      <c r="AI607" s="5" t="s">
        <v>339</v>
      </c>
      <c r="AJ607" s="5" t="s">
        <v>217</v>
      </c>
      <c r="AK607" s="5" t="s">
        <v>384</v>
      </c>
      <c r="AL607" s="5">
        <v>0</v>
      </c>
      <c r="AM607" s="5">
        <v>0</v>
      </c>
      <c r="AN607" s="5">
        <v>1</v>
      </c>
      <c r="AO607" s="5">
        <v>2</v>
      </c>
      <c r="AP607" s="5">
        <v>0</v>
      </c>
      <c r="AQ607" s="5">
        <v>0</v>
      </c>
      <c r="AR607" s="5">
        <v>0</v>
      </c>
      <c r="AS607" s="5">
        <v>0</v>
      </c>
      <c r="AT607" s="5">
        <v>2</v>
      </c>
      <c r="AU607" s="5">
        <v>0</v>
      </c>
      <c r="AV607" s="5">
        <v>1</v>
      </c>
      <c r="AX607" s="5">
        <f t="shared" si="112"/>
        <v>0</v>
      </c>
      <c r="AY607" s="5">
        <f t="shared" si="113"/>
        <v>0</v>
      </c>
      <c r="AZ607" s="5">
        <f t="shared" si="114"/>
        <v>0</v>
      </c>
      <c r="BA607" s="5">
        <f t="shared" si="115"/>
        <v>0</v>
      </c>
      <c r="BB607" s="5">
        <f t="shared" si="116"/>
        <v>0</v>
      </c>
      <c r="BC607" s="5">
        <f t="shared" si="117"/>
        <v>0</v>
      </c>
      <c r="BD607" s="5">
        <f t="shared" si="118"/>
        <v>0</v>
      </c>
      <c r="BE607" s="5">
        <f t="shared" si="119"/>
        <v>0</v>
      </c>
      <c r="BF607" s="5">
        <f t="shared" si="120"/>
        <v>0</v>
      </c>
      <c r="BG607" s="5">
        <f t="shared" si="121"/>
        <v>0</v>
      </c>
      <c r="BH607" s="5">
        <f t="shared" si="122"/>
        <v>0</v>
      </c>
    </row>
    <row r="608" spans="2:60" x14ac:dyDescent="0.2">
      <c r="B608" s="5" t="s">
        <v>496</v>
      </c>
      <c r="C608" s="5">
        <v>0</v>
      </c>
      <c r="D608" s="5" t="s">
        <v>498</v>
      </c>
      <c r="E608" s="5" t="s">
        <v>339</v>
      </c>
      <c r="F608" s="5" t="s">
        <v>217</v>
      </c>
      <c r="G608" s="67" t="s">
        <v>186</v>
      </c>
      <c r="H608" s="5">
        <v>23</v>
      </c>
      <c r="I608" s="5">
        <v>17</v>
      </c>
      <c r="J608" s="5">
        <v>19</v>
      </c>
      <c r="K608" s="5">
        <v>30</v>
      </c>
      <c r="L608" s="5">
        <v>43</v>
      </c>
      <c r="M608" s="5">
        <v>30</v>
      </c>
      <c r="N608" s="5">
        <v>28</v>
      </c>
      <c r="O608" s="5">
        <v>20</v>
      </c>
      <c r="P608" s="5">
        <v>19</v>
      </c>
      <c r="Q608" s="5">
        <v>17</v>
      </c>
      <c r="R608" s="5">
        <v>15</v>
      </c>
      <c r="T608" s="5" t="e">
        <f>+H608-byObjPOSEnrOnly!#REF!</f>
        <v>#REF!</v>
      </c>
      <c r="U608" s="5">
        <f>+I608-byObjPOSEnrOnly!D662</f>
        <v>0</v>
      </c>
      <c r="V608" s="5">
        <f>+J608-byObjPOSEnrOnly!E662</f>
        <v>0</v>
      </c>
      <c r="W608" s="5">
        <f>+K608-byObjPOSEnrOnly!F662</f>
        <v>0</v>
      </c>
      <c r="X608" s="5">
        <f>+L608-byObjPOSEnrOnly!G662</f>
        <v>0</v>
      </c>
      <c r="Y608" s="5">
        <f>+M608-byObjPOSEnrOnly!H662</f>
        <v>0</v>
      </c>
      <c r="Z608" s="5">
        <f>+N608-byObjPOSEnrOnly!I662</f>
        <v>0</v>
      </c>
      <c r="AA608" s="5">
        <f>+O608-byObjPOSEnrOnly!J662</f>
        <v>0</v>
      </c>
      <c r="AB608" s="5">
        <f>+P608-byObjPOSEnrOnly!K662</f>
        <v>0</v>
      </c>
      <c r="AC608" s="5">
        <f>+Q608-byObjPOSEnrOnly!L662</f>
        <v>0</v>
      </c>
      <c r="AD608" s="5">
        <f>+R608-byObjPOSEnrOnly!M662</f>
        <v>0</v>
      </c>
      <c r="AF608" s="5" t="str">
        <f t="shared" si="111"/>
        <v/>
      </c>
      <c r="AG608" s="5">
        <v>0</v>
      </c>
      <c r="AH608" s="5" t="s">
        <v>450</v>
      </c>
      <c r="AI608" s="5" t="s">
        <v>339</v>
      </c>
      <c r="AJ608" s="5" t="s">
        <v>217</v>
      </c>
      <c r="AK608" s="5" t="s">
        <v>186</v>
      </c>
      <c r="AL608" s="5">
        <v>23</v>
      </c>
      <c r="AM608" s="5">
        <v>17</v>
      </c>
      <c r="AN608" s="5">
        <v>19</v>
      </c>
      <c r="AO608" s="5">
        <v>30</v>
      </c>
      <c r="AP608" s="5">
        <v>43</v>
      </c>
      <c r="AQ608" s="5">
        <v>30</v>
      </c>
      <c r="AR608" s="5">
        <v>28</v>
      </c>
      <c r="AS608" s="5">
        <v>20</v>
      </c>
      <c r="AT608" s="5">
        <v>19</v>
      </c>
      <c r="AU608" s="5">
        <v>17</v>
      </c>
      <c r="AV608" s="5">
        <v>15</v>
      </c>
      <c r="AX608" s="5">
        <f t="shared" si="112"/>
        <v>0</v>
      </c>
      <c r="AY608" s="5">
        <f t="shared" si="113"/>
        <v>0</v>
      </c>
      <c r="AZ608" s="5">
        <f t="shared" si="114"/>
        <v>0</v>
      </c>
      <c r="BA608" s="5">
        <f t="shared" si="115"/>
        <v>0</v>
      </c>
      <c r="BB608" s="5">
        <f t="shared" si="116"/>
        <v>0</v>
      </c>
      <c r="BC608" s="5">
        <f t="shared" si="117"/>
        <v>0</v>
      </c>
      <c r="BD608" s="5">
        <f t="shared" si="118"/>
        <v>0</v>
      </c>
      <c r="BE608" s="5">
        <f t="shared" si="119"/>
        <v>0</v>
      </c>
      <c r="BF608" s="5">
        <f t="shared" si="120"/>
        <v>0</v>
      </c>
      <c r="BG608" s="5">
        <f t="shared" si="121"/>
        <v>0</v>
      </c>
      <c r="BH608" s="5">
        <f t="shared" si="122"/>
        <v>0</v>
      </c>
    </row>
    <row r="609" spans="2:60" x14ac:dyDescent="0.2">
      <c r="B609" s="5" t="s">
        <v>496</v>
      </c>
      <c r="C609" s="5">
        <v>0</v>
      </c>
      <c r="D609" s="5" t="s">
        <v>498</v>
      </c>
      <c r="E609" s="5" t="s">
        <v>339</v>
      </c>
      <c r="F609" s="5" t="s">
        <v>217</v>
      </c>
      <c r="G609" s="67" t="s">
        <v>244</v>
      </c>
      <c r="H609" s="5">
        <v>30</v>
      </c>
      <c r="I609" s="5">
        <v>35</v>
      </c>
      <c r="J609" s="5">
        <v>46</v>
      </c>
      <c r="K609" s="5">
        <v>49</v>
      </c>
      <c r="L609" s="5">
        <v>53</v>
      </c>
      <c r="M609" s="5">
        <v>60</v>
      </c>
      <c r="N609" s="5">
        <v>62</v>
      </c>
      <c r="O609" s="5">
        <v>53</v>
      </c>
      <c r="P609" s="5">
        <v>67</v>
      </c>
      <c r="Q609" s="5">
        <v>83</v>
      </c>
      <c r="R609" s="5">
        <v>84</v>
      </c>
      <c r="T609" s="5" t="e">
        <f>+H609-byObjPOSEnrOnly!#REF!</f>
        <v>#REF!</v>
      </c>
      <c r="U609" s="5">
        <f>+I609-byObjPOSEnrOnly!D663</f>
        <v>0</v>
      </c>
      <c r="V609" s="5">
        <f>+J609-byObjPOSEnrOnly!E663</f>
        <v>0</v>
      </c>
      <c r="W609" s="5">
        <f>+K609-byObjPOSEnrOnly!F663</f>
        <v>0</v>
      </c>
      <c r="X609" s="5">
        <f>+L609-byObjPOSEnrOnly!G663</f>
        <v>0</v>
      </c>
      <c r="Y609" s="5">
        <f>+M609-byObjPOSEnrOnly!H663</f>
        <v>0</v>
      </c>
      <c r="Z609" s="5">
        <f>+N609-byObjPOSEnrOnly!I663</f>
        <v>0</v>
      </c>
      <c r="AA609" s="5">
        <f>+O609-byObjPOSEnrOnly!J663</f>
        <v>0</v>
      </c>
      <c r="AB609" s="5">
        <f>+P609-byObjPOSEnrOnly!K663</f>
        <v>0</v>
      </c>
      <c r="AC609" s="5">
        <f>+Q609-byObjPOSEnrOnly!L663</f>
        <v>0</v>
      </c>
      <c r="AD609" s="5">
        <f>+R609-byObjPOSEnrOnly!M663</f>
        <v>0</v>
      </c>
      <c r="AF609" s="5" t="str">
        <f t="shared" si="111"/>
        <v/>
      </c>
      <c r="AG609" s="5">
        <v>0</v>
      </c>
      <c r="AH609" s="5" t="s">
        <v>450</v>
      </c>
      <c r="AI609" s="5" t="s">
        <v>339</v>
      </c>
      <c r="AJ609" s="5" t="s">
        <v>217</v>
      </c>
      <c r="AK609" s="5" t="s">
        <v>244</v>
      </c>
      <c r="AL609" s="5">
        <v>30</v>
      </c>
      <c r="AM609" s="5">
        <v>35</v>
      </c>
      <c r="AN609" s="5">
        <v>46</v>
      </c>
      <c r="AO609" s="5">
        <v>49</v>
      </c>
      <c r="AP609" s="5">
        <v>53</v>
      </c>
      <c r="AQ609" s="5">
        <v>60</v>
      </c>
      <c r="AR609" s="5">
        <v>62</v>
      </c>
      <c r="AS609" s="5">
        <v>53</v>
      </c>
      <c r="AT609" s="5">
        <v>67</v>
      </c>
      <c r="AU609" s="5">
        <v>83</v>
      </c>
      <c r="AV609" s="5">
        <v>84</v>
      </c>
      <c r="AX609" s="5">
        <f t="shared" si="112"/>
        <v>0</v>
      </c>
      <c r="AY609" s="5">
        <f t="shared" si="113"/>
        <v>0</v>
      </c>
      <c r="AZ609" s="5">
        <f t="shared" si="114"/>
        <v>0</v>
      </c>
      <c r="BA609" s="5">
        <f t="shared" si="115"/>
        <v>0</v>
      </c>
      <c r="BB609" s="5">
        <f t="shared" si="116"/>
        <v>0</v>
      </c>
      <c r="BC609" s="5">
        <f t="shared" si="117"/>
        <v>0</v>
      </c>
      <c r="BD609" s="5">
        <f t="shared" si="118"/>
        <v>0</v>
      </c>
      <c r="BE609" s="5">
        <f t="shared" si="119"/>
        <v>0</v>
      </c>
      <c r="BF609" s="5">
        <f t="shared" si="120"/>
        <v>0</v>
      </c>
      <c r="BG609" s="5">
        <f t="shared" si="121"/>
        <v>0</v>
      </c>
      <c r="BH609" s="5">
        <f t="shared" si="122"/>
        <v>0</v>
      </c>
    </row>
    <row r="610" spans="2:60" x14ac:dyDescent="0.2">
      <c r="B610" s="5" t="s">
        <v>496</v>
      </c>
      <c r="C610" s="5">
        <v>0</v>
      </c>
      <c r="D610" s="5" t="s">
        <v>498</v>
      </c>
      <c r="E610" s="5" t="s">
        <v>339</v>
      </c>
      <c r="F610" s="5" t="s">
        <v>217</v>
      </c>
      <c r="G610" s="67" t="s">
        <v>389</v>
      </c>
      <c r="H610" s="5">
        <v>1</v>
      </c>
      <c r="I610" s="5">
        <v>32</v>
      </c>
      <c r="J610" s="5">
        <v>15</v>
      </c>
      <c r="K610" s="5">
        <v>4</v>
      </c>
      <c r="L610" s="5">
        <v>4</v>
      </c>
      <c r="M610" s="5">
        <v>2</v>
      </c>
      <c r="N610" s="5">
        <v>12</v>
      </c>
      <c r="O610" s="5">
        <v>6</v>
      </c>
      <c r="P610" s="5">
        <v>2</v>
      </c>
      <c r="Q610" s="5">
        <v>0</v>
      </c>
      <c r="R610" s="5">
        <v>5</v>
      </c>
      <c r="T610" s="5" t="e">
        <f>+H610-byObjPOSEnrOnly!#REF!</f>
        <v>#REF!</v>
      </c>
      <c r="U610" s="5">
        <f>+I610-byObjPOSEnrOnly!D664</f>
        <v>0</v>
      </c>
      <c r="V610" s="5">
        <f>+J610-byObjPOSEnrOnly!E664</f>
        <v>0</v>
      </c>
      <c r="W610" s="5">
        <f>+K610-byObjPOSEnrOnly!F664</f>
        <v>0</v>
      </c>
      <c r="X610" s="5">
        <f>+L610-byObjPOSEnrOnly!G664</f>
        <v>0</v>
      </c>
      <c r="Y610" s="5">
        <f>+M610-byObjPOSEnrOnly!H664</f>
        <v>0</v>
      </c>
      <c r="Z610" s="5">
        <f>+N610-byObjPOSEnrOnly!I664</f>
        <v>0</v>
      </c>
      <c r="AA610" s="5">
        <f>+O610-byObjPOSEnrOnly!J664</f>
        <v>0</v>
      </c>
      <c r="AB610" s="5">
        <f>+P610-byObjPOSEnrOnly!K664</f>
        <v>0</v>
      </c>
      <c r="AC610" s="5">
        <f>+Q610-byObjPOSEnrOnly!L664</f>
        <v>0</v>
      </c>
      <c r="AD610" s="5">
        <f>+R610-byObjPOSEnrOnly!M664</f>
        <v>0</v>
      </c>
      <c r="AF610" s="5" t="str">
        <f t="shared" si="111"/>
        <v/>
      </c>
      <c r="AG610" s="5">
        <v>0</v>
      </c>
      <c r="AH610" s="5" t="s">
        <v>450</v>
      </c>
      <c r="AI610" s="5" t="s">
        <v>339</v>
      </c>
      <c r="AJ610" s="5" t="s">
        <v>217</v>
      </c>
      <c r="AK610" s="5" t="s">
        <v>389</v>
      </c>
      <c r="AL610" s="5">
        <v>1</v>
      </c>
      <c r="AM610" s="5">
        <v>32</v>
      </c>
      <c r="AN610" s="5">
        <v>15</v>
      </c>
      <c r="AO610" s="5">
        <v>4</v>
      </c>
      <c r="AP610" s="5">
        <v>4</v>
      </c>
      <c r="AQ610" s="5">
        <v>2</v>
      </c>
      <c r="AR610" s="5">
        <v>12</v>
      </c>
      <c r="AS610" s="5">
        <v>6</v>
      </c>
      <c r="AT610" s="5">
        <v>2</v>
      </c>
      <c r="AU610" s="5">
        <v>0</v>
      </c>
      <c r="AV610" s="5">
        <v>5</v>
      </c>
      <c r="AX610" s="5">
        <f t="shared" si="112"/>
        <v>0</v>
      </c>
      <c r="AY610" s="5">
        <f t="shared" si="113"/>
        <v>0</v>
      </c>
      <c r="AZ610" s="5">
        <f t="shared" si="114"/>
        <v>0</v>
      </c>
      <c r="BA610" s="5">
        <f t="shared" si="115"/>
        <v>0</v>
      </c>
      <c r="BB610" s="5">
        <f t="shared" si="116"/>
        <v>0</v>
      </c>
      <c r="BC610" s="5">
        <f t="shared" si="117"/>
        <v>0</v>
      </c>
      <c r="BD610" s="5">
        <f t="shared" si="118"/>
        <v>0</v>
      </c>
      <c r="BE610" s="5">
        <f t="shared" si="119"/>
        <v>0</v>
      </c>
      <c r="BF610" s="5">
        <f t="shared" si="120"/>
        <v>0</v>
      </c>
      <c r="BG610" s="5">
        <f t="shared" si="121"/>
        <v>0</v>
      </c>
      <c r="BH610" s="5">
        <f t="shared" si="122"/>
        <v>0</v>
      </c>
    </row>
    <row r="611" spans="2:60" x14ac:dyDescent="0.2">
      <c r="B611" s="5" t="s">
        <v>496</v>
      </c>
      <c r="C611" s="5">
        <v>0</v>
      </c>
      <c r="D611" s="5" t="s">
        <v>498</v>
      </c>
      <c r="E611" s="5" t="s">
        <v>339</v>
      </c>
      <c r="F611" s="5" t="s">
        <v>217</v>
      </c>
      <c r="G611" s="67" t="s">
        <v>513</v>
      </c>
      <c r="H611" s="5">
        <v>18</v>
      </c>
      <c r="I611" s="5">
        <v>18</v>
      </c>
      <c r="J611" s="5">
        <v>14</v>
      </c>
      <c r="K611" s="5">
        <v>8</v>
      </c>
      <c r="L611" s="5">
        <v>7</v>
      </c>
      <c r="M611" s="5">
        <v>14</v>
      </c>
      <c r="N611" s="5">
        <v>15</v>
      </c>
      <c r="O611" s="5">
        <v>12</v>
      </c>
      <c r="P611" s="5">
        <v>12</v>
      </c>
      <c r="Q611" s="5">
        <v>8</v>
      </c>
      <c r="R611" s="5">
        <v>13</v>
      </c>
      <c r="T611" s="5" t="e">
        <f>+H611-byObjPOSEnrOnly!#REF!</f>
        <v>#REF!</v>
      </c>
      <c r="U611" s="5">
        <f>+I611-byObjPOSEnrOnly!D665</f>
        <v>0</v>
      </c>
      <c r="V611" s="5">
        <f>+J611-byObjPOSEnrOnly!E665</f>
        <v>0</v>
      </c>
      <c r="W611" s="5">
        <f>+K611-byObjPOSEnrOnly!F665</f>
        <v>0</v>
      </c>
      <c r="X611" s="5">
        <f>+L611-byObjPOSEnrOnly!G665</f>
        <v>0</v>
      </c>
      <c r="Y611" s="5">
        <f>+M611-byObjPOSEnrOnly!H665</f>
        <v>0</v>
      </c>
      <c r="Z611" s="5">
        <f>+N611-byObjPOSEnrOnly!I665</f>
        <v>0</v>
      </c>
      <c r="AA611" s="5">
        <f>+O611-byObjPOSEnrOnly!J665</f>
        <v>0</v>
      </c>
      <c r="AB611" s="5">
        <f>+P611-byObjPOSEnrOnly!K665</f>
        <v>0</v>
      </c>
      <c r="AC611" s="5">
        <f>+Q611-byObjPOSEnrOnly!L665</f>
        <v>0</v>
      </c>
      <c r="AD611" s="5">
        <f>+R611-byObjPOSEnrOnly!M665</f>
        <v>0</v>
      </c>
      <c r="AF611" s="5" t="str">
        <f t="shared" si="111"/>
        <v/>
      </c>
      <c r="AG611" s="5">
        <v>0</v>
      </c>
      <c r="AH611" s="5" t="s">
        <v>450</v>
      </c>
      <c r="AI611" s="5" t="s">
        <v>339</v>
      </c>
      <c r="AJ611" s="5" t="s">
        <v>217</v>
      </c>
      <c r="AK611" s="5" t="s">
        <v>513</v>
      </c>
      <c r="AL611" s="5">
        <v>18</v>
      </c>
      <c r="AM611" s="5">
        <v>18</v>
      </c>
      <c r="AN611" s="5">
        <v>14</v>
      </c>
      <c r="AO611" s="5">
        <v>8</v>
      </c>
      <c r="AP611" s="5">
        <v>7</v>
      </c>
      <c r="AQ611" s="5">
        <v>14</v>
      </c>
      <c r="AR611" s="5">
        <v>15</v>
      </c>
      <c r="AS611" s="5">
        <v>12</v>
      </c>
      <c r="AT611" s="5">
        <v>12</v>
      </c>
      <c r="AU611" s="5">
        <v>8</v>
      </c>
      <c r="AV611" s="5">
        <v>13</v>
      </c>
      <c r="AX611" s="5">
        <f t="shared" si="112"/>
        <v>0</v>
      </c>
      <c r="AY611" s="5">
        <f t="shared" si="113"/>
        <v>0</v>
      </c>
      <c r="AZ611" s="5">
        <f t="shared" si="114"/>
        <v>0</v>
      </c>
      <c r="BA611" s="5">
        <f t="shared" si="115"/>
        <v>0</v>
      </c>
      <c r="BB611" s="5">
        <f t="shared" si="116"/>
        <v>0</v>
      </c>
      <c r="BC611" s="5">
        <f t="shared" si="117"/>
        <v>0</v>
      </c>
      <c r="BD611" s="5">
        <f t="shared" si="118"/>
        <v>0</v>
      </c>
      <c r="BE611" s="5">
        <f t="shared" si="119"/>
        <v>0</v>
      </c>
      <c r="BF611" s="5">
        <f t="shared" si="120"/>
        <v>0</v>
      </c>
      <c r="BG611" s="5">
        <f t="shared" si="121"/>
        <v>0</v>
      </c>
      <c r="BH611" s="5">
        <f t="shared" si="122"/>
        <v>0</v>
      </c>
    </row>
    <row r="612" spans="2:60" x14ac:dyDescent="0.2">
      <c r="B612" s="5" t="s">
        <v>496</v>
      </c>
      <c r="C612" s="5">
        <v>0</v>
      </c>
      <c r="D612" s="5" t="s">
        <v>499</v>
      </c>
      <c r="E612" s="5" t="s">
        <v>339</v>
      </c>
      <c r="F612" s="5" t="s">
        <v>217</v>
      </c>
      <c r="G612" s="67" t="s">
        <v>238</v>
      </c>
      <c r="H612" s="5">
        <v>0</v>
      </c>
      <c r="I612" s="5">
        <v>3</v>
      </c>
      <c r="J612" s="5">
        <v>2</v>
      </c>
      <c r="K612" s="5">
        <v>3</v>
      </c>
      <c r="L612" s="5">
        <v>1</v>
      </c>
      <c r="M612" s="5">
        <v>0</v>
      </c>
      <c r="N612" s="5">
        <v>1</v>
      </c>
      <c r="O612" s="5">
        <v>0</v>
      </c>
      <c r="P612" s="5">
        <v>5</v>
      </c>
      <c r="Q612" s="5">
        <v>5</v>
      </c>
      <c r="R612" s="5">
        <v>4</v>
      </c>
      <c r="T612" s="5" t="e">
        <f>+H612-byObjPOSEnrOnly!#REF!</f>
        <v>#REF!</v>
      </c>
      <c r="U612" s="5">
        <f>+I612-byObjPOSEnrOnly!D667</f>
        <v>0</v>
      </c>
      <c r="V612" s="5">
        <f>+J612-byObjPOSEnrOnly!E667</f>
        <v>0</v>
      </c>
      <c r="W612" s="5">
        <f>+K612-byObjPOSEnrOnly!F667</f>
        <v>0</v>
      </c>
      <c r="X612" s="5">
        <f>+L612-byObjPOSEnrOnly!G667</f>
        <v>0</v>
      </c>
      <c r="Y612" s="5">
        <f>+M612-byObjPOSEnrOnly!H667</f>
        <v>0</v>
      </c>
      <c r="Z612" s="5">
        <f>+N612-byObjPOSEnrOnly!I667</f>
        <v>0</v>
      </c>
      <c r="AA612" s="5">
        <f>+O612-byObjPOSEnrOnly!J667</f>
        <v>0</v>
      </c>
      <c r="AB612" s="5">
        <f>+P612-byObjPOSEnrOnly!K667</f>
        <v>0</v>
      </c>
      <c r="AC612" s="5">
        <f>+Q612-byObjPOSEnrOnly!L667</f>
        <v>0</v>
      </c>
      <c r="AD612" s="5">
        <f>+R612-byObjPOSEnrOnly!M667</f>
        <v>0</v>
      </c>
      <c r="AF612" s="5" t="str">
        <f t="shared" si="111"/>
        <v/>
      </c>
      <c r="AG612" s="5">
        <v>0</v>
      </c>
      <c r="AH612" s="5" t="s">
        <v>452</v>
      </c>
      <c r="AI612" s="5" t="s">
        <v>339</v>
      </c>
      <c r="AJ612" s="5" t="s">
        <v>217</v>
      </c>
      <c r="AK612" s="5" t="s">
        <v>238</v>
      </c>
      <c r="AL612" s="5">
        <v>0</v>
      </c>
      <c r="AM612" s="5">
        <v>3</v>
      </c>
      <c r="AN612" s="5">
        <v>2</v>
      </c>
      <c r="AO612" s="5">
        <v>3</v>
      </c>
      <c r="AP612" s="5">
        <v>1</v>
      </c>
      <c r="AQ612" s="5">
        <v>0</v>
      </c>
      <c r="AR612" s="5">
        <v>1</v>
      </c>
      <c r="AS612" s="5">
        <v>0</v>
      </c>
      <c r="AT612" s="5">
        <v>5</v>
      </c>
      <c r="AU612" s="5">
        <v>5</v>
      </c>
      <c r="AV612" s="5">
        <v>4</v>
      </c>
      <c r="AX612" s="5">
        <f t="shared" si="112"/>
        <v>0</v>
      </c>
      <c r="AY612" s="5">
        <f t="shared" si="113"/>
        <v>0</v>
      </c>
      <c r="AZ612" s="5">
        <f t="shared" si="114"/>
        <v>0</v>
      </c>
      <c r="BA612" s="5">
        <f t="shared" si="115"/>
        <v>0</v>
      </c>
      <c r="BB612" s="5">
        <f t="shared" si="116"/>
        <v>0</v>
      </c>
      <c r="BC612" s="5">
        <f t="shared" si="117"/>
        <v>0</v>
      </c>
      <c r="BD612" s="5">
        <f t="shared" si="118"/>
        <v>0</v>
      </c>
      <c r="BE612" s="5">
        <f t="shared" si="119"/>
        <v>0</v>
      </c>
      <c r="BF612" s="5">
        <f t="shared" si="120"/>
        <v>0</v>
      </c>
      <c r="BG612" s="5">
        <f t="shared" si="121"/>
        <v>0</v>
      </c>
      <c r="BH612" s="5">
        <f t="shared" si="122"/>
        <v>0</v>
      </c>
    </row>
    <row r="613" spans="2:60" x14ac:dyDescent="0.2">
      <c r="B613" s="5" t="s">
        <v>496</v>
      </c>
      <c r="C613" s="5">
        <v>0</v>
      </c>
      <c r="D613" s="5" t="s">
        <v>499</v>
      </c>
      <c r="E613" s="5" t="s">
        <v>339</v>
      </c>
      <c r="F613" s="5" t="s">
        <v>217</v>
      </c>
      <c r="G613" s="67" t="s">
        <v>380</v>
      </c>
      <c r="H613" s="5">
        <v>1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1</v>
      </c>
      <c r="R613" s="5">
        <v>1</v>
      </c>
      <c r="T613" s="5" t="e">
        <f>+H613-byObjPOSEnrOnly!#REF!</f>
        <v>#REF!</v>
      </c>
      <c r="U613" s="5">
        <f>+I613-byObjPOSEnrOnly!D668</f>
        <v>0</v>
      </c>
      <c r="V613" s="5">
        <f>+J613-byObjPOSEnrOnly!E668</f>
        <v>0</v>
      </c>
      <c r="W613" s="5">
        <f>+K613-byObjPOSEnrOnly!F668</f>
        <v>0</v>
      </c>
      <c r="X613" s="5">
        <f>+L613-byObjPOSEnrOnly!G668</f>
        <v>0</v>
      </c>
      <c r="Y613" s="5">
        <f>+M613-byObjPOSEnrOnly!H668</f>
        <v>0</v>
      </c>
      <c r="Z613" s="5">
        <f>+N613-byObjPOSEnrOnly!I668</f>
        <v>0</v>
      </c>
      <c r="AA613" s="5">
        <f>+O613-byObjPOSEnrOnly!J668</f>
        <v>0</v>
      </c>
      <c r="AB613" s="5">
        <f>+P613-byObjPOSEnrOnly!K668</f>
        <v>0</v>
      </c>
      <c r="AC613" s="5">
        <f>+Q613-byObjPOSEnrOnly!L668</f>
        <v>0</v>
      </c>
      <c r="AD613" s="5">
        <f>+R613-byObjPOSEnrOnly!M668</f>
        <v>0</v>
      </c>
      <c r="AF613" s="5" t="str">
        <f t="shared" si="111"/>
        <v/>
      </c>
      <c r="AG613" s="5">
        <v>0</v>
      </c>
      <c r="AH613" s="5" t="s">
        <v>452</v>
      </c>
      <c r="AI613" s="5" t="s">
        <v>339</v>
      </c>
      <c r="AJ613" s="5" t="s">
        <v>217</v>
      </c>
      <c r="AK613" s="5" t="s">
        <v>380</v>
      </c>
      <c r="AL613" s="5">
        <v>1</v>
      </c>
      <c r="AM613" s="5">
        <v>0</v>
      </c>
      <c r="AN613" s="5">
        <v>0</v>
      </c>
      <c r="AO613" s="5">
        <v>0</v>
      </c>
      <c r="AP613" s="5">
        <v>0</v>
      </c>
      <c r="AQ613" s="5">
        <v>0</v>
      </c>
      <c r="AR613" s="5">
        <v>0</v>
      </c>
      <c r="AS613" s="5">
        <v>0</v>
      </c>
      <c r="AT613" s="5">
        <v>0</v>
      </c>
      <c r="AU613" s="5">
        <v>1</v>
      </c>
      <c r="AV613" s="5">
        <v>1</v>
      </c>
      <c r="AX613" s="5">
        <f t="shared" si="112"/>
        <v>0</v>
      </c>
      <c r="AY613" s="5">
        <f t="shared" si="113"/>
        <v>0</v>
      </c>
      <c r="AZ613" s="5">
        <f t="shared" si="114"/>
        <v>0</v>
      </c>
      <c r="BA613" s="5">
        <f t="shared" si="115"/>
        <v>0</v>
      </c>
      <c r="BB613" s="5">
        <f t="shared" si="116"/>
        <v>0</v>
      </c>
      <c r="BC613" s="5">
        <f t="shared" si="117"/>
        <v>0</v>
      </c>
      <c r="BD613" s="5">
        <f t="shared" si="118"/>
        <v>0</v>
      </c>
      <c r="BE613" s="5">
        <f t="shared" si="119"/>
        <v>0</v>
      </c>
      <c r="BF613" s="5">
        <f t="shared" si="120"/>
        <v>0</v>
      </c>
      <c r="BG613" s="5">
        <f t="shared" si="121"/>
        <v>0</v>
      </c>
      <c r="BH613" s="5">
        <f t="shared" si="122"/>
        <v>0</v>
      </c>
    </row>
    <row r="614" spans="2:60" x14ac:dyDescent="0.2">
      <c r="B614" s="5" t="s">
        <v>496</v>
      </c>
      <c r="C614" s="5">
        <v>0</v>
      </c>
      <c r="D614" s="5" t="s">
        <v>499</v>
      </c>
      <c r="E614" s="5" t="s">
        <v>339</v>
      </c>
      <c r="F614" s="5" t="s">
        <v>217</v>
      </c>
      <c r="G614" s="67" t="s">
        <v>544</v>
      </c>
      <c r="H614" s="5">
        <v>0</v>
      </c>
      <c r="I614" s="5">
        <v>0</v>
      </c>
      <c r="J614" s="5">
        <v>0</v>
      </c>
      <c r="K614" s="5">
        <v>0</v>
      </c>
      <c r="L614" s="5">
        <v>1</v>
      </c>
      <c r="M614" s="5">
        <v>3</v>
      </c>
      <c r="N614" s="5">
        <v>7</v>
      </c>
      <c r="O614" s="5">
        <v>24</v>
      </c>
      <c r="P614" s="5">
        <v>24</v>
      </c>
      <c r="Q614" s="5">
        <v>20</v>
      </c>
      <c r="R614" s="5">
        <v>8</v>
      </c>
      <c r="T614" s="5" t="e">
        <f>+H614-byObjPOSEnrOnly!#REF!</f>
        <v>#REF!</v>
      </c>
      <c r="U614" s="5">
        <f>+I614-byObjPOSEnrOnly!D669</f>
        <v>0</v>
      </c>
      <c r="V614" s="5">
        <f>+J614-byObjPOSEnrOnly!E669</f>
        <v>0</v>
      </c>
      <c r="W614" s="5">
        <f>+K614-byObjPOSEnrOnly!F669</f>
        <v>0</v>
      </c>
      <c r="X614" s="5">
        <f>+L614-byObjPOSEnrOnly!G669</f>
        <v>0</v>
      </c>
      <c r="Y614" s="5">
        <f>+M614-byObjPOSEnrOnly!H669</f>
        <v>0</v>
      </c>
      <c r="Z614" s="5">
        <f>+N614-byObjPOSEnrOnly!I669</f>
        <v>0</v>
      </c>
      <c r="AA614" s="5">
        <f>+O614-byObjPOSEnrOnly!J669</f>
        <v>0</v>
      </c>
      <c r="AB614" s="5">
        <f>+P614-byObjPOSEnrOnly!K669</f>
        <v>0</v>
      </c>
      <c r="AC614" s="5">
        <f>+Q614-byObjPOSEnrOnly!L669</f>
        <v>0</v>
      </c>
      <c r="AD614" s="5">
        <f>+R614-byObjPOSEnrOnly!M669</f>
        <v>0</v>
      </c>
      <c r="AF614" s="5" t="str">
        <f t="shared" si="111"/>
        <v/>
      </c>
      <c r="AG614" s="5">
        <v>0</v>
      </c>
      <c r="AH614" s="5" t="s">
        <v>452</v>
      </c>
      <c r="AI614" s="5" t="s">
        <v>339</v>
      </c>
      <c r="AJ614" s="5" t="s">
        <v>217</v>
      </c>
      <c r="AK614" s="5" t="s">
        <v>544</v>
      </c>
      <c r="AL614" s="5">
        <v>0</v>
      </c>
      <c r="AM614" s="5">
        <v>0</v>
      </c>
      <c r="AN614" s="5">
        <v>0</v>
      </c>
      <c r="AO614" s="5">
        <v>0</v>
      </c>
      <c r="AP614" s="5">
        <v>1</v>
      </c>
      <c r="AQ614" s="5">
        <v>3</v>
      </c>
      <c r="AR614" s="5">
        <v>7</v>
      </c>
      <c r="AS614" s="5">
        <v>24</v>
      </c>
      <c r="AT614" s="5">
        <v>24</v>
      </c>
      <c r="AU614" s="5">
        <v>20</v>
      </c>
      <c r="AV614" s="5">
        <v>8</v>
      </c>
      <c r="AX614" s="5">
        <f t="shared" si="112"/>
        <v>0</v>
      </c>
      <c r="AY614" s="5">
        <f t="shared" si="113"/>
        <v>0</v>
      </c>
      <c r="AZ614" s="5">
        <f t="shared" si="114"/>
        <v>0</v>
      </c>
      <c r="BA614" s="5">
        <f t="shared" si="115"/>
        <v>0</v>
      </c>
      <c r="BB614" s="5">
        <f t="shared" si="116"/>
        <v>0</v>
      </c>
      <c r="BC614" s="5">
        <f t="shared" si="117"/>
        <v>0</v>
      </c>
      <c r="BD614" s="5">
        <f t="shared" si="118"/>
        <v>0</v>
      </c>
      <c r="BE614" s="5">
        <f t="shared" si="119"/>
        <v>0</v>
      </c>
      <c r="BF614" s="5">
        <f t="shared" si="120"/>
        <v>0</v>
      </c>
      <c r="BG614" s="5">
        <f t="shared" si="121"/>
        <v>0</v>
      </c>
      <c r="BH614" s="5">
        <f t="shared" si="122"/>
        <v>0</v>
      </c>
    </row>
    <row r="615" spans="2:60" x14ac:dyDescent="0.2">
      <c r="B615" s="5" t="s">
        <v>496</v>
      </c>
      <c r="C615" s="5">
        <v>0</v>
      </c>
      <c r="D615" s="5" t="s">
        <v>499</v>
      </c>
      <c r="E615" s="5" t="s">
        <v>339</v>
      </c>
      <c r="F615" s="5" t="s">
        <v>217</v>
      </c>
      <c r="G615" s="67" t="s">
        <v>537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21</v>
      </c>
      <c r="Q615" s="5">
        <v>26</v>
      </c>
      <c r="R615" s="5">
        <v>16</v>
      </c>
      <c r="T615" s="5" t="e">
        <f>+H615-byObjPOSEnrOnly!#REF!</f>
        <v>#REF!</v>
      </c>
      <c r="U615" s="5">
        <f>+I615-byObjPOSEnrOnly!D670</f>
        <v>0</v>
      </c>
      <c r="V615" s="5">
        <f>+J615-byObjPOSEnrOnly!E670</f>
        <v>0</v>
      </c>
      <c r="W615" s="5">
        <f>+K615-byObjPOSEnrOnly!F670</f>
        <v>0</v>
      </c>
      <c r="X615" s="5">
        <f>+L615-byObjPOSEnrOnly!G670</f>
        <v>0</v>
      </c>
      <c r="Y615" s="5">
        <f>+M615-byObjPOSEnrOnly!H670</f>
        <v>0</v>
      </c>
      <c r="Z615" s="5">
        <f>+N615-byObjPOSEnrOnly!I670</f>
        <v>0</v>
      </c>
      <c r="AA615" s="5">
        <f>+O615-byObjPOSEnrOnly!J670</f>
        <v>0</v>
      </c>
      <c r="AB615" s="5">
        <f>+P615-byObjPOSEnrOnly!K670</f>
        <v>0</v>
      </c>
      <c r="AC615" s="5">
        <f>+Q615-byObjPOSEnrOnly!L670</f>
        <v>0</v>
      </c>
      <c r="AD615" s="5">
        <f>+R615-byObjPOSEnrOnly!M670</f>
        <v>0</v>
      </c>
      <c r="AF615" s="5" t="str">
        <f t="shared" si="111"/>
        <v/>
      </c>
      <c r="AG615" s="5">
        <v>0</v>
      </c>
      <c r="AH615" s="5" t="s">
        <v>452</v>
      </c>
      <c r="AI615" s="5" t="s">
        <v>339</v>
      </c>
      <c r="AJ615" s="5" t="s">
        <v>217</v>
      </c>
      <c r="AK615" s="5" t="s">
        <v>537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5">
        <v>0</v>
      </c>
      <c r="AR615" s="5">
        <v>0</v>
      </c>
      <c r="AS615" s="5">
        <v>0</v>
      </c>
      <c r="AT615" s="5">
        <v>21</v>
      </c>
      <c r="AU615" s="5">
        <v>26</v>
      </c>
      <c r="AV615" s="5">
        <v>16</v>
      </c>
      <c r="AX615" s="5">
        <f t="shared" si="112"/>
        <v>0</v>
      </c>
      <c r="AY615" s="5">
        <f t="shared" si="113"/>
        <v>0</v>
      </c>
      <c r="AZ615" s="5">
        <f t="shared" si="114"/>
        <v>0</v>
      </c>
      <c r="BA615" s="5">
        <f t="shared" si="115"/>
        <v>0</v>
      </c>
      <c r="BB615" s="5">
        <f t="shared" si="116"/>
        <v>0</v>
      </c>
      <c r="BC615" s="5">
        <f t="shared" si="117"/>
        <v>0</v>
      </c>
      <c r="BD615" s="5">
        <f t="shared" si="118"/>
        <v>0</v>
      </c>
      <c r="BE615" s="5">
        <f t="shared" si="119"/>
        <v>0</v>
      </c>
      <c r="BF615" s="5">
        <f t="shared" si="120"/>
        <v>0</v>
      </c>
      <c r="BG615" s="5">
        <f t="shared" si="121"/>
        <v>0</v>
      </c>
      <c r="BH615" s="5">
        <f t="shared" si="122"/>
        <v>0</v>
      </c>
    </row>
    <row r="616" spans="2:60" x14ac:dyDescent="0.2">
      <c r="B616" s="5" t="s">
        <v>496</v>
      </c>
      <c r="C616" s="5">
        <v>0</v>
      </c>
      <c r="D616" s="5" t="s">
        <v>499</v>
      </c>
      <c r="E616" s="5" t="s">
        <v>339</v>
      </c>
      <c r="F616" s="5" t="s">
        <v>217</v>
      </c>
      <c r="G616" s="67" t="s">
        <v>217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4</v>
      </c>
      <c r="N616" s="5">
        <v>3</v>
      </c>
      <c r="O616" s="5">
        <v>2</v>
      </c>
      <c r="P616" s="5">
        <v>6</v>
      </c>
      <c r="Q616" s="5">
        <v>3</v>
      </c>
      <c r="R616" s="5">
        <v>1</v>
      </c>
      <c r="T616" s="5" t="e">
        <f>+H616-byObjPOSEnrOnly!#REF!</f>
        <v>#REF!</v>
      </c>
      <c r="U616" s="5">
        <f>+I616-byObjPOSEnrOnly!D671</f>
        <v>0</v>
      </c>
      <c r="V616" s="5">
        <f>+J616-byObjPOSEnrOnly!E671</f>
        <v>0</v>
      </c>
      <c r="W616" s="5">
        <f>+K616-byObjPOSEnrOnly!F671</f>
        <v>0</v>
      </c>
      <c r="X616" s="5">
        <f>+L616-byObjPOSEnrOnly!G671</f>
        <v>0</v>
      </c>
      <c r="Y616" s="5">
        <f>+M616-byObjPOSEnrOnly!H671</f>
        <v>0</v>
      </c>
      <c r="Z616" s="5">
        <f>+N616-byObjPOSEnrOnly!I671</f>
        <v>0</v>
      </c>
      <c r="AA616" s="5">
        <f>+O616-byObjPOSEnrOnly!J671</f>
        <v>0</v>
      </c>
      <c r="AB616" s="5">
        <f>+P616-byObjPOSEnrOnly!K671</f>
        <v>0</v>
      </c>
      <c r="AC616" s="5">
        <f>+Q616-byObjPOSEnrOnly!L671</f>
        <v>0</v>
      </c>
      <c r="AD616" s="5">
        <f>+R616-byObjPOSEnrOnly!M671</f>
        <v>0</v>
      </c>
      <c r="AF616" s="5" t="str">
        <f t="shared" si="111"/>
        <v/>
      </c>
      <c r="AG616" s="5">
        <v>0</v>
      </c>
      <c r="AH616" s="5" t="s">
        <v>452</v>
      </c>
      <c r="AI616" s="5" t="s">
        <v>339</v>
      </c>
      <c r="AJ616" s="5" t="s">
        <v>217</v>
      </c>
      <c r="AK616" s="5" t="s">
        <v>217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5">
        <v>4</v>
      </c>
      <c r="AR616" s="5">
        <v>3</v>
      </c>
      <c r="AS616" s="5">
        <v>2</v>
      </c>
      <c r="AT616" s="5">
        <v>6</v>
      </c>
      <c r="AU616" s="5">
        <v>3</v>
      </c>
      <c r="AV616" s="5">
        <v>1</v>
      </c>
      <c r="AX616" s="5">
        <f t="shared" si="112"/>
        <v>0</v>
      </c>
      <c r="AY616" s="5">
        <f t="shared" si="113"/>
        <v>0</v>
      </c>
      <c r="AZ616" s="5">
        <f t="shared" si="114"/>
        <v>0</v>
      </c>
      <c r="BA616" s="5">
        <f t="shared" si="115"/>
        <v>0</v>
      </c>
      <c r="BB616" s="5">
        <f t="shared" si="116"/>
        <v>0</v>
      </c>
      <c r="BC616" s="5">
        <f t="shared" si="117"/>
        <v>0</v>
      </c>
      <c r="BD616" s="5">
        <f t="shared" si="118"/>
        <v>0</v>
      </c>
      <c r="BE616" s="5">
        <f t="shared" si="119"/>
        <v>0</v>
      </c>
      <c r="BF616" s="5">
        <f t="shared" si="120"/>
        <v>0</v>
      </c>
      <c r="BG616" s="5">
        <f t="shared" si="121"/>
        <v>0</v>
      </c>
      <c r="BH616" s="5">
        <f t="shared" si="122"/>
        <v>0</v>
      </c>
    </row>
    <row r="617" spans="2:60" x14ac:dyDescent="0.2">
      <c r="B617" s="5" t="s">
        <v>496</v>
      </c>
      <c r="C617" s="5">
        <v>0</v>
      </c>
      <c r="D617" s="5" t="s">
        <v>499</v>
      </c>
      <c r="E617" s="5" t="s">
        <v>339</v>
      </c>
      <c r="F617" s="5" t="s">
        <v>217</v>
      </c>
      <c r="G617" s="67" t="s">
        <v>82</v>
      </c>
      <c r="H617" s="5">
        <v>10</v>
      </c>
      <c r="I617" s="5">
        <v>47</v>
      </c>
      <c r="J617" s="5">
        <v>29</v>
      </c>
      <c r="K617" s="5">
        <v>19</v>
      </c>
      <c r="L617" s="5">
        <v>20</v>
      </c>
      <c r="M617" s="5">
        <v>28</v>
      </c>
      <c r="N617" s="5">
        <v>13</v>
      </c>
      <c r="O617" s="5">
        <v>31</v>
      </c>
      <c r="P617" s="5">
        <v>48</v>
      </c>
      <c r="Q617" s="5">
        <v>39</v>
      </c>
      <c r="R617" s="5">
        <v>36</v>
      </c>
      <c r="T617" s="5" t="e">
        <f>+H617-byObjPOSEnrOnly!#REF!</f>
        <v>#REF!</v>
      </c>
      <c r="U617" s="5">
        <f>+I617-byObjPOSEnrOnly!D672</f>
        <v>0</v>
      </c>
      <c r="V617" s="5">
        <f>+J617-byObjPOSEnrOnly!E672</f>
        <v>0</v>
      </c>
      <c r="W617" s="5">
        <f>+K617-byObjPOSEnrOnly!F672</f>
        <v>0</v>
      </c>
      <c r="X617" s="5">
        <f>+L617-byObjPOSEnrOnly!G672</f>
        <v>0</v>
      </c>
      <c r="Y617" s="5">
        <f>+M617-byObjPOSEnrOnly!H672</f>
        <v>0</v>
      </c>
      <c r="Z617" s="5">
        <f>+N617-byObjPOSEnrOnly!I672</f>
        <v>0</v>
      </c>
      <c r="AA617" s="5">
        <f>+O617-byObjPOSEnrOnly!J672</f>
        <v>0</v>
      </c>
      <c r="AB617" s="5">
        <f>+P617-byObjPOSEnrOnly!K672</f>
        <v>0</v>
      </c>
      <c r="AC617" s="5">
        <f>+Q617-byObjPOSEnrOnly!L672</f>
        <v>0</v>
      </c>
      <c r="AD617" s="5">
        <f>+R617-byObjPOSEnrOnly!M672</f>
        <v>0</v>
      </c>
      <c r="AF617" s="5" t="str">
        <f t="shared" si="111"/>
        <v/>
      </c>
      <c r="AG617" s="5">
        <v>0</v>
      </c>
      <c r="AH617" s="5" t="s">
        <v>452</v>
      </c>
      <c r="AI617" s="5" t="s">
        <v>339</v>
      </c>
      <c r="AJ617" s="5" t="s">
        <v>217</v>
      </c>
      <c r="AK617" s="5" t="s">
        <v>82</v>
      </c>
      <c r="AL617" s="5">
        <v>10</v>
      </c>
      <c r="AM617" s="5">
        <v>47</v>
      </c>
      <c r="AN617" s="5">
        <v>29</v>
      </c>
      <c r="AO617" s="5">
        <v>19</v>
      </c>
      <c r="AP617" s="5">
        <v>20</v>
      </c>
      <c r="AQ617" s="5">
        <v>28</v>
      </c>
      <c r="AR617" s="5">
        <v>13</v>
      </c>
      <c r="AS617" s="5">
        <v>31</v>
      </c>
      <c r="AT617" s="5">
        <v>48</v>
      </c>
      <c r="AU617" s="5">
        <v>39</v>
      </c>
      <c r="AV617" s="5">
        <v>36</v>
      </c>
      <c r="AX617" s="5">
        <f t="shared" si="112"/>
        <v>0</v>
      </c>
      <c r="AY617" s="5">
        <f t="shared" si="113"/>
        <v>0</v>
      </c>
      <c r="AZ617" s="5">
        <f t="shared" si="114"/>
        <v>0</v>
      </c>
      <c r="BA617" s="5">
        <f t="shared" si="115"/>
        <v>0</v>
      </c>
      <c r="BB617" s="5">
        <f t="shared" si="116"/>
        <v>0</v>
      </c>
      <c r="BC617" s="5">
        <f t="shared" si="117"/>
        <v>0</v>
      </c>
      <c r="BD617" s="5">
        <f t="shared" si="118"/>
        <v>0</v>
      </c>
      <c r="BE617" s="5">
        <f t="shared" si="119"/>
        <v>0</v>
      </c>
      <c r="BF617" s="5">
        <f t="shared" si="120"/>
        <v>0</v>
      </c>
      <c r="BG617" s="5">
        <f t="shared" si="121"/>
        <v>0</v>
      </c>
      <c r="BH617" s="5">
        <f t="shared" si="122"/>
        <v>0</v>
      </c>
    </row>
    <row r="618" spans="2:60" x14ac:dyDescent="0.2">
      <c r="B618" s="5" t="s">
        <v>496</v>
      </c>
      <c r="C618" s="5">
        <v>0</v>
      </c>
      <c r="D618" s="5" t="s">
        <v>499</v>
      </c>
      <c r="E618" s="5" t="s">
        <v>339</v>
      </c>
      <c r="F618" s="5" t="s">
        <v>217</v>
      </c>
      <c r="G618" s="67" t="s">
        <v>128</v>
      </c>
      <c r="H618" s="5">
        <v>1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5</v>
      </c>
      <c r="Q618" s="5">
        <v>6</v>
      </c>
      <c r="R618" s="5">
        <v>10</v>
      </c>
      <c r="T618" s="5" t="e">
        <f>+H618-byObjPOSEnrOnly!#REF!</f>
        <v>#REF!</v>
      </c>
      <c r="U618" s="5">
        <f>+I618-byObjPOSEnrOnly!D673</f>
        <v>0</v>
      </c>
      <c r="V618" s="5">
        <f>+J618-byObjPOSEnrOnly!E673</f>
        <v>0</v>
      </c>
      <c r="W618" s="5">
        <f>+K618-byObjPOSEnrOnly!F673</f>
        <v>0</v>
      </c>
      <c r="X618" s="5">
        <f>+L618-byObjPOSEnrOnly!G673</f>
        <v>0</v>
      </c>
      <c r="Y618" s="5">
        <f>+M618-byObjPOSEnrOnly!H673</f>
        <v>0</v>
      </c>
      <c r="Z618" s="5">
        <f>+N618-byObjPOSEnrOnly!I673</f>
        <v>0</v>
      </c>
      <c r="AA618" s="5">
        <f>+O618-byObjPOSEnrOnly!J673</f>
        <v>0</v>
      </c>
      <c r="AB618" s="5">
        <f>+P618-byObjPOSEnrOnly!K673</f>
        <v>0</v>
      </c>
      <c r="AC618" s="5">
        <f>+Q618-byObjPOSEnrOnly!L673</f>
        <v>0</v>
      </c>
      <c r="AD618" s="5">
        <f>+R618-byObjPOSEnrOnly!M673</f>
        <v>0</v>
      </c>
      <c r="AF618" s="5" t="str">
        <f t="shared" si="111"/>
        <v/>
      </c>
      <c r="AG618" s="5">
        <v>0</v>
      </c>
      <c r="AH618" s="5" t="s">
        <v>452</v>
      </c>
      <c r="AI618" s="5" t="s">
        <v>339</v>
      </c>
      <c r="AJ618" s="5" t="s">
        <v>217</v>
      </c>
      <c r="AK618" s="5" t="s">
        <v>128</v>
      </c>
      <c r="AL618" s="5">
        <v>1</v>
      </c>
      <c r="AM618" s="5">
        <v>0</v>
      </c>
      <c r="AN618" s="5">
        <v>0</v>
      </c>
      <c r="AO618" s="5">
        <v>0</v>
      </c>
      <c r="AP618" s="5">
        <v>0</v>
      </c>
      <c r="AQ618" s="5">
        <v>0</v>
      </c>
      <c r="AR618" s="5">
        <v>0</v>
      </c>
      <c r="AS618" s="5">
        <v>0</v>
      </c>
      <c r="AT618" s="5">
        <v>5</v>
      </c>
      <c r="AU618" s="5">
        <v>6</v>
      </c>
      <c r="AV618" s="5">
        <v>10</v>
      </c>
      <c r="AX618" s="5">
        <f t="shared" si="112"/>
        <v>0</v>
      </c>
      <c r="AY618" s="5">
        <f t="shared" si="113"/>
        <v>0</v>
      </c>
      <c r="AZ618" s="5">
        <f t="shared" si="114"/>
        <v>0</v>
      </c>
      <c r="BA618" s="5">
        <f t="shared" si="115"/>
        <v>0</v>
      </c>
      <c r="BB618" s="5">
        <f t="shared" si="116"/>
        <v>0</v>
      </c>
      <c r="BC618" s="5">
        <f t="shared" si="117"/>
        <v>0</v>
      </c>
      <c r="BD618" s="5">
        <f t="shared" si="118"/>
        <v>0</v>
      </c>
      <c r="BE618" s="5">
        <f t="shared" si="119"/>
        <v>0</v>
      </c>
      <c r="BF618" s="5">
        <f t="shared" si="120"/>
        <v>0</v>
      </c>
      <c r="BG618" s="5">
        <f t="shared" si="121"/>
        <v>0</v>
      </c>
      <c r="BH618" s="5">
        <f t="shared" si="122"/>
        <v>0</v>
      </c>
    </row>
    <row r="619" spans="2:60" s="67" customFormat="1" x14ac:dyDescent="0.2">
      <c r="B619" s="67" t="s">
        <v>496</v>
      </c>
      <c r="C619" s="67">
        <v>0</v>
      </c>
      <c r="D619" s="67" t="s">
        <v>499</v>
      </c>
      <c r="E619" s="67" t="s">
        <v>339</v>
      </c>
      <c r="F619" s="67" t="s">
        <v>217</v>
      </c>
      <c r="G619" s="67" t="s">
        <v>382</v>
      </c>
      <c r="H619" s="67">
        <v>9</v>
      </c>
      <c r="I619" s="67">
        <v>12</v>
      </c>
      <c r="J619" s="67">
        <v>5</v>
      </c>
      <c r="K619" s="67">
        <v>3</v>
      </c>
      <c r="L619" s="67">
        <v>3</v>
      </c>
      <c r="M619" s="67">
        <v>3</v>
      </c>
      <c r="N619" s="67">
        <v>7</v>
      </c>
      <c r="O619" s="67">
        <v>8</v>
      </c>
      <c r="P619" s="67">
        <v>11</v>
      </c>
      <c r="Q619" s="67">
        <v>10</v>
      </c>
      <c r="R619" s="67">
        <v>6</v>
      </c>
      <c r="T619" s="5" t="e">
        <f>+H619-byObjPOSEnrOnly!#REF!</f>
        <v>#REF!</v>
      </c>
      <c r="U619" s="5">
        <f>+I619-byObjPOSEnrOnly!D674</f>
        <v>0</v>
      </c>
      <c r="V619" s="5">
        <f>+J619-byObjPOSEnrOnly!E674</f>
        <v>0</v>
      </c>
      <c r="W619" s="5">
        <f>+K619-byObjPOSEnrOnly!F674</f>
        <v>0</v>
      </c>
      <c r="X619" s="5">
        <f>+L619-byObjPOSEnrOnly!G674</f>
        <v>0</v>
      </c>
      <c r="Y619" s="5">
        <f>+M619-byObjPOSEnrOnly!H674</f>
        <v>0</v>
      </c>
      <c r="Z619" s="5">
        <f>+N619-byObjPOSEnrOnly!I674</f>
        <v>0</v>
      </c>
      <c r="AA619" s="5">
        <f>+O619-byObjPOSEnrOnly!J674</f>
        <v>0</v>
      </c>
      <c r="AB619" s="5">
        <f>+P619-byObjPOSEnrOnly!K674</f>
        <v>0</v>
      </c>
      <c r="AC619" s="5">
        <f>+Q619-byObjPOSEnrOnly!L674</f>
        <v>0</v>
      </c>
      <c r="AD619" s="5">
        <f>+R619-byObjPOSEnrOnly!M674</f>
        <v>0</v>
      </c>
      <c r="AF619" s="5" t="str">
        <f t="shared" si="111"/>
        <v/>
      </c>
      <c r="AG619" s="67">
        <v>0</v>
      </c>
      <c r="AH619" s="67" t="s">
        <v>452</v>
      </c>
      <c r="AI619" s="67" t="s">
        <v>339</v>
      </c>
      <c r="AJ619" s="67" t="s">
        <v>217</v>
      </c>
      <c r="AK619" s="67" t="s">
        <v>382</v>
      </c>
      <c r="AL619" s="67">
        <v>9</v>
      </c>
      <c r="AM619" s="67">
        <v>12</v>
      </c>
      <c r="AN619" s="67">
        <v>5</v>
      </c>
      <c r="AO619" s="67">
        <v>3</v>
      </c>
      <c r="AP619" s="67">
        <v>3</v>
      </c>
      <c r="AQ619" s="67">
        <v>3</v>
      </c>
      <c r="AR619" s="67">
        <v>7</v>
      </c>
      <c r="AS619" s="67">
        <v>8</v>
      </c>
      <c r="AT619" s="67">
        <v>11</v>
      </c>
      <c r="AU619" s="67">
        <v>10</v>
      </c>
      <c r="AV619" s="67">
        <v>6</v>
      </c>
      <c r="AX619" s="5">
        <f t="shared" si="112"/>
        <v>0</v>
      </c>
      <c r="AY619" s="5">
        <f t="shared" si="113"/>
        <v>0</v>
      </c>
      <c r="AZ619" s="5">
        <f t="shared" si="114"/>
        <v>0</v>
      </c>
      <c r="BA619" s="5">
        <f t="shared" si="115"/>
        <v>0</v>
      </c>
      <c r="BB619" s="5">
        <f t="shared" si="116"/>
        <v>0</v>
      </c>
      <c r="BC619" s="5">
        <f t="shared" si="117"/>
        <v>0</v>
      </c>
      <c r="BD619" s="5">
        <f t="shared" si="118"/>
        <v>0</v>
      </c>
      <c r="BE619" s="5">
        <f t="shared" si="119"/>
        <v>0</v>
      </c>
      <c r="BF619" s="5">
        <f t="shared" si="120"/>
        <v>0</v>
      </c>
      <c r="BG619" s="5">
        <f t="shared" si="121"/>
        <v>0</v>
      </c>
      <c r="BH619" s="5">
        <f t="shared" si="122"/>
        <v>0</v>
      </c>
    </row>
    <row r="620" spans="2:60" s="67" customFormat="1" x14ac:dyDescent="0.2">
      <c r="B620" s="67" t="s">
        <v>496</v>
      </c>
      <c r="C620" s="67">
        <v>0</v>
      </c>
      <c r="D620" s="67" t="s">
        <v>499</v>
      </c>
      <c r="E620" s="67" t="s">
        <v>339</v>
      </c>
      <c r="F620" s="67" t="s">
        <v>217</v>
      </c>
      <c r="G620" s="67" t="s">
        <v>239</v>
      </c>
      <c r="H620" s="67">
        <v>10</v>
      </c>
      <c r="I620" s="67">
        <v>10</v>
      </c>
      <c r="J620" s="67">
        <v>8</v>
      </c>
      <c r="K620" s="67">
        <v>9</v>
      </c>
      <c r="L620" s="67">
        <v>8</v>
      </c>
      <c r="M620" s="67">
        <v>7</v>
      </c>
      <c r="N620" s="67">
        <v>12</v>
      </c>
      <c r="O620" s="67">
        <v>12</v>
      </c>
      <c r="P620" s="67">
        <v>18</v>
      </c>
      <c r="Q620" s="67">
        <v>13</v>
      </c>
      <c r="R620" s="67">
        <v>7</v>
      </c>
      <c r="T620" s="5" t="e">
        <f>+H620-byObjPOSEnrOnly!#REF!</f>
        <v>#REF!</v>
      </c>
      <c r="U620" s="5">
        <f>+I620-byObjPOSEnrOnly!D675</f>
        <v>0</v>
      </c>
      <c r="V620" s="5">
        <f>+J620-byObjPOSEnrOnly!E675</f>
        <v>0</v>
      </c>
      <c r="W620" s="5">
        <f>+K620-byObjPOSEnrOnly!F675</f>
        <v>0</v>
      </c>
      <c r="X620" s="5">
        <f>+L620-byObjPOSEnrOnly!G675</f>
        <v>0</v>
      </c>
      <c r="Y620" s="5">
        <f>+M620-byObjPOSEnrOnly!H675</f>
        <v>0</v>
      </c>
      <c r="Z620" s="5">
        <f>+N620-byObjPOSEnrOnly!I675</f>
        <v>0</v>
      </c>
      <c r="AA620" s="5">
        <f>+O620-byObjPOSEnrOnly!J675</f>
        <v>0</v>
      </c>
      <c r="AB620" s="5">
        <f>+P620-byObjPOSEnrOnly!K675</f>
        <v>0</v>
      </c>
      <c r="AC620" s="5">
        <f>+Q620-byObjPOSEnrOnly!L675</f>
        <v>0</v>
      </c>
      <c r="AD620" s="5">
        <f>+R620-byObjPOSEnrOnly!M675</f>
        <v>0</v>
      </c>
      <c r="AF620" s="5" t="str">
        <f t="shared" si="111"/>
        <v/>
      </c>
      <c r="AG620" s="67">
        <v>0</v>
      </c>
      <c r="AH620" s="67" t="s">
        <v>452</v>
      </c>
      <c r="AI620" s="67" t="s">
        <v>339</v>
      </c>
      <c r="AJ620" s="67" t="s">
        <v>217</v>
      </c>
      <c r="AK620" s="67" t="s">
        <v>239</v>
      </c>
      <c r="AL620" s="67">
        <v>10</v>
      </c>
      <c r="AM620" s="67">
        <v>10</v>
      </c>
      <c r="AN620" s="67">
        <v>8</v>
      </c>
      <c r="AO620" s="67">
        <v>9</v>
      </c>
      <c r="AP620" s="67">
        <v>8</v>
      </c>
      <c r="AQ620" s="67">
        <v>7</v>
      </c>
      <c r="AR620" s="67">
        <v>12</v>
      </c>
      <c r="AS620" s="67">
        <v>12</v>
      </c>
      <c r="AT620" s="67">
        <v>18</v>
      </c>
      <c r="AU620" s="67">
        <v>13</v>
      </c>
      <c r="AV620" s="67">
        <v>7</v>
      </c>
      <c r="AX620" s="5">
        <f t="shared" si="112"/>
        <v>0</v>
      </c>
      <c r="AY620" s="5">
        <f t="shared" si="113"/>
        <v>0</v>
      </c>
      <c r="AZ620" s="5">
        <f t="shared" si="114"/>
        <v>0</v>
      </c>
      <c r="BA620" s="5">
        <f t="shared" si="115"/>
        <v>0</v>
      </c>
      <c r="BB620" s="5">
        <f t="shared" si="116"/>
        <v>0</v>
      </c>
      <c r="BC620" s="5">
        <f t="shared" si="117"/>
        <v>0</v>
      </c>
      <c r="BD620" s="5">
        <f t="shared" si="118"/>
        <v>0</v>
      </c>
      <c r="BE620" s="5">
        <f t="shared" si="119"/>
        <v>0</v>
      </c>
      <c r="BF620" s="5">
        <f t="shared" si="120"/>
        <v>0</v>
      </c>
      <c r="BG620" s="5">
        <f t="shared" si="121"/>
        <v>0</v>
      </c>
      <c r="BH620" s="5">
        <f t="shared" si="122"/>
        <v>0</v>
      </c>
    </row>
    <row r="621" spans="2:60" s="67" customFormat="1" x14ac:dyDescent="0.2">
      <c r="B621" s="67" t="s">
        <v>496</v>
      </c>
      <c r="C621" s="67">
        <v>0</v>
      </c>
      <c r="D621" s="67" t="s">
        <v>499</v>
      </c>
      <c r="E621" s="67" t="s">
        <v>339</v>
      </c>
      <c r="F621" s="67" t="s">
        <v>217</v>
      </c>
      <c r="G621" s="67" t="s">
        <v>241</v>
      </c>
      <c r="H621" s="67">
        <v>0</v>
      </c>
      <c r="I621" s="67">
        <v>4</v>
      </c>
      <c r="J621" s="67">
        <v>2</v>
      </c>
      <c r="K621" s="67">
        <v>3</v>
      </c>
      <c r="L621" s="67">
        <v>4</v>
      </c>
      <c r="M621" s="67">
        <v>4</v>
      </c>
      <c r="N621" s="67">
        <v>3</v>
      </c>
      <c r="O621" s="67">
        <v>3</v>
      </c>
      <c r="P621" s="67">
        <v>2</v>
      </c>
      <c r="Q621" s="67">
        <v>6</v>
      </c>
      <c r="R621" s="67">
        <v>9</v>
      </c>
      <c r="T621" s="5" t="e">
        <f>+H621-byObjPOSEnrOnly!#REF!</f>
        <v>#REF!</v>
      </c>
      <c r="U621" s="5">
        <f>+I621-byObjPOSEnrOnly!D676</f>
        <v>0</v>
      </c>
      <c r="V621" s="5">
        <f>+J621-byObjPOSEnrOnly!E676</f>
        <v>0</v>
      </c>
      <c r="W621" s="5">
        <f>+K621-byObjPOSEnrOnly!F676</f>
        <v>0</v>
      </c>
      <c r="X621" s="5">
        <f>+L621-byObjPOSEnrOnly!G676</f>
        <v>0</v>
      </c>
      <c r="Y621" s="5">
        <f>+M621-byObjPOSEnrOnly!H676</f>
        <v>0</v>
      </c>
      <c r="Z621" s="5">
        <f>+N621-byObjPOSEnrOnly!I676</f>
        <v>0</v>
      </c>
      <c r="AA621" s="5">
        <f>+O621-byObjPOSEnrOnly!J676</f>
        <v>0</v>
      </c>
      <c r="AB621" s="5">
        <f>+P621-byObjPOSEnrOnly!K676</f>
        <v>0</v>
      </c>
      <c r="AC621" s="5">
        <f>+Q621-byObjPOSEnrOnly!L676</f>
        <v>0</v>
      </c>
      <c r="AD621" s="5">
        <f>+R621-byObjPOSEnrOnly!M676</f>
        <v>0</v>
      </c>
      <c r="AF621" s="5" t="str">
        <f t="shared" si="111"/>
        <v/>
      </c>
      <c r="AG621" s="67">
        <v>0</v>
      </c>
      <c r="AH621" s="67" t="s">
        <v>452</v>
      </c>
      <c r="AI621" s="67" t="s">
        <v>339</v>
      </c>
      <c r="AJ621" s="67" t="s">
        <v>217</v>
      </c>
      <c r="AK621" s="67" t="s">
        <v>241</v>
      </c>
      <c r="AL621" s="67">
        <v>0</v>
      </c>
      <c r="AM621" s="67">
        <v>4</v>
      </c>
      <c r="AN621" s="67">
        <v>2</v>
      </c>
      <c r="AO621" s="67">
        <v>3</v>
      </c>
      <c r="AP621" s="67">
        <v>4</v>
      </c>
      <c r="AQ621" s="67">
        <v>4</v>
      </c>
      <c r="AR621" s="67">
        <v>3</v>
      </c>
      <c r="AS621" s="67">
        <v>3</v>
      </c>
      <c r="AT621" s="67">
        <v>2</v>
      </c>
      <c r="AU621" s="67">
        <v>6</v>
      </c>
      <c r="AV621" s="67">
        <v>9</v>
      </c>
      <c r="AX621" s="5">
        <f t="shared" si="112"/>
        <v>0</v>
      </c>
      <c r="AY621" s="5">
        <f t="shared" si="113"/>
        <v>0</v>
      </c>
      <c r="AZ621" s="5">
        <f t="shared" si="114"/>
        <v>0</v>
      </c>
      <c r="BA621" s="5">
        <f t="shared" si="115"/>
        <v>0</v>
      </c>
      <c r="BB621" s="5">
        <f t="shared" si="116"/>
        <v>0</v>
      </c>
      <c r="BC621" s="5">
        <f t="shared" si="117"/>
        <v>0</v>
      </c>
      <c r="BD621" s="5">
        <f t="shared" si="118"/>
        <v>0</v>
      </c>
      <c r="BE621" s="5">
        <f t="shared" si="119"/>
        <v>0</v>
      </c>
      <c r="BF621" s="5">
        <f t="shared" si="120"/>
        <v>0</v>
      </c>
      <c r="BG621" s="5">
        <f t="shared" si="121"/>
        <v>0</v>
      </c>
      <c r="BH621" s="5">
        <f t="shared" si="122"/>
        <v>0</v>
      </c>
    </row>
    <row r="622" spans="2:60" s="67" customFormat="1" x14ac:dyDescent="0.2">
      <c r="B622" s="67" t="s">
        <v>496</v>
      </c>
      <c r="C622" s="67">
        <v>0</v>
      </c>
      <c r="D622" s="67" t="s">
        <v>499</v>
      </c>
      <c r="E622" s="67" t="s">
        <v>339</v>
      </c>
      <c r="F622" s="67" t="s">
        <v>217</v>
      </c>
      <c r="G622" s="67" t="s">
        <v>242</v>
      </c>
      <c r="H622" s="67">
        <v>1</v>
      </c>
      <c r="I622" s="67">
        <v>3</v>
      </c>
      <c r="J622" s="67">
        <v>1</v>
      </c>
      <c r="K622" s="67">
        <v>0</v>
      </c>
      <c r="L622" s="67">
        <v>0</v>
      </c>
      <c r="M622" s="67">
        <v>0</v>
      </c>
      <c r="N622" s="67">
        <v>0</v>
      </c>
      <c r="O622" s="67">
        <v>0</v>
      </c>
      <c r="P622" s="67">
        <v>2</v>
      </c>
      <c r="Q622" s="67">
        <v>2</v>
      </c>
      <c r="R622" s="67">
        <v>2</v>
      </c>
      <c r="T622" s="5" t="e">
        <f>+H622-byObjPOSEnrOnly!#REF!</f>
        <v>#REF!</v>
      </c>
      <c r="U622" s="5">
        <f>+I622-byObjPOSEnrOnly!D677</f>
        <v>0</v>
      </c>
      <c r="V622" s="5">
        <f>+J622-byObjPOSEnrOnly!E677</f>
        <v>0</v>
      </c>
      <c r="W622" s="5">
        <f>+K622-byObjPOSEnrOnly!F677</f>
        <v>0</v>
      </c>
      <c r="X622" s="5">
        <f>+L622-byObjPOSEnrOnly!G677</f>
        <v>0</v>
      </c>
      <c r="Y622" s="5">
        <f>+M622-byObjPOSEnrOnly!H677</f>
        <v>0</v>
      </c>
      <c r="Z622" s="5">
        <f>+N622-byObjPOSEnrOnly!I677</f>
        <v>0</v>
      </c>
      <c r="AA622" s="5">
        <f>+O622-byObjPOSEnrOnly!J677</f>
        <v>0</v>
      </c>
      <c r="AB622" s="5">
        <f>+P622-byObjPOSEnrOnly!K677</f>
        <v>0</v>
      </c>
      <c r="AC622" s="5">
        <f>+Q622-byObjPOSEnrOnly!L677</f>
        <v>0</v>
      </c>
      <c r="AD622" s="5">
        <f>+R622-byObjPOSEnrOnly!M677</f>
        <v>0</v>
      </c>
      <c r="AF622" s="5" t="str">
        <f t="shared" si="111"/>
        <v/>
      </c>
      <c r="AG622" s="67">
        <v>0</v>
      </c>
      <c r="AH622" s="67" t="s">
        <v>452</v>
      </c>
      <c r="AI622" s="67" t="s">
        <v>339</v>
      </c>
      <c r="AJ622" s="67" t="s">
        <v>217</v>
      </c>
      <c r="AK622" s="67" t="s">
        <v>242</v>
      </c>
      <c r="AL622" s="67">
        <v>1</v>
      </c>
      <c r="AM622" s="67">
        <v>3</v>
      </c>
      <c r="AN622" s="67">
        <v>1</v>
      </c>
      <c r="AO622" s="67">
        <v>0</v>
      </c>
      <c r="AP622" s="67">
        <v>0</v>
      </c>
      <c r="AQ622" s="67">
        <v>0</v>
      </c>
      <c r="AR622" s="67">
        <v>0</v>
      </c>
      <c r="AS622" s="67">
        <v>0</v>
      </c>
      <c r="AT622" s="67">
        <v>2</v>
      </c>
      <c r="AU622" s="67">
        <v>2</v>
      </c>
      <c r="AV622" s="67">
        <v>2</v>
      </c>
      <c r="AX622" s="5">
        <f t="shared" si="112"/>
        <v>0</v>
      </c>
      <c r="AY622" s="5">
        <f t="shared" si="113"/>
        <v>0</v>
      </c>
      <c r="AZ622" s="5">
        <f t="shared" si="114"/>
        <v>0</v>
      </c>
      <c r="BA622" s="5">
        <f t="shared" si="115"/>
        <v>0</v>
      </c>
      <c r="BB622" s="5">
        <f t="shared" si="116"/>
        <v>0</v>
      </c>
      <c r="BC622" s="5">
        <f t="shared" si="117"/>
        <v>0</v>
      </c>
      <c r="BD622" s="5">
        <f t="shared" si="118"/>
        <v>0</v>
      </c>
      <c r="BE622" s="5">
        <f t="shared" si="119"/>
        <v>0</v>
      </c>
      <c r="BF622" s="5">
        <f t="shared" si="120"/>
        <v>0</v>
      </c>
      <c r="BG622" s="5">
        <f t="shared" si="121"/>
        <v>0</v>
      </c>
      <c r="BH622" s="5">
        <f t="shared" si="122"/>
        <v>0</v>
      </c>
    </row>
    <row r="623" spans="2:60" s="67" customFormat="1" x14ac:dyDescent="0.2">
      <c r="B623" s="67" t="s">
        <v>496</v>
      </c>
      <c r="C623" s="67">
        <v>0</v>
      </c>
      <c r="D623" s="67" t="s">
        <v>499</v>
      </c>
      <c r="E623" s="67" t="s">
        <v>339</v>
      </c>
      <c r="F623" s="67" t="s">
        <v>217</v>
      </c>
      <c r="G623" s="67" t="s">
        <v>6</v>
      </c>
      <c r="H623" s="67">
        <v>0</v>
      </c>
      <c r="I623" s="67">
        <v>0</v>
      </c>
      <c r="J623" s="67">
        <v>0</v>
      </c>
      <c r="K623" s="67">
        <v>0</v>
      </c>
      <c r="L623" s="67">
        <v>1</v>
      </c>
      <c r="M623" s="67">
        <v>1</v>
      </c>
      <c r="N623" s="67">
        <v>1</v>
      </c>
      <c r="O623" s="67">
        <v>1</v>
      </c>
      <c r="P623" s="67">
        <v>0</v>
      </c>
      <c r="Q623" s="67">
        <v>0</v>
      </c>
      <c r="R623" s="67">
        <v>0</v>
      </c>
      <c r="T623" s="5" t="e">
        <f>+H623-byObjPOSEnrOnly!#REF!</f>
        <v>#REF!</v>
      </c>
      <c r="U623" s="5">
        <f>+I623-byObjPOSEnrOnly!D678</f>
        <v>0</v>
      </c>
      <c r="V623" s="5">
        <f>+J623-byObjPOSEnrOnly!E678</f>
        <v>0</v>
      </c>
      <c r="W623" s="5">
        <f>+K623-byObjPOSEnrOnly!F678</f>
        <v>0</v>
      </c>
      <c r="X623" s="5">
        <f>+L623-byObjPOSEnrOnly!G678</f>
        <v>0</v>
      </c>
      <c r="Y623" s="5">
        <f>+M623-byObjPOSEnrOnly!H678</f>
        <v>0</v>
      </c>
      <c r="Z623" s="5">
        <f>+N623-byObjPOSEnrOnly!I678</f>
        <v>0</v>
      </c>
      <c r="AA623" s="5">
        <f>+O623-byObjPOSEnrOnly!J678</f>
        <v>0</v>
      </c>
      <c r="AB623" s="5">
        <f>+P623-byObjPOSEnrOnly!K678</f>
        <v>0</v>
      </c>
      <c r="AC623" s="5">
        <f>+Q623-byObjPOSEnrOnly!L678</f>
        <v>0</v>
      </c>
      <c r="AD623" s="5">
        <f>+R623-byObjPOSEnrOnly!M678</f>
        <v>0</v>
      </c>
      <c r="AF623" s="5" t="str">
        <f t="shared" si="111"/>
        <v/>
      </c>
      <c r="AG623" s="67">
        <v>0</v>
      </c>
      <c r="AH623" s="67" t="s">
        <v>452</v>
      </c>
      <c r="AI623" s="67" t="s">
        <v>339</v>
      </c>
      <c r="AJ623" s="67" t="s">
        <v>217</v>
      </c>
      <c r="AK623" s="67" t="s">
        <v>6</v>
      </c>
      <c r="AL623" s="67">
        <v>0</v>
      </c>
      <c r="AM623" s="67">
        <v>0</v>
      </c>
      <c r="AN623" s="67">
        <v>0</v>
      </c>
      <c r="AO623" s="67">
        <v>0</v>
      </c>
      <c r="AP623" s="67">
        <v>1</v>
      </c>
      <c r="AQ623" s="67">
        <v>1</v>
      </c>
      <c r="AR623" s="67">
        <v>1</v>
      </c>
      <c r="AS623" s="67">
        <v>1</v>
      </c>
      <c r="AT623" s="67">
        <v>0</v>
      </c>
      <c r="AU623" s="67">
        <v>0</v>
      </c>
      <c r="AV623" s="67">
        <v>0</v>
      </c>
      <c r="AX623" s="5">
        <f t="shared" si="112"/>
        <v>0</v>
      </c>
      <c r="AY623" s="5">
        <f t="shared" si="113"/>
        <v>0</v>
      </c>
      <c r="AZ623" s="5">
        <f t="shared" si="114"/>
        <v>0</v>
      </c>
      <c r="BA623" s="5">
        <f t="shared" si="115"/>
        <v>0</v>
      </c>
      <c r="BB623" s="5">
        <f t="shared" si="116"/>
        <v>0</v>
      </c>
      <c r="BC623" s="5">
        <f t="shared" si="117"/>
        <v>0</v>
      </c>
      <c r="BD623" s="5">
        <f t="shared" si="118"/>
        <v>0</v>
      </c>
      <c r="BE623" s="5">
        <f t="shared" si="119"/>
        <v>0</v>
      </c>
      <c r="BF623" s="5">
        <f t="shared" si="120"/>
        <v>0</v>
      </c>
      <c r="BG623" s="5">
        <f t="shared" si="121"/>
        <v>0</v>
      </c>
      <c r="BH623" s="5">
        <f t="shared" si="122"/>
        <v>0</v>
      </c>
    </row>
    <row r="624" spans="2:60" s="67" customFormat="1" x14ac:dyDescent="0.2">
      <c r="B624" s="67" t="s">
        <v>496</v>
      </c>
      <c r="C624" s="67">
        <v>0</v>
      </c>
      <c r="D624" s="67" t="s">
        <v>499</v>
      </c>
      <c r="E624" s="67" t="s">
        <v>339</v>
      </c>
      <c r="F624" s="67" t="s">
        <v>217</v>
      </c>
      <c r="G624" s="67" t="s">
        <v>384</v>
      </c>
      <c r="H624" s="67">
        <v>2</v>
      </c>
      <c r="I624" s="67">
        <v>1</v>
      </c>
      <c r="J624" s="67">
        <v>0</v>
      </c>
      <c r="K624" s="67">
        <v>1</v>
      </c>
      <c r="L624" s="67">
        <v>2</v>
      </c>
      <c r="M624" s="67">
        <v>2</v>
      </c>
      <c r="N624" s="67">
        <v>0</v>
      </c>
      <c r="O624" s="67">
        <v>0</v>
      </c>
      <c r="P624" s="67">
        <v>0</v>
      </c>
      <c r="Q624" s="67">
        <v>1</v>
      </c>
      <c r="R624" s="67">
        <v>0</v>
      </c>
      <c r="T624" s="5" t="e">
        <f>+H624-byObjPOSEnrOnly!#REF!</f>
        <v>#REF!</v>
      </c>
      <c r="U624" s="5">
        <f>+I624-byObjPOSEnrOnly!D683</f>
        <v>0</v>
      </c>
      <c r="V624" s="5">
        <f>+J624-byObjPOSEnrOnly!E683</f>
        <v>0</v>
      </c>
      <c r="W624" s="5">
        <f>+K624-byObjPOSEnrOnly!F683</f>
        <v>0</v>
      </c>
      <c r="X624" s="5">
        <f>+L624-byObjPOSEnrOnly!G683</f>
        <v>0</v>
      </c>
      <c r="Y624" s="5">
        <f>+M624-byObjPOSEnrOnly!H683</f>
        <v>0</v>
      </c>
      <c r="Z624" s="5">
        <f>+N624-byObjPOSEnrOnly!I683</f>
        <v>0</v>
      </c>
      <c r="AA624" s="5">
        <f>+O624-byObjPOSEnrOnly!J683</f>
        <v>0</v>
      </c>
      <c r="AB624" s="5">
        <f>+P624-byObjPOSEnrOnly!K683</f>
        <v>0</v>
      </c>
      <c r="AC624" s="5">
        <f>+Q624-byObjPOSEnrOnly!L683</f>
        <v>0</v>
      </c>
      <c r="AD624" s="5">
        <f>+R624-byObjPOSEnrOnly!M683</f>
        <v>0</v>
      </c>
      <c r="AF624" s="5" t="str">
        <f t="shared" si="111"/>
        <v/>
      </c>
      <c r="AG624" s="67">
        <v>0</v>
      </c>
      <c r="AH624" s="67" t="s">
        <v>452</v>
      </c>
      <c r="AI624" s="67" t="s">
        <v>339</v>
      </c>
      <c r="AJ624" s="67" t="s">
        <v>217</v>
      </c>
      <c r="AK624" s="67" t="s">
        <v>384</v>
      </c>
      <c r="AL624" s="67">
        <v>2</v>
      </c>
      <c r="AM624" s="67">
        <v>1</v>
      </c>
      <c r="AN624" s="67">
        <v>0</v>
      </c>
      <c r="AO624" s="67">
        <v>1</v>
      </c>
      <c r="AP624" s="67">
        <v>2</v>
      </c>
      <c r="AQ624" s="67">
        <v>2</v>
      </c>
      <c r="AR624" s="67">
        <v>0</v>
      </c>
      <c r="AS624" s="67">
        <v>0</v>
      </c>
      <c r="AT624" s="67">
        <v>0</v>
      </c>
      <c r="AU624" s="67">
        <v>1</v>
      </c>
      <c r="AV624" s="67">
        <v>0</v>
      </c>
      <c r="AX624" s="5">
        <f t="shared" si="112"/>
        <v>0</v>
      </c>
      <c r="AY624" s="5">
        <f t="shared" si="113"/>
        <v>0</v>
      </c>
      <c r="AZ624" s="5">
        <f t="shared" si="114"/>
        <v>0</v>
      </c>
      <c r="BA624" s="5">
        <f t="shared" si="115"/>
        <v>0</v>
      </c>
      <c r="BB624" s="5">
        <f t="shared" si="116"/>
        <v>0</v>
      </c>
      <c r="BC624" s="5">
        <f t="shared" si="117"/>
        <v>0</v>
      </c>
      <c r="BD624" s="5">
        <f t="shared" si="118"/>
        <v>0</v>
      </c>
      <c r="BE624" s="5">
        <f t="shared" si="119"/>
        <v>0</v>
      </c>
      <c r="BF624" s="5">
        <f t="shared" si="120"/>
        <v>0</v>
      </c>
      <c r="BG624" s="5">
        <f t="shared" si="121"/>
        <v>0</v>
      </c>
      <c r="BH624" s="5">
        <f t="shared" si="122"/>
        <v>0</v>
      </c>
    </row>
    <row r="625" spans="2:60" s="67" customFormat="1" x14ac:dyDescent="0.2">
      <c r="B625" s="67" t="s">
        <v>496</v>
      </c>
      <c r="C625" s="67">
        <v>0</v>
      </c>
      <c r="D625" s="67" t="s">
        <v>499</v>
      </c>
      <c r="E625" s="67" t="s">
        <v>339</v>
      </c>
      <c r="F625" s="67" t="s">
        <v>217</v>
      </c>
      <c r="G625" s="67" t="s">
        <v>385</v>
      </c>
      <c r="H625" s="67">
        <v>0</v>
      </c>
      <c r="I625" s="67">
        <v>0</v>
      </c>
      <c r="J625" s="67">
        <v>0</v>
      </c>
      <c r="K625" s="67">
        <v>0</v>
      </c>
      <c r="L625" s="67">
        <v>0</v>
      </c>
      <c r="M625" s="67">
        <v>1</v>
      </c>
      <c r="N625" s="67">
        <v>2</v>
      </c>
      <c r="O625" s="67">
        <v>2</v>
      </c>
      <c r="P625" s="67">
        <v>8</v>
      </c>
      <c r="Q625" s="67">
        <v>9</v>
      </c>
      <c r="R625" s="67">
        <v>1</v>
      </c>
      <c r="T625" s="5" t="e">
        <f>+H625-byObjPOSEnrOnly!#REF!</f>
        <v>#REF!</v>
      </c>
      <c r="U625" s="5">
        <f>+I625-byObjPOSEnrOnly!D684</f>
        <v>0</v>
      </c>
      <c r="V625" s="5">
        <f>+J625-byObjPOSEnrOnly!E684</f>
        <v>0</v>
      </c>
      <c r="W625" s="5">
        <f>+K625-byObjPOSEnrOnly!F684</f>
        <v>0</v>
      </c>
      <c r="X625" s="5">
        <f>+L625-byObjPOSEnrOnly!G684</f>
        <v>0</v>
      </c>
      <c r="Y625" s="5">
        <f>+M625-byObjPOSEnrOnly!H684</f>
        <v>0</v>
      </c>
      <c r="Z625" s="5">
        <f>+N625-byObjPOSEnrOnly!I684</f>
        <v>0</v>
      </c>
      <c r="AA625" s="5">
        <f>+O625-byObjPOSEnrOnly!J684</f>
        <v>0</v>
      </c>
      <c r="AB625" s="5">
        <f>+P625-byObjPOSEnrOnly!K684</f>
        <v>0</v>
      </c>
      <c r="AC625" s="5">
        <f>+Q625-byObjPOSEnrOnly!L684</f>
        <v>0</v>
      </c>
      <c r="AD625" s="5">
        <f>+R625-byObjPOSEnrOnly!M684</f>
        <v>0</v>
      </c>
      <c r="AF625" s="5" t="str">
        <f t="shared" si="111"/>
        <v/>
      </c>
      <c r="AG625" s="67">
        <v>0</v>
      </c>
      <c r="AH625" s="67" t="s">
        <v>452</v>
      </c>
      <c r="AI625" s="67" t="s">
        <v>339</v>
      </c>
      <c r="AJ625" s="67" t="s">
        <v>217</v>
      </c>
      <c r="AK625" s="67" t="s">
        <v>385</v>
      </c>
      <c r="AL625" s="67">
        <v>0</v>
      </c>
      <c r="AM625" s="67">
        <v>0</v>
      </c>
      <c r="AN625" s="67">
        <v>0</v>
      </c>
      <c r="AO625" s="67">
        <v>0</v>
      </c>
      <c r="AP625" s="67">
        <v>0</v>
      </c>
      <c r="AQ625" s="67">
        <v>1</v>
      </c>
      <c r="AR625" s="67">
        <v>2</v>
      </c>
      <c r="AS625" s="67">
        <v>2</v>
      </c>
      <c r="AT625" s="67">
        <v>8</v>
      </c>
      <c r="AU625" s="67">
        <v>9</v>
      </c>
      <c r="AV625" s="67">
        <v>1</v>
      </c>
      <c r="AX625" s="5">
        <f t="shared" si="112"/>
        <v>0</v>
      </c>
      <c r="AY625" s="5">
        <f t="shared" si="113"/>
        <v>0</v>
      </c>
      <c r="AZ625" s="5">
        <f t="shared" si="114"/>
        <v>0</v>
      </c>
      <c r="BA625" s="5">
        <f t="shared" si="115"/>
        <v>0</v>
      </c>
      <c r="BB625" s="5">
        <f t="shared" si="116"/>
        <v>0</v>
      </c>
      <c r="BC625" s="5">
        <f t="shared" si="117"/>
        <v>0</v>
      </c>
      <c r="BD625" s="5">
        <f t="shared" si="118"/>
        <v>0</v>
      </c>
      <c r="BE625" s="5">
        <f t="shared" si="119"/>
        <v>0</v>
      </c>
      <c r="BF625" s="5">
        <f t="shared" si="120"/>
        <v>0</v>
      </c>
      <c r="BG625" s="5">
        <f t="shared" si="121"/>
        <v>0</v>
      </c>
      <c r="BH625" s="5">
        <f t="shared" si="122"/>
        <v>0</v>
      </c>
    </row>
    <row r="626" spans="2:60" s="67" customFormat="1" x14ac:dyDescent="0.2">
      <c r="B626" s="67" t="s">
        <v>496</v>
      </c>
      <c r="C626" s="67">
        <v>0</v>
      </c>
      <c r="D626" s="67" t="s">
        <v>499</v>
      </c>
      <c r="E626" s="67" t="s">
        <v>339</v>
      </c>
      <c r="F626" s="67" t="s">
        <v>217</v>
      </c>
      <c r="G626" s="67" t="s">
        <v>386</v>
      </c>
      <c r="H626" s="67">
        <v>0</v>
      </c>
      <c r="I626" s="67">
        <v>0</v>
      </c>
      <c r="J626" s="67">
        <v>0</v>
      </c>
      <c r="K626" s="67">
        <v>0</v>
      </c>
      <c r="L626" s="67">
        <v>4</v>
      </c>
      <c r="M626" s="67">
        <v>0</v>
      </c>
      <c r="N626" s="67">
        <v>0</v>
      </c>
      <c r="O626" s="67">
        <v>0</v>
      </c>
      <c r="P626" s="67">
        <v>0</v>
      </c>
      <c r="Q626" s="67">
        <v>0</v>
      </c>
      <c r="R626" s="67">
        <v>0</v>
      </c>
      <c r="T626" s="5" t="e">
        <f>+H626-byObjPOSEnrOnly!#REF!</f>
        <v>#REF!</v>
      </c>
      <c r="U626" s="5">
        <f>+I626-byObjPOSEnrOnly!D685</f>
        <v>0</v>
      </c>
      <c r="V626" s="5">
        <f>+J626-byObjPOSEnrOnly!E685</f>
        <v>0</v>
      </c>
      <c r="W626" s="5">
        <f>+K626-byObjPOSEnrOnly!F685</f>
        <v>0</v>
      </c>
      <c r="X626" s="5">
        <f>+L626-byObjPOSEnrOnly!G685</f>
        <v>0</v>
      </c>
      <c r="Y626" s="5">
        <f>+M626-byObjPOSEnrOnly!H685</f>
        <v>0</v>
      </c>
      <c r="Z626" s="5">
        <f>+N626-byObjPOSEnrOnly!I685</f>
        <v>0</v>
      </c>
      <c r="AA626" s="5">
        <f>+O626-byObjPOSEnrOnly!J685</f>
        <v>0</v>
      </c>
      <c r="AB626" s="5">
        <f>+P626-byObjPOSEnrOnly!K685</f>
        <v>0</v>
      </c>
      <c r="AC626" s="5">
        <f>+Q626-byObjPOSEnrOnly!L685</f>
        <v>0</v>
      </c>
      <c r="AD626" s="5">
        <f>+R626-byObjPOSEnrOnly!M685</f>
        <v>0</v>
      </c>
      <c r="AF626" s="5" t="str">
        <f t="shared" si="111"/>
        <v/>
      </c>
      <c r="AG626" s="67">
        <v>0</v>
      </c>
      <c r="AH626" s="67" t="s">
        <v>452</v>
      </c>
      <c r="AI626" s="67" t="s">
        <v>339</v>
      </c>
      <c r="AJ626" s="67" t="s">
        <v>217</v>
      </c>
      <c r="AK626" s="67" t="s">
        <v>386</v>
      </c>
      <c r="AL626" s="67">
        <v>0</v>
      </c>
      <c r="AM626" s="67">
        <v>0</v>
      </c>
      <c r="AN626" s="67">
        <v>0</v>
      </c>
      <c r="AO626" s="67">
        <v>0</v>
      </c>
      <c r="AP626" s="67">
        <v>4</v>
      </c>
      <c r="AQ626" s="67">
        <v>0</v>
      </c>
      <c r="AR626" s="67">
        <v>0</v>
      </c>
      <c r="AS626" s="67">
        <v>0</v>
      </c>
      <c r="AT626" s="67">
        <v>0</v>
      </c>
      <c r="AU626" s="67">
        <v>0</v>
      </c>
      <c r="AV626" s="67">
        <v>0</v>
      </c>
      <c r="AX626" s="5">
        <f t="shared" si="112"/>
        <v>0</v>
      </c>
      <c r="AY626" s="5">
        <f t="shared" si="113"/>
        <v>0</v>
      </c>
      <c r="AZ626" s="5">
        <f t="shared" si="114"/>
        <v>0</v>
      </c>
      <c r="BA626" s="5">
        <f t="shared" si="115"/>
        <v>0</v>
      </c>
      <c r="BB626" s="5">
        <f t="shared" si="116"/>
        <v>0</v>
      </c>
      <c r="BC626" s="5">
        <f t="shared" si="117"/>
        <v>0</v>
      </c>
      <c r="BD626" s="5">
        <f t="shared" si="118"/>
        <v>0</v>
      </c>
      <c r="BE626" s="5">
        <f t="shared" si="119"/>
        <v>0</v>
      </c>
      <c r="BF626" s="5">
        <f t="shared" si="120"/>
        <v>0</v>
      </c>
      <c r="BG626" s="5">
        <f t="shared" si="121"/>
        <v>0</v>
      </c>
      <c r="BH626" s="5">
        <f t="shared" si="122"/>
        <v>0</v>
      </c>
    </row>
    <row r="627" spans="2:60" s="67" customFormat="1" x14ac:dyDescent="0.2">
      <c r="B627" s="67" t="s">
        <v>496</v>
      </c>
      <c r="C627" s="67">
        <v>0</v>
      </c>
      <c r="D627" s="67" t="s">
        <v>499</v>
      </c>
      <c r="E627" s="67" t="s">
        <v>339</v>
      </c>
      <c r="F627" s="67" t="s">
        <v>217</v>
      </c>
      <c r="G627" s="67" t="s">
        <v>387</v>
      </c>
      <c r="H627" s="67">
        <v>0</v>
      </c>
      <c r="I627" s="67">
        <v>1</v>
      </c>
      <c r="J627" s="67">
        <v>23</v>
      </c>
      <c r="K627" s="67">
        <v>13</v>
      </c>
      <c r="L627" s="67">
        <v>10</v>
      </c>
      <c r="M627" s="67">
        <v>16</v>
      </c>
      <c r="N627" s="67">
        <v>13</v>
      </c>
      <c r="O627" s="67">
        <v>6</v>
      </c>
      <c r="P627" s="67">
        <v>2</v>
      </c>
      <c r="Q627" s="67">
        <v>16</v>
      </c>
      <c r="R627" s="67">
        <v>12</v>
      </c>
      <c r="T627" s="5" t="e">
        <f>+H627-byObjPOSEnrOnly!#REF!</f>
        <v>#REF!</v>
      </c>
      <c r="U627" s="5">
        <f>+I627-byObjPOSEnrOnly!D686</f>
        <v>0</v>
      </c>
      <c r="V627" s="5">
        <f>+J627-byObjPOSEnrOnly!E686</f>
        <v>0</v>
      </c>
      <c r="W627" s="5">
        <f>+K627-byObjPOSEnrOnly!F686</f>
        <v>0</v>
      </c>
      <c r="X627" s="5">
        <f>+L627-byObjPOSEnrOnly!G686</f>
        <v>0</v>
      </c>
      <c r="Y627" s="5">
        <f>+M627-byObjPOSEnrOnly!H686</f>
        <v>0</v>
      </c>
      <c r="Z627" s="5">
        <f>+N627-byObjPOSEnrOnly!I686</f>
        <v>0</v>
      </c>
      <c r="AA627" s="5">
        <f>+O627-byObjPOSEnrOnly!J686</f>
        <v>0</v>
      </c>
      <c r="AB627" s="5">
        <f>+P627-byObjPOSEnrOnly!K686</f>
        <v>0</v>
      </c>
      <c r="AC627" s="5">
        <f>+Q627-byObjPOSEnrOnly!L686</f>
        <v>0</v>
      </c>
      <c r="AD627" s="5">
        <f>+R627-byObjPOSEnrOnly!M686</f>
        <v>0</v>
      </c>
      <c r="AF627" s="5" t="str">
        <f t="shared" si="111"/>
        <v/>
      </c>
      <c r="AG627" s="67">
        <v>0</v>
      </c>
      <c r="AH627" s="67" t="s">
        <v>452</v>
      </c>
      <c r="AI627" s="67" t="s">
        <v>339</v>
      </c>
      <c r="AJ627" s="67" t="s">
        <v>217</v>
      </c>
      <c r="AK627" s="67" t="s">
        <v>387</v>
      </c>
      <c r="AL627" s="67">
        <v>0</v>
      </c>
      <c r="AM627" s="67">
        <v>1</v>
      </c>
      <c r="AN627" s="67">
        <v>23</v>
      </c>
      <c r="AO627" s="67">
        <v>13</v>
      </c>
      <c r="AP627" s="67">
        <v>10</v>
      </c>
      <c r="AQ627" s="67">
        <v>16</v>
      </c>
      <c r="AR627" s="67">
        <v>13</v>
      </c>
      <c r="AS627" s="67">
        <v>6</v>
      </c>
      <c r="AT627" s="67">
        <v>2</v>
      </c>
      <c r="AU627" s="67">
        <v>16</v>
      </c>
      <c r="AV627" s="67">
        <v>12</v>
      </c>
      <c r="AX627" s="5">
        <f t="shared" si="112"/>
        <v>0</v>
      </c>
      <c r="AY627" s="5">
        <f t="shared" si="113"/>
        <v>0</v>
      </c>
      <c r="AZ627" s="5">
        <f t="shared" si="114"/>
        <v>0</v>
      </c>
      <c r="BA627" s="5">
        <f t="shared" si="115"/>
        <v>0</v>
      </c>
      <c r="BB627" s="5">
        <f t="shared" si="116"/>
        <v>0</v>
      </c>
      <c r="BC627" s="5">
        <f t="shared" si="117"/>
        <v>0</v>
      </c>
      <c r="BD627" s="5">
        <f t="shared" si="118"/>
        <v>0</v>
      </c>
      <c r="BE627" s="5">
        <f t="shared" si="119"/>
        <v>0</v>
      </c>
      <c r="BF627" s="5">
        <f t="shared" si="120"/>
        <v>0</v>
      </c>
      <c r="BG627" s="5">
        <f t="shared" si="121"/>
        <v>0</v>
      </c>
      <c r="BH627" s="5">
        <f t="shared" si="122"/>
        <v>0</v>
      </c>
    </row>
    <row r="628" spans="2:60" x14ac:dyDescent="0.2">
      <c r="B628" s="5" t="s">
        <v>496</v>
      </c>
      <c r="C628" s="5">
        <v>0</v>
      </c>
      <c r="D628" s="5" t="s">
        <v>499</v>
      </c>
      <c r="E628" s="5" t="s">
        <v>339</v>
      </c>
      <c r="F628" s="5" t="s">
        <v>217</v>
      </c>
      <c r="G628" s="67" t="s">
        <v>186</v>
      </c>
      <c r="H628" s="5">
        <v>10</v>
      </c>
      <c r="I628" s="5">
        <v>26</v>
      </c>
      <c r="J628" s="5">
        <v>22</v>
      </c>
      <c r="K628" s="5">
        <v>21</v>
      </c>
      <c r="L628" s="5">
        <v>11</v>
      </c>
      <c r="M628" s="5">
        <v>13</v>
      </c>
      <c r="N628" s="5">
        <v>10</v>
      </c>
      <c r="O628" s="5">
        <v>25</v>
      </c>
      <c r="P628" s="5">
        <v>35</v>
      </c>
      <c r="Q628" s="5">
        <v>29</v>
      </c>
      <c r="R628" s="5">
        <v>28</v>
      </c>
      <c r="T628" s="5" t="e">
        <f>+H628-byObjPOSEnrOnly!#REF!</f>
        <v>#REF!</v>
      </c>
      <c r="U628" s="5">
        <f>+I628-byObjPOSEnrOnly!D687</f>
        <v>0</v>
      </c>
      <c r="V628" s="5">
        <f>+J628-byObjPOSEnrOnly!E687</f>
        <v>0</v>
      </c>
      <c r="W628" s="5">
        <f>+K628-byObjPOSEnrOnly!F687</f>
        <v>0</v>
      </c>
      <c r="X628" s="5">
        <f>+L628-byObjPOSEnrOnly!G687</f>
        <v>0</v>
      </c>
      <c r="Y628" s="5">
        <f>+M628-byObjPOSEnrOnly!H687</f>
        <v>0</v>
      </c>
      <c r="Z628" s="5">
        <f>+N628-byObjPOSEnrOnly!I687</f>
        <v>0</v>
      </c>
      <c r="AA628" s="5">
        <f>+O628-byObjPOSEnrOnly!J687</f>
        <v>0</v>
      </c>
      <c r="AB628" s="5">
        <f>+P628-byObjPOSEnrOnly!K687</f>
        <v>0</v>
      </c>
      <c r="AC628" s="5">
        <f>+Q628-byObjPOSEnrOnly!L687</f>
        <v>0</v>
      </c>
      <c r="AD628" s="5">
        <f>+R628-byObjPOSEnrOnly!M687</f>
        <v>0</v>
      </c>
      <c r="AF628" s="5" t="str">
        <f t="shared" si="111"/>
        <v/>
      </c>
      <c r="AG628" s="5">
        <v>0</v>
      </c>
      <c r="AH628" s="5" t="s">
        <v>452</v>
      </c>
      <c r="AI628" s="5" t="s">
        <v>339</v>
      </c>
      <c r="AJ628" s="5" t="s">
        <v>217</v>
      </c>
      <c r="AK628" s="5" t="s">
        <v>186</v>
      </c>
      <c r="AL628" s="5">
        <v>10</v>
      </c>
      <c r="AM628" s="5">
        <v>26</v>
      </c>
      <c r="AN628" s="5">
        <v>22</v>
      </c>
      <c r="AO628" s="5">
        <v>21</v>
      </c>
      <c r="AP628" s="5">
        <v>11</v>
      </c>
      <c r="AQ628" s="5">
        <v>13</v>
      </c>
      <c r="AR628" s="5">
        <v>10</v>
      </c>
      <c r="AS628" s="5">
        <v>25</v>
      </c>
      <c r="AT628" s="5">
        <v>35</v>
      </c>
      <c r="AU628" s="5">
        <v>29</v>
      </c>
      <c r="AV628" s="5">
        <v>28</v>
      </c>
      <c r="AX628" s="5">
        <f t="shared" si="112"/>
        <v>0</v>
      </c>
      <c r="AY628" s="5">
        <f t="shared" si="113"/>
        <v>0</v>
      </c>
      <c r="AZ628" s="5">
        <f t="shared" si="114"/>
        <v>0</v>
      </c>
      <c r="BA628" s="5">
        <f t="shared" si="115"/>
        <v>0</v>
      </c>
      <c r="BB628" s="5">
        <f t="shared" si="116"/>
        <v>0</v>
      </c>
      <c r="BC628" s="5">
        <f t="shared" si="117"/>
        <v>0</v>
      </c>
      <c r="BD628" s="5">
        <f t="shared" si="118"/>
        <v>0</v>
      </c>
      <c r="BE628" s="5">
        <f t="shared" si="119"/>
        <v>0</v>
      </c>
      <c r="BF628" s="5">
        <f t="shared" si="120"/>
        <v>0</v>
      </c>
      <c r="BG628" s="5">
        <f t="shared" si="121"/>
        <v>0</v>
      </c>
      <c r="BH628" s="5">
        <f t="shared" si="122"/>
        <v>0</v>
      </c>
    </row>
    <row r="629" spans="2:60" x14ac:dyDescent="0.2">
      <c r="B629" s="5" t="s">
        <v>496</v>
      </c>
      <c r="C629" s="5">
        <v>0</v>
      </c>
      <c r="D629" s="5" t="s">
        <v>499</v>
      </c>
      <c r="E629" s="5" t="s">
        <v>339</v>
      </c>
      <c r="F629" s="5" t="s">
        <v>217</v>
      </c>
      <c r="G629" s="67" t="s">
        <v>388</v>
      </c>
      <c r="H629" s="5">
        <v>79</v>
      </c>
      <c r="I629" s="5">
        <v>0</v>
      </c>
      <c r="J629" s="5">
        <v>1</v>
      </c>
      <c r="K629" s="5">
        <v>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T629" s="5" t="e">
        <f>+H629-byObjPOSEnrOnly!#REF!</f>
        <v>#REF!</v>
      </c>
      <c r="U629" s="5">
        <f>+I629-byObjPOSEnrOnly!D688</f>
        <v>0</v>
      </c>
      <c r="V629" s="5">
        <f>+J629-byObjPOSEnrOnly!E688</f>
        <v>0</v>
      </c>
      <c r="W629" s="5">
        <f>+K629-byObjPOSEnrOnly!F688</f>
        <v>0</v>
      </c>
      <c r="X629" s="5">
        <f>+L629-byObjPOSEnrOnly!G688</f>
        <v>0</v>
      </c>
      <c r="Y629" s="5">
        <f>+M629-byObjPOSEnrOnly!H688</f>
        <v>0</v>
      </c>
      <c r="Z629" s="5">
        <f>+N629-byObjPOSEnrOnly!I688</f>
        <v>0</v>
      </c>
      <c r="AA629" s="5">
        <f>+O629-byObjPOSEnrOnly!J688</f>
        <v>0</v>
      </c>
      <c r="AB629" s="5">
        <f>+P629-byObjPOSEnrOnly!K688</f>
        <v>0</v>
      </c>
      <c r="AC629" s="5">
        <f>+Q629-byObjPOSEnrOnly!L688</f>
        <v>0</v>
      </c>
      <c r="AD629" s="5">
        <f>+R629-byObjPOSEnrOnly!M688</f>
        <v>0</v>
      </c>
      <c r="AF629" s="5" t="str">
        <f t="shared" si="111"/>
        <v/>
      </c>
      <c r="AG629" s="5">
        <v>0</v>
      </c>
      <c r="AH629" s="5" t="s">
        <v>452</v>
      </c>
      <c r="AI629" s="5" t="s">
        <v>339</v>
      </c>
      <c r="AJ629" s="5" t="s">
        <v>217</v>
      </c>
      <c r="AK629" s="5" t="s">
        <v>388</v>
      </c>
      <c r="AL629" s="5">
        <v>79</v>
      </c>
      <c r="AM629" s="5">
        <v>0</v>
      </c>
      <c r="AN629" s="5">
        <v>1</v>
      </c>
      <c r="AO629" s="5">
        <v>0</v>
      </c>
      <c r="AP629" s="5">
        <v>0</v>
      </c>
      <c r="AQ629" s="5">
        <v>0</v>
      </c>
      <c r="AR629" s="5">
        <v>0</v>
      </c>
      <c r="AS629" s="5">
        <v>0</v>
      </c>
      <c r="AT629" s="5">
        <v>0</v>
      </c>
      <c r="AU629" s="5">
        <v>0</v>
      </c>
      <c r="AV629" s="5">
        <v>0</v>
      </c>
      <c r="AX629" s="5">
        <f t="shared" si="112"/>
        <v>0</v>
      </c>
      <c r="AY629" s="5">
        <f t="shared" si="113"/>
        <v>0</v>
      </c>
      <c r="AZ629" s="5">
        <f t="shared" si="114"/>
        <v>0</v>
      </c>
      <c r="BA629" s="5">
        <f t="shared" si="115"/>
        <v>0</v>
      </c>
      <c r="BB629" s="5">
        <f t="shared" si="116"/>
        <v>0</v>
      </c>
      <c r="BC629" s="5">
        <f t="shared" si="117"/>
        <v>0</v>
      </c>
      <c r="BD629" s="5">
        <f t="shared" si="118"/>
        <v>0</v>
      </c>
      <c r="BE629" s="5">
        <f t="shared" si="119"/>
        <v>0</v>
      </c>
      <c r="BF629" s="5">
        <f t="shared" si="120"/>
        <v>0</v>
      </c>
      <c r="BG629" s="5">
        <f t="shared" si="121"/>
        <v>0</v>
      </c>
      <c r="BH629" s="5">
        <f t="shared" si="122"/>
        <v>0</v>
      </c>
    </row>
    <row r="630" spans="2:60" x14ac:dyDescent="0.2">
      <c r="B630" s="5" t="s">
        <v>496</v>
      </c>
      <c r="C630" s="5">
        <v>0</v>
      </c>
      <c r="D630" s="5" t="s">
        <v>499</v>
      </c>
      <c r="E630" s="5" t="s">
        <v>339</v>
      </c>
      <c r="F630" s="5" t="s">
        <v>217</v>
      </c>
      <c r="G630" s="67" t="s">
        <v>244</v>
      </c>
      <c r="H630" s="5">
        <v>10</v>
      </c>
      <c r="I630" s="5">
        <v>10</v>
      </c>
      <c r="J630" s="5">
        <v>15</v>
      </c>
      <c r="K630" s="5">
        <v>14</v>
      </c>
      <c r="L630" s="5">
        <v>6</v>
      </c>
      <c r="M630" s="5">
        <v>9</v>
      </c>
      <c r="N630" s="5">
        <v>12</v>
      </c>
      <c r="O630" s="5">
        <v>8</v>
      </c>
      <c r="P630" s="5">
        <v>11</v>
      </c>
      <c r="Q630" s="5">
        <v>9</v>
      </c>
      <c r="R630" s="5">
        <v>8</v>
      </c>
      <c r="T630" s="5" t="e">
        <f>+H630-byObjPOSEnrOnly!#REF!</f>
        <v>#REF!</v>
      </c>
      <c r="U630" s="5">
        <f>+I630-byObjPOSEnrOnly!D689</f>
        <v>0</v>
      </c>
      <c r="V630" s="5">
        <f>+J630-byObjPOSEnrOnly!E689</f>
        <v>0</v>
      </c>
      <c r="W630" s="5">
        <f>+K630-byObjPOSEnrOnly!F689</f>
        <v>0</v>
      </c>
      <c r="X630" s="5">
        <f>+L630-byObjPOSEnrOnly!G689</f>
        <v>0</v>
      </c>
      <c r="Y630" s="5">
        <f>+M630-byObjPOSEnrOnly!H689</f>
        <v>0</v>
      </c>
      <c r="Z630" s="5">
        <f>+N630-byObjPOSEnrOnly!I689</f>
        <v>0</v>
      </c>
      <c r="AA630" s="5">
        <f>+O630-byObjPOSEnrOnly!J689</f>
        <v>0</v>
      </c>
      <c r="AB630" s="5">
        <f>+P630-byObjPOSEnrOnly!K689</f>
        <v>0</v>
      </c>
      <c r="AC630" s="5">
        <f>+Q630-byObjPOSEnrOnly!L689</f>
        <v>0</v>
      </c>
      <c r="AD630" s="5">
        <f>+R630-byObjPOSEnrOnly!M689</f>
        <v>0</v>
      </c>
      <c r="AF630" s="5" t="str">
        <f t="shared" si="111"/>
        <v/>
      </c>
      <c r="AG630" s="5">
        <v>0</v>
      </c>
      <c r="AH630" s="5" t="s">
        <v>452</v>
      </c>
      <c r="AI630" s="5" t="s">
        <v>339</v>
      </c>
      <c r="AJ630" s="5" t="s">
        <v>217</v>
      </c>
      <c r="AK630" s="5" t="s">
        <v>244</v>
      </c>
      <c r="AL630" s="5">
        <v>10</v>
      </c>
      <c r="AM630" s="5">
        <v>10</v>
      </c>
      <c r="AN630" s="5">
        <v>15</v>
      </c>
      <c r="AO630" s="5">
        <v>14</v>
      </c>
      <c r="AP630" s="5">
        <v>6</v>
      </c>
      <c r="AQ630" s="5">
        <v>9</v>
      </c>
      <c r="AR630" s="5">
        <v>12</v>
      </c>
      <c r="AS630" s="5">
        <v>8</v>
      </c>
      <c r="AT630" s="5">
        <v>11</v>
      </c>
      <c r="AU630" s="5">
        <v>9</v>
      </c>
      <c r="AV630" s="5">
        <v>8</v>
      </c>
      <c r="AX630" s="5">
        <f t="shared" si="112"/>
        <v>0</v>
      </c>
      <c r="AY630" s="5">
        <f t="shared" si="113"/>
        <v>0</v>
      </c>
      <c r="AZ630" s="5">
        <f t="shared" si="114"/>
        <v>0</v>
      </c>
      <c r="BA630" s="5">
        <f t="shared" si="115"/>
        <v>0</v>
      </c>
      <c r="BB630" s="5">
        <f t="shared" si="116"/>
        <v>0</v>
      </c>
      <c r="BC630" s="5">
        <f t="shared" si="117"/>
        <v>0</v>
      </c>
      <c r="BD630" s="5">
        <f t="shared" si="118"/>
        <v>0</v>
      </c>
      <c r="BE630" s="5">
        <f t="shared" si="119"/>
        <v>0</v>
      </c>
      <c r="BF630" s="5">
        <f t="shared" si="120"/>
        <v>0</v>
      </c>
      <c r="BG630" s="5">
        <f t="shared" si="121"/>
        <v>0</v>
      </c>
      <c r="BH630" s="5">
        <f t="shared" si="122"/>
        <v>0</v>
      </c>
    </row>
    <row r="631" spans="2:60" x14ac:dyDescent="0.2">
      <c r="B631" s="5" t="s">
        <v>496</v>
      </c>
      <c r="C631" s="5">
        <v>0</v>
      </c>
      <c r="D631" s="5" t="s">
        <v>499</v>
      </c>
      <c r="E631" s="5" t="s">
        <v>339</v>
      </c>
      <c r="F631" s="5" t="s">
        <v>217</v>
      </c>
      <c r="G631" s="67" t="s">
        <v>324</v>
      </c>
      <c r="H631" s="5">
        <v>21</v>
      </c>
      <c r="I631" s="5">
        <v>22</v>
      </c>
      <c r="J631" s="5">
        <v>17</v>
      </c>
      <c r="K631" s="5">
        <v>13</v>
      </c>
      <c r="L631" s="5">
        <v>10</v>
      </c>
      <c r="M631" s="5">
        <v>9</v>
      </c>
      <c r="N631" s="5">
        <v>12</v>
      </c>
      <c r="O631" s="5">
        <v>9</v>
      </c>
      <c r="P631" s="5">
        <v>8</v>
      </c>
      <c r="Q631" s="5">
        <v>12</v>
      </c>
      <c r="R631" s="5">
        <v>14</v>
      </c>
      <c r="T631" s="5" t="e">
        <f>+H631-byObjPOSEnrOnly!#REF!</f>
        <v>#REF!</v>
      </c>
      <c r="U631" s="5">
        <f>+I631-byObjPOSEnrOnly!D690</f>
        <v>0</v>
      </c>
      <c r="V631" s="5">
        <f>+J631-byObjPOSEnrOnly!E690</f>
        <v>0</v>
      </c>
      <c r="W631" s="5">
        <f>+K631-byObjPOSEnrOnly!F690</f>
        <v>0</v>
      </c>
      <c r="X631" s="5">
        <f>+L631-byObjPOSEnrOnly!G690</f>
        <v>0</v>
      </c>
      <c r="Y631" s="5">
        <f>+M631-byObjPOSEnrOnly!H690</f>
        <v>0</v>
      </c>
      <c r="Z631" s="5">
        <f>+N631-byObjPOSEnrOnly!I690</f>
        <v>0</v>
      </c>
      <c r="AA631" s="5">
        <f>+O631-byObjPOSEnrOnly!J690</f>
        <v>0</v>
      </c>
      <c r="AB631" s="5">
        <f>+P631-byObjPOSEnrOnly!K690</f>
        <v>0</v>
      </c>
      <c r="AC631" s="5">
        <f>+Q631-byObjPOSEnrOnly!L690</f>
        <v>0</v>
      </c>
      <c r="AD631" s="5">
        <f>+R631-byObjPOSEnrOnly!M690</f>
        <v>0</v>
      </c>
      <c r="AF631" s="5" t="str">
        <f t="shared" si="111"/>
        <v/>
      </c>
      <c r="AG631" s="5">
        <v>0</v>
      </c>
      <c r="AH631" s="5" t="s">
        <v>452</v>
      </c>
      <c r="AI631" s="5" t="s">
        <v>339</v>
      </c>
      <c r="AJ631" s="5" t="s">
        <v>217</v>
      </c>
      <c r="AK631" s="5" t="s">
        <v>324</v>
      </c>
      <c r="AL631" s="5">
        <v>21</v>
      </c>
      <c r="AM631" s="5">
        <v>22</v>
      </c>
      <c r="AN631" s="5">
        <v>17</v>
      </c>
      <c r="AO631" s="5">
        <v>13</v>
      </c>
      <c r="AP631" s="5">
        <v>10</v>
      </c>
      <c r="AQ631" s="5">
        <v>9</v>
      </c>
      <c r="AR631" s="5">
        <v>12</v>
      </c>
      <c r="AS631" s="5">
        <v>9</v>
      </c>
      <c r="AT631" s="5">
        <v>8</v>
      </c>
      <c r="AU631" s="5">
        <v>12</v>
      </c>
      <c r="AV631" s="5">
        <v>14</v>
      </c>
      <c r="AX631" s="5">
        <f t="shared" si="112"/>
        <v>0</v>
      </c>
      <c r="AY631" s="5">
        <f t="shared" si="113"/>
        <v>0</v>
      </c>
      <c r="AZ631" s="5">
        <f t="shared" si="114"/>
        <v>0</v>
      </c>
      <c r="BA631" s="5">
        <f t="shared" si="115"/>
        <v>0</v>
      </c>
      <c r="BB631" s="5">
        <f t="shared" si="116"/>
        <v>0</v>
      </c>
      <c r="BC631" s="5">
        <f t="shared" si="117"/>
        <v>0</v>
      </c>
      <c r="BD631" s="5">
        <f t="shared" si="118"/>
        <v>0</v>
      </c>
      <c r="BE631" s="5">
        <f t="shared" si="119"/>
        <v>0</v>
      </c>
      <c r="BF631" s="5">
        <f t="shared" si="120"/>
        <v>0</v>
      </c>
      <c r="BG631" s="5">
        <f t="shared" si="121"/>
        <v>0</v>
      </c>
      <c r="BH631" s="5">
        <f t="shared" si="122"/>
        <v>0</v>
      </c>
    </row>
    <row r="632" spans="2:60" x14ac:dyDescent="0.2">
      <c r="B632" s="5" t="s">
        <v>496</v>
      </c>
      <c r="C632" s="5">
        <v>0</v>
      </c>
      <c r="D632" s="5" t="s">
        <v>499</v>
      </c>
      <c r="E632" s="5" t="s">
        <v>339</v>
      </c>
      <c r="F632" s="5" t="s">
        <v>217</v>
      </c>
      <c r="G632" s="67" t="s">
        <v>389</v>
      </c>
      <c r="H632" s="5">
        <v>1</v>
      </c>
      <c r="I632" s="5">
        <v>22</v>
      </c>
      <c r="J632" s="5">
        <v>34</v>
      </c>
      <c r="K632" s="5">
        <v>14</v>
      </c>
      <c r="L632" s="5">
        <v>12</v>
      </c>
      <c r="M632" s="5">
        <v>10</v>
      </c>
      <c r="N632" s="5">
        <v>6</v>
      </c>
      <c r="O632" s="5">
        <v>6</v>
      </c>
      <c r="P632" s="5">
        <v>0</v>
      </c>
      <c r="Q632" s="5">
        <v>3</v>
      </c>
      <c r="R632" s="5">
        <v>0</v>
      </c>
      <c r="T632" s="5" t="e">
        <f>+H632-byObjPOSEnrOnly!#REF!</f>
        <v>#REF!</v>
      </c>
      <c r="U632" s="5">
        <f>+I632-byObjPOSEnrOnly!D691</f>
        <v>0</v>
      </c>
      <c r="V632" s="5">
        <f>+J632-byObjPOSEnrOnly!E691</f>
        <v>0</v>
      </c>
      <c r="W632" s="5">
        <f>+K632-byObjPOSEnrOnly!F691</f>
        <v>0</v>
      </c>
      <c r="X632" s="5">
        <f>+L632-byObjPOSEnrOnly!G691</f>
        <v>0</v>
      </c>
      <c r="Y632" s="5">
        <f>+M632-byObjPOSEnrOnly!H691</f>
        <v>0</v>
      </c>
      <c r="Z632" s="5">
        <f>+N632-byObjPOSEnrOnly!I691</f>
        <v>0</v>
      </c>
      <c r="AA632" s="5">
        <f>+O632-byObjPOSEnrOnly!J691</f>
        <v>0</v>
      </c>
      <c r="AB632" s="5">
        <f>+P632-byObjPOSEnrOnly!K691</f>
        <v>0</v>
      </c>
      <c r="AC632" s="5">
        <f>+Q632-byObjPOSEnrOnly!L691</f>
        <v>0</v>
      </c>
      <c r="AD632" s="5">
        <f>+R632-byObjPOSEnrOnly!M691</f>
        <v>0</v>
      </c>
      <c r="AF632" s="5" t="str">
        <f t="shared" si="111"/>
        <v/>
      </c>
      <c r="AG632" s="5">
        <v>0</v>
      </c>
      <c r="AH632" s="5" t="s">
        <v>452</v>
      </c>
      <c r="AI632" s="5" t="s">
        <v>339</v>
      </c>
      <c r="AJ632" s="5" t="s">
        <v>217</v>
      </c>
      <c r="AK632" s="5" t="s">
        <v>389</v>
      </c>
      <c r="AL632" s="5">
        <v>1</v>
      </c>
      <c r="AM632" s="5">
        <v>22</v>
      </c>
      <c r="AN632" s="5">
        <v>34</v>
      </c>
      <c r="AO632" s="5">
        <v>14</v>
      </c>
      <c r="AP632" s="5">
        <v>12</v>
      </c>
      <c r="AQ632" s="5">
        <v>10</v>
      </c>
      <c r="AR632" s="5">
        <v>6</v>
      </c>
      <c r="AS632" s="5">
        <v>6</v>
      </c>
      <c r="AT632" s="5">
        <v>0</v>
      </c>
      <c r="AU632" s="5">
        <v>3</v>
      </c>
      <c r="AV632" s="5">
        <v>0</v>
      </c>
      <c r="AX632" s="5">
        <f t="shared" si="112"/>
        <v>0</v>
      </c>
      <c r="AY632" s="5">
        <f t="shared" si="113"/>
        <v>0</v>
      </c>
      <c r="AZ632" s="5">
        <f t="shared" si="114"/>
        <v>0</v>
      </c>
      <c r="BA632" s="5">
        <f t="shared" si="115"/>
        <v>0</v>
      </c>
      <c r="BB632" s="5">
        <f t="shared" si="116"/>
        <v>0</v>
      </c>
      <c r="BC632" s="5">
        <f t="shared" si="117"/>
        <v>0</v>
      </c>
      <c r="BD632" s="5">
        <f t="shared" si="118"/>
        <v>0</v>
      </c>
      <c r="BE632" s="5">
        <f t="shared" si="119"/>
        <v>0</v>
      </c>
      <c r="BF632" s="5">
        <f t="shared" si="120"/>
        <v>0</v>
      </c>
      <c r="BG632" s="5">
        <f t="shared" si="121"/>
        <v>0</v>
      </c>
      <c r="BH632" s="5">
        <f t="shared" si="122"/>
        <v>0</v>
      </c>
    </row>
    <row r="633" spans="2:60" x14ac:dyDescent="0.2">
      <c r="B633" s="5" t="s">
        <v>496</v>
      </c>
      <c r="C633" s="5">
        <v>0</v>
      </c>
      <c r="D633" s="5" t="s">
        <v>499</v>
      </c>
      <c r="E633" s="5" t="s">
        <v>339</v>
      </c>
      <c r="F633" s="5" t="s">
        <v>217</v>
      </c>
      <c r="G633" s="67" t="s">
        <v>10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1</v>
      </c>
      <c r="O633" s="5">
        <v>2</v>
      </c>
      <c r="P633" s="5">
        <v>1</v>
      </c>
      <c r="Q633" s="5">
        <v>3</v>
      </c>
      <c r="R633" s="5">
        <v>0</v>
      </c>
      <c r="T633" s="5" t="e">
        <f>+H633-byObjPOSEnrOnly!#REF!</f>
        <v>#REF!</v>
      </c>
      <c r="U633" s="5">
        <f>+I633-byObjPOSEnrOnly!D692</f>
        <v>0</v>
      </c>
      <c r="V633" s="5">
        <f>+J633-byObjPOSEnrOnly!E692</f>
        <v>0</v>
      </c>
      <c r="W633" s="5">
        <f>+K633-byObjPOSEnrOnly!F692</f>
        <v>0</v>
      </c>
      <c r="X633" s="5">
        <f>+L633-byObjPOSEnrOnly!G692</f>
        <v>0</v>
      </c>
      <c r="Y633" s="5">
        <f>+M633-byObjPOSEnrOnly!H692</f>
        <v>0</v>
      </c>
      <c r="Z633" s="5">
        <f>+N633-byObjPOSEnrOnly!I692</f>
        <v>0</v>
      </c>
      <c r="AA633" s="5">
        <f>+O633-byObjPOSEnrOnly!J692</f>
        <v>0</v>
      </c>
      <c r="AB633" s="5">
        <f>+P633-byObjPOSEnrOnly!K692</f>
        <v>0</v>
      </c>
      <c r="AC633" s="5">
        <f>+Q633-byObjPOSEnrOnly!L692</f>
        <v>0</v>
      </c>
      <c r="AD633" s="5">
        <f>+R633-byObjPOSEnrOnly!M692</f>
        <v>0</v>
      </c>
      <c r="AF633" s="5" t="str">
        <f t="shared" si="111"/>
        <v/>
      </c>
      <c r="AG633" s="5">
        <v>0</v>
      </c>
      <c r="AH633" s="5" t="s">
        <v>452</v>
      </c>
      <c r="AI633" s="5" t="s">
        <v>339</v>
      </c>
      <c r="AJ633" s="5" t="s">
        <v>217</v>
      </c>
      <c r="AK633" s="5" t="s">
        <v>10</v>
      </c>
      <c r="AL633" s="5">
        <v>0</v>
      </c>
      <c r="AM633" s="5">
        <v>0</v>
      </c>
      <c r="AN633" s="5">
        <v>0</v>
      </c>
      <c r="AO633" s="5">
        <v>0</v>
      </c>
      <c r="AP633" s="5">
        <v>0</v>
      </c>
      <c r="AQ633" s="5">
        <v>0</v>
      </c>
      <c r="AR633" s="5">
        <v>1</v>
      </c>
      <c r="AS633" s="5">
        <v>2</v>
      </c>
      <c r="AT633" s="5">
        <v>1</v>
      </c>
      <c r="AU633" s="5">
        <v>3</v>
      </c>
      <c r="AV633" s="5">
        <v>0</v>
      </c>
      <c r="AX633" s="5">
        <f t="shared" si="112"/>
        <v>0</v>
      </c>
      <c r="AY633" s="5">
        <f t="shared" si="113"/>
        <v>0</v>
      </c>
      <c r="AZ633" s="5">
        <f t="shared" si="114"/>
        <v>0</v>
      </c>
      <c r="BA633" s="5">
        <f t="shared" si="115"/>
        <v>0</v>
      </c>
      <c r="BB633" s="5">
        <f t="shared" si="116"/>
        <v>0</v>
      </c>
      <c r="BC633" s="5">
        <f t="shared" si="117"/>
        <v>0</v>
      </c>
      <c r="BD633" s="5">
        <f t="shared" si="118"/>
        <v>0</v>
      </c>
      <c r="BE633" s="5">
        <f t="shared" si="119"/>
        <v>0</v>
      </c>
      <c r="BF633" s="5">
        <f t="shared" si="120"/>
        <v>0</v>
      </c>
      <c r="BG633" s="5">
        <f t="shared" si="121"/>
        <v>0</v>
      </c>
      <c r="BH633" s="5">
        <f t="shared" si="122"/>
        <v>0</v>
      </c>
    </row>
    <row r="634" spans="2:60" x14ac:dyDescent="0.2">
      <c r="B634" s="5" t="s">
        <v>496</v>
      </c>
      <c r="C634" s="5">
        <v>0</v>
      </c>
      <c r="D634" s="5" t="s">
        <v>499</v>
      </c>
      <c r="E634" s="5" t="s">
        <v>339</v>
      </c>
      <c r="F634" s="5" t="s">
        <v>217</v>
      </c>
      <c r="G634" s="67" t="s">
        <v>513</v>
      </c>
      <c r="H634" s="5">
        <v>9</v>
      </c>
      <c r="I634" s="5">
        <v>13</v>
      </c>
      <c r="J634" s="5">
        <v>7</v>
      </c>
      <c r="K634" s="5">
        <v>7</v>
      </c>
      <c r="L634" s="5">
        <v>4</v>
      </c>
      <c r="M634" s="5">
        <v>3</v>
      </c>
      <c r="N634" s="5">
        <v>5</v>
      </c>
      <c r="O634" s="5">
        <v>5</v>
      </c>
      <c r="P634" s="5">
        <v>2</v>
      </c>
      <c r="Q634" s="5">
        <v>1</v>
      </c>
      <c r="R634" s="5">
        <v>2</v>
      </c>
      <c r="T634" s="5" t="e">
        <f>+H634-byObjPOSEnrOnly!#REF!</f>
        <v>#REF!</v>
      </c>
      <c r="U634" s="5">
        <f>+I634-byObjPOSEnrOnly!D693</f>
        <v>0</v>
      </c>
      <c r="V634" s="5">
        <f>+J634-byObjPOSEnrOnly!E693</f>
        <v>0</v>
      </c>
      <c r="W634" s="5">
        <f>+K634-byObjPOSEnrOnly!F693</f>
        <v>0</v>
      </c>
      <c r="X634" s="5">
        <f>+L634-byObjPOSEnrOnly!G693</f>
        <v>0</v>
      </c>
      <c r="Y634" s="5">
        <f>+M634-byObjPOSEnrOnly!H693</f>
        <v>0</v>
      </c>
      <c r="Z634" s="5">
        <f>+N634-byObjPOSEnrOnly!I693</f>
        <v>0</v>
      </c>
      <c r="AA634" s="5">
        <f>+O634-byObjPOSEnrOnly!J693</f>
        <v>0</v>
      </c>
      <c r="AB634" s="5">
        <f>+P634-byObjPOSEnrOnly!K693</f>
        <v>0</v>
      </c>
      <c r="AC634" s="5">
        <f>+Q634-byObjPOSEnrOnly!L693</f>
        <v>0</v>
      </c>
      <c r="AD634" s="5">
        <f>+R634-byObjPOSEnrOnly!M693</f>
        <v>0</v>
      </c>
      <c r="AF634" s="5" t="str">
        <f t="shared" si="111"/>
        <v/>
      </c>
      <c r="AG634" s="5">
        <v>0</v>
      </c>
      <c r="AH634" s="5" t="s">
        <v>452</v>
      </c>
      <c r="AI634" s="5" t="s">
        <v>339</v>
      </c>
      <c r="AJ634" s="5" t="s">
        <v>217</v>
      </c>
      <c r="AK634" s="5" t="s">
        <v>513</v>
      </c>
      <c r="AL634" s="5">
        <v>9</v>
      </c>
      <c r="AM634" s="5">
        <v>13</v>
      </c>
      <c r="AN634" s="5">
        <v>7</v>
      </c>
      <c r="AO634" s="5">
        <v>7</v>
      </c>
      <c r="AP634" s="5">
        <v>4</v>
      </c>
      <c r="AQ634" s="5">
        <v>3</v>
      </c>
      <c r="AR634" s="5">
        <v>5</v>
      </c>
      <c r="AS634" s="5">
        <v>5</v>
      </c>
      <c r="AT634" s="5">
        <v>2</v>
      </c>
      <c r="AU634" s="5">
        <v>1</v>
      </c>
      <c r="AV634" s="5">
        <v>2</v>
      </c>
      <c r="AX634" s="5">
        <f t="shared" si="112"/>
        <v>0</v>
      </c>
      <c r="AY634" s="5">
        <f t="shared" si="113"/>
        <v>0</v>
      </c>
      <c r="AZ634" s="5">
        <f t="shared" si="114"/>
        <v>0</v>
      </c>
      <c r="BA634" s="5">
        <f t="shared" si="115"/>
        <v>0</v>
      </c>
      <c r="BB634" s="5">
        <f t="shared" si="116"/>
        <v>0</v>
      </c>
      <c r="BC634" s="5">
        <f t="shared" si="117"/>
        <v>0</v>
      </c>
      <c r="BD634" s="5">
        <f t="shared" si="118"/>
        <v>0</v>
      </c>
      <c r="BE634" s="5">
        <f t="shared" si="119"/>
        <v>0</v>
      </c>
      <c r="BF634" s="5">
        <f t="shared" si="120"/>
        <v>0</v>
      </c>
      <c r="BG634" s="5">
        <f t="shared" si="121"/>
        <v>0</v>
      </c>
      <c r="BH634" s="5">
        <f t="shared" si="122"/>
        <v>0</v>
      </c>
    </row>
    <row r="635" spans="2:60" x14ac:dyDescent="0.2">
      <c r="B635" s="5" t="s">
        <v>496</v>
      </c>
      <c r="C635" s="5">
        <v>0</v>
      </c>
      <c r="D635" s="5" t="s">
        <v>498</v>
      </c>
      <c r="E635" s="5" t="s">
        <v>339</v>
      </c>
      <c r="F635" s="5" t="s">
        <v>409</v>
      </c>
      <c r="G635" s="67" t="s">
        <v>341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1</v>
      </c>
      <c r="Q635" s="5">
        <v>1</v>
      </c>
      <c r="R635" s="5">
        <v>0</v>
      </c>
      <c r="T635" s="5" t="e">
        <f>+H635-byObjPOSEnrOnly!#REF!</f>
        <v>#REF!</v>
      </c>
      <c r="U635" s="5">
        <f>+I635-byObjPOSEnrOnly!D696</f>
        <v>0</v>
      </c>
      <c r="V635" s="5">
        <f>+J635-byObjPOSEnrOnly!E696</f>
        <v>0</v>
      </c>
      <c r="W635" s="5">
        <f>+K635-byObjPOSEnrOnly!F696</f>
        <v>0</v>
      </c>
      <c r="X635" s="5">
        <f>+L635-byObjPOSEnrOnly!G696</f>
        <v>0</v>
      </c>
      <c r="Y635" s="5">
        <f>+M635-byObjPOSEnrOnly!H696</f>
        <v>0</v>
      </c>
      <c r="Z635" s="5">
        <f>+N635-byObjPOSEnrOnly!I696</f>
        <v>0</v>
      </c>
      <c r="AA635" s="5">
        <f>+O635-byObjPOSEnrOnly!J696</f>
        <v>0</v>
      </c>
      <c r="AB635" s="5">
        <f>+P635-byObjPOSEnrOnly!K696</f>
        <v>0</v>
      </c>
      <c r="AC635" s="5">
        <f>+Q635-byObjPOSEnrOnly!L696</f>
        <v>0</v>
      </c>
      <c r="AD635" s="5">
        <f>+R635-byObjPOSEnrOnly!M696</f>
        <v>0</v>
      </c>
      <c r="AF635" s="5" t="str">
        <f t="shared" si="111"/>
        <v/>
      </c>
      <c r="AG635" s="5">
        <v>0</v>
      </c>
      <c r="AH635" s="5" t="s">
        <v>450</v>
      </c>
      <c r="AI635" s="5" t="s">
        <v>339</v>
      </c>
      <c r="AJ635" s="5" t="s">
        <v>409</v>
      </c>
      <c r="AK635" s="5" t="s">
        <v>341</v>
      </c>
      <c r="AL635" s="5">
        <v>0</v>
      </c>
      <c r="AM635" s="5">
        <v>0</v>
      </c>
      <c r="AN635" s="5">
        <v>0</v>
      </c>
      <c r="AO635" s="5">
        <v>0</v>
      </c>
      <c r="AP635" s="5">
        <v>0</v>
      </c>
      <c r="AQ635" s="5">
        <v>0</v>
      </c>
      <c r="AR635" s="5">
        <v>0</v>
      </c>
      <c r="AS635" s="5">
        <v>0</v>
      </c>
      <c r="AT635" s="5">
        <v>1</v>
      </c>
      <c r="AU635" s="5">
        <v>1</v>
      </c>
      <c r="AV635" s="5">
        <v>0</v>
      </c>
      <c r="AX635" s="5">
        <f t="shared" si="112"/>
        <v>0</v>
      </c>
      <c r="AY635" s="5">
        <f t="shared" si="113"/>
        <v>0</v>
      </c>
      <c r="AZ635" s="5">
        <f t="shared" si="114"/>
        <v>0</v>
      </c>
      <c r="BA635" s="5">
        <f t="shared" si="115"/>
        <v>0</v>
      </c>
      <c r="BB635" s="5">
        <f t="shared" si="116"/>
        <v>0</v>
      </c>
      <c r="BC635" s="5">
        <f t="shared" si="117"/>
        <v>0</v>
      </c>
      <c r="BD635" s="5">
        <f t="shared" si="118"/>
        <v>0</v>
      </c>
      <c r="BE635" s="5">
        <f t="shared" si="119"/>
        <v>0</v>
      </c>
      <c r="BF635" s="5">
        <f t="shared" si="120"/>
        <v>0</v>
      </c>
      <c r="BG635" s="5">
        <f t="shared" si="121"/>
        <v>0</v>
      </c>
      <c r="BH635" s="5">
        <f t="shared" si="122"/>
        <v>0</v>
      </c>
    </row>
    <row r="636" spans="2:60" x14ac:dyDescent="0.2">
      <c r="B636" s="5" t="s">
        <v>496</v>
      </c>
      <c r="C636" s="5">
        <v>0</v>
      </c>
      <c r="D636" s="5" t="s">
        <v>498</v>
      </c>
      <c r="E636" s="5" t="s">
        <v>339</v>
      </c>
      <c r="F636" s="5" t="s">
        <v>409</v>
      </c>
      <c r="G636" s="67" t="s">
        <v>11</v>
      </c>
      <c r="H636" s="5">
        <v>1</v>
      </c>
      <c r="I636" s="5">
        <v>2</v>
      </c>
      <c r="J636" s="5">
        <v>1</v>
      </c>
      <c r="K636" s="5">
        <v>1</v>
      </c>
      <c r="L636" s="5">
        <v>0</v>
      </c>
      <c r="M636" s="5">
        <v>1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T636" s="5" t="e">
        <f>+H636-byObjPOSEnrOnly!#REF!</f>
        <v>#REF!</v>
      </c>
      <c r="U636" s="5">
        <f>+I636-byObjPOSEnrOnly!D697</f>
        <v>0</v>
      </c>
      <c r="V636" s="5">
        <f>+J636-byObjPOSEnrOnly!E697</f>
        <v>0</v>
      </c>
      <c r="W636" s="5">
        <f>+K636-byObjPOSEnrOnly!F697</f>
        <v>0</v>
      </c>
      <c r="X636" s="5">
        <f>+L636-byObjPOSEnrOnly!G697</f>
        <v>0</v>
      </c>
      <c r="Y636" s="5">
        <f>+M636-byObjPOSEnrOnly!H697</f>
        <v>0</v>
      </c>
      <c r="Z636" s="5">
        <f>+N636-byObjPOSEnrOnly!I697</f>
        <v>0</v>
      </c>
      <c r="AA636" s="5">
        <f>+O636-byObjPOSEnrOnly!J697</f>
        <v>0</v>
      </c>
      <c r="AB636" s="5">
        <f>+P636-byObjPOSEnrOnly!K697</f>
        <v>0</v>
      </c>
      <c r="AC636" s="5">
        <f>+Q636-byObjPOSEnrOnly!L697</f>
        <v>0</v>
      </c>
      <c r="AD636" s="5">
        <f>+R636-byObjPOSEnrOnly!M697</f>
        <v>0</v>
      </c>
      <c r="AF636" s="5" t="str">
        <f t="shared" si="111"/>
        <v/>
      </c>
      <c r="AG636" s="5">
        <v>0</v>
      </c>
      <c r="AH636" s="5" t="s">
        <v>450</v>
      </c>
      <c r="AI636" s="5" t="s">
        <v>339</v>
      </c>
      <c r="AJ636" s="5" t="s">
        <v>409</v>
      </c>
      <c r="AK636" s="5" t="s">
        <v>11</v>
      </c>
      <c r="AL636" s="5">
        <v>1</v>
      </c>
      <c r="AM636" s="5">
        <v>2</v>
      </c>
      <c r="AN636" s="5">
        <v>1</v>
      </c>
      <c r="AO636" s="5">
        <v>1</v>
      </c>
      <c r="AP636" s="5">
        <v>0</v>
      </c>
      <c r="AQ636" s="5">
        <v>1</v>
      </c>
      <c r="AR636" s="5">
        <v>0</v>
      </c>
      <c r="AS636" s="5">
        <v>0</v>
      </c>
      <c r="AT636" s="5">
        <v>0</v>
      </c>
      <c r="AU636" s="5">
        <v>0</v>
      </c>
      <c r="AV636" s="5">
        <v>0</v>
      </c>
      <c r="AX636" s="5">
        <f t="shared" si="112"/>
        <v>0</v>
      </c>
      <c r="AY636" s="5">
        <f t="shared" si="113"/>
        <v>0</v>
      </c>
      <c r="AZ636" s="5">
        <f t="shared" si="114"/>
        <v>0</v>
      </c>
      <c r="BA636" s="5">
        <f t="shared" si="115"/>
        <v>0</v>
      </c>
      <c r="BB636" s="5">
        <f t="shared" si="116"/>
        <v>0</v>
      </c>
      <c r="BC636" s="5">
        <f t="shared" si="117"/>
        <v>0</v>
      </c>
      <c r="BD636" s="5">
        <f t="shared" si="118"/>
        <v>0</v>
      </c>
      <c r="BE636" s="5">
        <f t="shared" si="119"/>
        <v>0</v>
      </c>
      <c r="BF636" s="5">
        <f t="shared" si="120"/>
        <v>0</v>
      </c>
      <c r="BG636" s="5">
        <f t="shared" si="121"/>
        <v>0</v>
      </c>
      <c r="BH636" s="5">
        <f t="shared" si="122"/>
        <v>0</v>
      </c>
    </row>
    <row r="637" spans="2:60" x14ac:dyDescent="0.2">
      <c r="B637" s="5" t="s">
        <v>496</v>
      </c>
      <c r="C637" s="5">
        <v>0</v>
      </c>
      <c r="D637" s="5" t="s">
        <v>498</v>
      </c>
      <c r="E637" s="5" t="s">
        <v>339</v>
      </c>
      <c r="F637" s="5" t="s">
        <v>409</v>
      </c>
      <c r="G637" s="67" t="s">
        <v>410</v>
      </c>
      <c r="H637" s="5">
        <v>10</v>
      </c>
      <c r="I637" s="5">
        <v>7</v>
      </c>
      <c r="J637" s="5">
        <v>5</v>
      </c>
      <c r="K637" s="5">
        <v>9</v>
      </c>
      <c r="L637" s="5">
        <v>3</v>
      </c>
      <c r="M637" s="5">
        <v>9</v>
      </c>
      <c r="N637" s="5">
        <v>4</v>
      </c>
      <c r="O637" s="5">
        <v>2</v>
      </c>
      <c r="P637" s="5">
        <v>3</v>
      </c>
      <c r="Q637" s="5">
        <v>2</v>
      </c>
      <c r="R637" s="5">
        <v>1</v>
      </c>
      <c r="T637" s="5" t="e">
        <f>+H637-byObjPOSEnrOnly!#REF!</f>
        <v>#REF!</v>
      </c>
      <c r="U637" s="5">
        <f>+I637-byObjPOSEnrOnly!D698</f>
        <v>0</v>
      </c>
      <c r="V637" s="5">
        <f>+J637-byObjPOSEnrOnly!E698</f>
        <v>0</v>
      </c>
      <c r="W637" s="5">
        <f>+K637-byObjPOSEnrOnly!F698</f>
        <v>0</v>
      </c>
      <c r="X637" s="5">
        <f>+L637-byObjPOSEnrOnly!G698</f>
        <v>0</v>
      </c>
      <c r="Y637" s="5">
        <f>+M637-byObjPOSEnrOnly!H698</f>
        <v>0</v>
      </c>
      <c r="Z637" s="5">
        <f>+N637-byObjPOSEnrOnly!I698</f>
        <v>0</v>
      </c>
      <c r="AA637" s="5">
        <f>+O637-byObjPOSEnrOnly!J698</f>
        <v>0</v>
      </c>
      <c r="AB637" s="5">
        <f>+P637-byObjPOSEnrOnly!K698</f>
        <v>0</v>
      </c>
      <c r="AC637" s="5">
        <f>+Q637-byObjPOSEnrOnly!L698</f>
        <v>0</v>
      </c>
      <c r="AD637" s="5">
        <f>+R637-byObjPOSEnrOnly!M698</f>
        <v>0</v>
      </c>
      <c r="AF637" s="5" t="str">
        <f t="shared" si="111"/>
        <v/>
      </c>
      <c r="AG637" s="5">
        <v>0</v>
      </c>
      <c r="AH637" s="5" t="s">
        <v>450</v>
      </c>
      <c r="AI637" s="5" t="s">
        <v>339</v>
      </c>
      <c r="AJ637" s="5" t="s">
        <v>409</v>
      </c>
      <c r="AK637" s="5" t="s">
        <v>410</v>
      </c>
      <c r="AL637" s="5">
        <v>10</v>
      </c>
      <c r="AM637" s="5">
        <v>7</v>
      </c>
      <c r="AN637" s="5">
        <v>5</v>
      </c>
      <c r="AO637" s="5">
        <v>9</v>
      </c>
      <c r="AP637" s="5">
        <v>3</v>
      </c>
      <c r="AQ637" s="5">
        <v>9</v>
      </c>
      <c r="AR637" s="5">
        <v>4</v>
      </c>
      <c r="AS637" s="5">
        <v>2</v>
      </c>
      <c r="AT637" s="5">
        <v>3</v>
      </c>
      <c r="AU637" s="5">
        <v>2</v>
      </c>
      <c r="AV637" s="5">
        <v>1</v>
      </c>
      <c r="AX637" s="5">
        <f t="shared" si="112"/>
        <v>0</v>
      </c>
      <c r="AY637" s="5">
        <f t="shared" si="113"/>
        <v>0</v>
      </c>
      <c r="AZ637" s="5">
        <f t="shared" si="114"/>
        <v>0</v>
      </c>
      <c r="BA637" s="5">
        <f t="shared" si="115"/>
        <v>0</v>
      </c>
      <c r="BB637" s="5">
        <f t="shared" si="116"/>
        <v>0</v>
      </c>
      <c r="BC637" s="5">
        <f t="shared" si="117"/>
        <v>0</v>
      </c>
      <c r="BD637" s="5">
        <f t="shared" si="118"/>
        <v>0</v>
      </c>
      <c r="BE637" s="5">
        <f t="shared" si="119"/>
        <v>0</v>
      </c>
      <c r="BF637" s="5">
        <f t="shared" si="120"/>
        <v>0</v>
      </c>
      <c r="BG637" s="5">
        <f t="shared" si="121"/>
        <v>0</v>
      </c>
      <c r="BH637" s="5">
        <f t="shared" si="122"/>
        <v>0</v>
      </c>
    </row>
    <row r="638" spans="2:60" x14ac:dyDescent="0.2">
      <c r="B638" s="5" t="s">
        <v>496</v>
      </c>
      <c r="C638" s="5">
        <v>0</v>
      </c>
      <c r="D638" s="5" t="s">
        <v>498</v>
      </c>
      <c r="E638" s="5" t="s">
        <v>339</v>
      </c>
      <c r="F638" s="5" t="s">
        <v>409</v>
      </c>
      <c r="G638" s="67" t="s">
        <v>412</v>
      </c>
      <c r="H638" s="5">
        <v>79</v>
      </c>
      <c r="I638" s="5">
        <v>42</v>
      </c>
      <c r="J638" s="5">
        <v>57</v>
      </c>
      <c r="K638" s="5">
        <v>38</v>
      </c>
      <c r="L638" s="5">
        <v>35</v>
      </c>
      <c r="M638" s="5">
        <v>33</v>
      </c>
      <c r="N638" s="5">
        <v>24</v>
      </c>
      <c r="O638" s="5">
        <v>0</v>
      </c>
      <c r="P638" s="5">
        <v>0</v>
      </c>
      <c r="Q638" s="5">
        <v>11</v>
      </c>
      <c r="R638" s="5">
        <v>33</v>
      </c>
      <c r="T638" s="5" t="e">
        <f>+H638-byObjPOSEnrOnly!#REF!</f>
        <v>#REF!</v>
      </c>
      <c r="U638" s="5">
        <f>+I638-byObjPOSEnrOnly!D699</f>
        <v>0</v>
      </c>
      <c r="V638" s="5">
        <f>+J638-byObjPOSEnrOnly!E699</f>
        <v>0</v>
      </c>
      <c r="W638" s="5">
        <f>+K638-byObjPOSEnrOnly!F699</f>
        <v>0</v>
      </c>
      <c r="X638" s="5">
        <f>+L638-byObjPOSEnrOnly!G699</f>
        <v>0</v>
      </c>
      <c r="Y638" s="5">
        <f>+M638-byObjPOSEnrOnly!H699</f>
        <v>0</v>
      </c>
      <c r="Z638" s="5">
        <f>+N638-byObjPOSEnrOnly!I699</f>
        <v>0</v>
      </c>
      <c r="AA638" s="5">
        <f>+O638-byObjPOSEnrOnly!J699</f>
        <v>0</v>
      </c>
      <c r="AB638" s="5">
        <f>+P638-byObjPOSEnrOnly!K699</f>
        <v>0</v>
      </c>
      <c r="AC638" s="5">
        <f>+Q638-byObjPOSEnrOnly!L699</f>
        <v>0</v>
      </c>
      <c r="AD638" s="5">
        <f>+R638-byObjPOSEnrOnly!M699</f>
        <v>0</v>
      </c>
      <c r="AF638" s="5" t="str">
        <f t="shared" si="111"/>
        <v/>
      </c>
      <c r="AG638" s="5">
        <v>0</v>
      </c>
      <c r="AH638" s="5" t="s">
        <v>450</v>
      </c>
      <c r="AI638" s="5" t="s">
        <v>339</v>
      </c>
      <c r="AJ638" s="5" t="s">
        <v>409</v>
      </c>
      <c r="AK638" s="5" t="s">
        <v>412</v>
      </c>
      <c r="AL638" s="5">
        <v>79</v>
      </c>
      <c r="AM638" s="5">
        <v>42</v>
      </c>
      <c r="AN638" s="5">
        <v>57</v>
      </c>
      <c r="AO638" s="5">
        <v>38</v>
      </c>
      <c r="AP638" s="5">
        <v>35</v>
      </c>
      <c r="AQ638" s="5">
        <v>33</v>
      </c>
      <c r="AR638" s="5">
        <v>24</v>
      </c>
      <c r="AS638" s="5">
        <v>0</v>
      </c>
      <c r="AT638" s="5">
        <v>0</v>
      </c>
      <c r="AU638" s="5">
        <v>11</v>
      </c>
      <c r="AV638" s="5">
        <v>33</v>
      </c>
      <c r="AX638" s="5">
        <f t="shared" si="112"/>
        <v>0</v>
      </c>
      <c r="AY638" s="5">
        <f t="shared" si="113"/>
        <v>0</v>
      </c>
      <c r="AZ638" s="5">
        <f t="shared" si="114"/>
        <v>0</v>
      </c>
      <c r="BA638" s="5">
        <f t="shared" si="115"/>
        <v>0</v>
      </c>
      <c r="BB638" s="5">
        <f t="shared" si="116"/>
        <v>0</v>
      </c>
      <c r="BC638" s="5">
        <f t="shared" si="117"/>
        <v>0</v>
      </c>
      <c r="BD638" s="5">
        <f t="shared" si="118"/>
        <v>0</v>
      </c>
      <c r="BE638" s="5">
        <f t="shared" si="119"/>
        <v>0</v>
      </c>
      <c r="BF638" s="5">
        <f t="shared" si="120"/>
        <v>0</v>
      </c>
      <c r="BG638" s="5">
        <f t="shared" si="121"/>
        <v>0</v>
      </c>
      <c r="BH638" s="5">
        <f t="shared" si="122"/>
        <v>0</v>
      </c>
    </row>
    <row r="639" spans="2:60" x14ac:dyDescent="0.2">
      <c r="B639" s="5" t="s">
        <v>496</v>
      </c>
      <c r="C639" s="5">
        <v>0</v>
      </c>
      <c r="D639" s="5" t="s">
        <v>498</v>
      </c>
      <c r="E639" s="5" t="s">
        <v>339</v>
      </c>
      <c r="F639" s="5" t="s">
        <v>409</v>
      </c>
      <c r="G639" s="67" t="s">
        <v>414</v>
      </c>
      <c r="H639" s="5">
        <v>98</v>
      </c>
      <c r="I639" s="5">
        <v>103</v>
      </c>
      <c r="J639" s="5">
        <v>101</v>
      </c>
      <c r="K639" s="5">
        <v>99</v>
      </c>
      <c r="L639" s="5">
        <v>97</v>
      </c>
      <c r="M639" s="5">
        <v>82</v>
      </c>
      <c r="N639" s="5">
        <v>121</v>
      </c>
      <c r="O639" s="5">
        <v>95</v>
      </c>
      <c r="P639" s="5">
        <v>111</v>
      </c>
      <c r="Q639" s="5">
        <v>73</v>
      </c>
      <c r="R639" s="5">
        <v>97</v>
      </c>
      <c r="T639" s="5" t="e">
        <f>+H639-byObjPOSEnrOnly!#REF!</f>
        <v>#REF!</v>
      </c>
      <c r="U639" s="5">
        <f>+I639-byObjPOSEnrOnly!D700</f>
        <v>0</v>
      </c>
      <c r="V639" s="5">
        <f>+J639-byObjPOSEnrOnly!E700</f>
        <v>0</v>
      </c>
      <c r="W639" s="5">
        <f>+K639-byObjPOSEnrOnly!F700</f>
        <v>0</v>
      </c>
      <c r="X639" s="5">
        <f>+L639-byObjPOSEnrOnly!G700</f>
        <v>0</v>
      </c>
      <c r="Y639" s="5">
        <f>+M639-byObjPOSEnrOnly!H700</f>
        <v>0</v>
      </c>
      <c r="Z639" s="5">
        <f>+N639-byObjPOSEnrOnly!I700</f>
        <v>0</v>
      </c>
      <c r="AA639" s="5">
        <f>+O639-byObjPOSEnrOnly!J700</f>
        <v>0</v>
      </c>
      <c r="AB639" s="5">
        <f>+P639-byObjPOSEnrOnly!K700</f>
        <v>0</v>
      </c>
      <c r="AC639" s="5">
        <f>+Q639-byObjPOSEnrOnly!L700</f>
        <v>0</v>
      </c>
      <c r="AD639" s="5">
        <f>+R639-byObjPOSEnrOnly!M700</f>
        <v>0</v>
      </c>
      <c r="AF639" s="5" t="str">
        <f t="shared" si="111"/>
        <v/>
      </c>
      <c r="AG639" s="5">
        <v>0</v>
      </c>
      <c r="AH639" s="5" t="s">
        <v>450</v>
      </c>
      <c r="AI639" s="5" t="s">
        <v>339</v>
      </c>
      <c r="AJ639" s="5" t="s">
        <v>409</v>
      </c>
      <c r="AK639" s="5" t="s">
        <v>414</v>
      </c>
      <c r="AL639" s="5">
        <v>98</v>
      </c>
      <c r="AM639" s="5">
        <v>103</v>
      </c>
      <c r="AN639" s="5">
        <v>101</v>
      </c>
      <c r="AO639" s="5">
        <v>99</v>
      </c>
      <c r="AP639" s="5">
        <v>97</v>
      </c>
      <c r="AQ639" s="5">
        <v>82</v>
      </c>
      <c r="AR639" s="5">
        <v>121</v>
      </c>
      <c r="AS639" s="5">
        <v>95</v>
      </c>
      <c r="AT639" s="5">
        <v>111</v>
      </c>
      <c r="AU639" s="5">
        <v>73</v>
      </c>
      <c r="AV639" s="5">
        <v>97</v>
      </c>
      <c r="AX639" s="5">
        <f t="shared" si="112"/>
        <v>0</v>
      </c>
      <c r="AY639" s="5">
        <f t="shared" si="113"/>
        <v>0</v>
      </c>
      <c r="AZ639" s="5">
        <f t="shared" si="114"/>
        <v>0</v>
      </c>
      <c r="BA639" s="5">
        <f t="shared" si="115"/>
        <v>0</v>
      </c>
      <c r="BB639" s="5">
        <f t="shared" si="116"/>
        <v>0</v>
      </c>
      <c r="BC639" s="5">
        <f t="shared" si="117"/>
        <v>0</v>
      </c>
      <c r="BD639" s="5">
        <f t="shared" si="118"/>
        <v>0</v>
      </c>
      <c r="BE639" s="5">
        <f t="shared" si="119"/>
        <v>0</v>
      </c>
      <c r="BF639" s="5">
        <f t="shared" si="120"/>
        <v>0</v>
      </c>
      <c r="BG639" s="5">
        <f t="shared" si="121"/>
        <v>0</v>
      </c>
      <c r="BH639" s="5">
        <f t="shared" si="122"/>
        <v>0</v>
      </c>
    </row>
    <row r="640" spans="2:60" x14ac:dyDescent="0.2">
      <c r="B640" s="5" t="s">
        <v>496</v>
      </c>
      <c r="C640" s="5">
        <v>0</v>
      </c>
      <c r="D640" s="5" t="s">
        <v>498</v>
      </c>
      <c r="E640" s="5" t="s">
        <v>339</v>
      </c>
      <c r="F640" s="5" t="s">
        <v>409</v>
      </c>
      <c r="G640" s="67" t="s">
        <v>117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1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T640" s="5" t="e">
        <f>+H640-byObjPOSEnrOnly!#REF!</f>
        <v>#REF!</v>
      </c>
      <c r="U640" s="5">
        <f>+I640-byObjPOSEnrOnly!D701</f>
        <v>0</v>
      </c>
      <c r="V640" s="5">
        <f>+J640-byObjPOSEnrOnly!E701</f>
        <v>0</v>
      </c>
      <c r="W640" s="5">
        <f>+K640-byObjPOSEnrOnly!F701</f>
        <v>0</v>
      </c>
      <c r="X640" s="5">
        <f>+L640-byObjPOSEnrOnly!G701</f>
        <v>0</v>
      </c>
      <c r="Y640" s="5">
        <f>+M640-byObjPOSEnrOnly!H701</f>
        <v>0</v>
      </c>
      <c r="Z640" s="5">
        <f>+N640-byObjPOSEnrOnly!I701</f>
        <v>0</v>
      </c>
      <c r="AA640" s="5">
        <f>+O640-byObjPOSEnrOnly!J701</f>
        <v>0</v>
      </c>
      <c r="AB640" s="5">
        <f>+P640-byObjPOSEnrOnly!K701</f>
        <v>0</v>
      </c>
      <c r="AC640" s="5">
        <f>+Q640-byObjPOSEnrOnly!L701</f>
        <v>0</v>
      </c>
      <c r="AD640" s="5">
        <f>+R640-byObjPOSEnrOnly!M701</f>
        <v>0</v>
      </c>
      <c r="AF640" s="5" t="str">
        <f t="shared" si="111"/>
        <v/>
      </c>
      <c r="AG640" s="5">
        <v>0</v>
      </c>
      <c r="AH640" s="5" t="s">
        <v>450</v>
      </c>
      <c r="AI640" s="5" t="s">
        <v>339</v>
      </c>
      <c r="AJ640" s="5" t="s">
        <v>409</v>
      </c>
      <c r="AK640" s="5" t="s">
        <v>117</v>
      </c>
      <c r="AL640" s="5">
        <v>0</v>
      </c>
      <c r="AM640" s="5">
        <v>0</v>
      </c>
      <c r="AN640" s="5">
        <v>0</v>
      </c>
      <c r="AO640" s="5">
        <v>0</v>
      </c>
      <c r="AP640" s="5">
        <v>0</v>
      </c>
      <c r="AQ640" s="5">
        <v>1</v>
      </c>
      <c r="AR640" s="5">
        <v>0</v>
      </c>
      <c r="AS640" s="5">
        <v>0</v>
      </c>
      <c r="AT640" s="5">
        <v>0</v>
      </c>
      <c r="AU640" s="5">
        <v>0</v>
      </c>
      <c r="AV640" s="5">
        <v>0</v>
      </c>
      <c r="AX640" s="5">
        <f t="shared" si="112"/>
        <v>0</v>
      </c>
      <c r="AY640" s="5">
        <f t="shared" si="113"/>
        <v>0</v>
      </c>
      <c r="AZ640" s="5">
        <f t="shared" si="114"/>
        <v>0</v>
      </c>
      <c r="BA640" s="5">
        <f t="shared" si="115"/>
        <v>0</v>
      </c>
      <c r="BB640" s="5">
        <f t="shared" si="116"/>
        <v>0</v>
      </c>
      <c r="BC640" s="5">
        <f t="shared" si="117"/>
        <v>0</v>
      </c>
      <c r="BD640" s="5">
        <f t="shared" si="118"/>
        <v>0</v>
      </c>
      <c r="BE640" s="5">
        <f t="shared" si="119"/>
        <v>0</v>
      </c>
      <c r="BF640" s="5">
        <f t="shared" si="120"/>
        <v>0</v>
      </c>
      <c r="BG640" s="5">
        <f t="shared" si="121"/>
        <v>0</v>
      </c>
      <c r="BH640" s="5">
        <f t="shared" si="122"/>
        <v>0</v>
      </c>
    </row>
    <row r="641" spans="2:60" x14ac:dyDescent="0.2">
      <c r="B641" s="5" t="s">
        <v>496</v>
      </c>
      <c r="C641" s="5">
        <v>0</v>
      </c>
      <c r="D641" s="5" t="s">
        <v>498</v>
      </c>
      <c r="E641" s="5" t="s">
        <v>339</v>
      </c>
      <c r="F641" s="5" t="s">
        <v>409</v>
      </c>
      <c r="G641" s="67" t="s">
        <v>415</v>
      </c>
      <c r="H641" s="5">
        <v>102</v>
      </c>
      <c r="I641" s="5">
        <v>114</v>
      </c>
      <c r="J641" s="5">
        <v>132</v>
      </c>
      <c r="K641" s="5">
        <v>96</v>
      </c>
      <c r="L641" s="5">
        <v>137</v>
      </c>
      <c r="M641" s="5">
        <v>0</v>
      </c>
      <c r="N641" s="5">
        <v>0</v>
      </c>
      <c r="O641" s="5">
        <v>0</v>
      </c>
      <c r="P641" s="5">
        <v>0</v>
      </c>
      <c r="Q641" s="5">
        <v>1</v>
      </c>
      <c r="R641" s="5">
        <v>0</v>
      </c>
      <c r="T641" s="5" t="e">
        <f>+H641-byObjPOSEnrOnly!#REF!</f>
        <v>#REF!</v>
      </c>
      <c r="U641" s="5">
        <f>+I641-byObjPOSEnrOnly!D702</f>
        <v>0</v>
      </c>
      <c r="V641" s="5">
        <f>+J641-byObjPOSEnrOnly!E702</f>
        <v>0</v>
      </c>
      <c r="W641" s="5">
        <f>+K641-byObjPOSEnrOnly!F702</f>
        <v>0</v>
      </c>
      <c r="X641" s="5">
        <f>+L641-byObjPOSEnrOnly!G702</f>
        <v>0</v>
      </c>
      <c r="Y641" s="5">
        <f>+M641-byObjPOSEnrOnly!H702</f>
        <v>0</v>
      </c>
      <c r="Z641" s="5">
        <f>+N641-byObjPOSEnrOnly!I702</f>
        <v>0</v>
      </c>
      <c r="AA641" s="5">
        <f>+O641-byObjPOSEnrOnly!J702</f>
        <v>0</v>
      </c>
      <c r="AB641" s="5">
        <f>+P641-byObjPOSEnrOnly!K702</f>
        <v>0</v>
      </c>
      <c r="AC641" s="5">
        <f>+Q641-byObjPOSEnrOnly!L702</f>
        <v>0</v>
      </c>
      <c r="AD641" s="5">
        <f>+R641-byObjPOSEnrOnly!M702</f>
        <v>0</v>
      </c>
      <c r="AF641" s="5" t="str">
        <f t="shared" si="111"/>
        <v/>
      </c>
      <c r="AG641" s="5">
        <v>0</v>
      </c>
      <c r="AH641" s="5" t="s">
        <v>450</v>
      </c>
      <c r="AI641" s="5" t="s">
        <v>339</v>
      </c>
      <c r="AJ641" s="5" t="s">
        <v>409</v>
      </c>
      <c r="AK641" s="5" t="s">
        <v>415</v>
      </c>
      <c r="AL641" s="5">
        <v>102</v>
      </c>
      <c r="AM641" s="5">
        <v>114</v>
      </c>
      <c r="AN641" s="5">
        <v>132</v>
      </c>
      <c r="AO641" s="5">
        <v>96</v>
      </c>
      <c r="AP641" s="5">
        <v>137</v>
      </c>
      <c r="AQ641" s="5">
        <v>0</v>
      </c>
      <c r="AR641" s="5">
        <v>0</v>
      </c>
      <c r="AS641" s="5">
        <v>0</v>
      </c>
      <c r="AT641" s="5">
        <v>0</v>
      </c>
      <c r="AU641" s="5">
        <v>1</v>
      </c>
      <c r="AV641" s="5">
        <v>0</v>
      </c>
      <c r="AX641" s="5">
        <f t="shared" si="112"/>
        <v>0</v>
      </c>
      <c r="AY641" s="5">
        <f t="shared" si="113"/>
        <v>0</v>
      </c>
      <c r="AZ641" s="5">
        <f t="shared" si="114"/>
        <v>0</v>
      </c>
      <c r="BA641" s="5">
        <f t="shared" si="115"/>
        <v>0</v>
      </c>
      <c r="BB641" s="5">
        <f t="shared" si="116"/>
        <v>0</v>
      </c>
      <c r="BC641" s="5">
        <f t="shared" si="117"/>
        <v>0</v>
      </c>
      <c r="BD641" s="5">
        <f t="shared" si="118"/>
        <v>0</v>
      </c>
      <c r="BE641" s="5">
        <f t="shared" si="119"/>
        <v>0</v>
      </c>
      <c r="BF641" s="5">
        <f t="shared" si="120"/>
        <v>0</v>
      </c>
      <c r="BG641" s="5">
        <f t="shared" si="121"/>
        <v>0</v>
      </c>
      <c r="BH641" s="5">
        <f t="shared" si="122"/>
        <v>0</v>
      </c>
    </row>
    <row r="642" spans="2:60" x14ac:dyDescent="0.2">
      <c r="B642" s="5" t="s">
        <v>496</v>
      </c>
      <c r="C642" s="5">
        <v>0</v>
      </c>
      <c r="D642" s="5" t="s">
        <v>498</v>
      </c>
      <c r="E642" s="5" t="s">
        <v>339</v>
      </c>
      <c r="F642" s="5" t="s">
        <v>409</v>
      </c>
      <c r="G642" s="67" t="s">
        <v>419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88</v>
      </c>
      <c r="N642" s="5">
        <v>69</v>
      </c>
      <c r="O642" s="5">
        <v>67</v>
      </c>
      <c r="P642" s="5">
        <v>55</v>
      </c>
      <c r="Q642" s="5">
        <v>75</v>
      </c>
      <c r="R642" s="5">
        <v>71</v>
      </c>
      <c r="T642" s="5" t="e">
        <f>+H642-byObjPOSEnrOnly!#REF!</f>
        <v>#REF!</v>
      </c>
      <c r="U642" s="5">
        <f>+I642-byObjPOSEnrOnly!D703</f>
        <v>0</v>
      </c>
      <c r="V642" s="5">
        <f>+J642-byObjPOSEnrOnly!E703</f>
        <v>0</v>
      </c>
      <c r="W642" s="5">
        <f>+K642-byObjPOSEnrOnly!F703</f>
        <v>0</v>
      </c>
      <c r="X642" s="5">
        <f>+L642-byObjPOSEnrOnly!G703</f>
        <v>0</v>
      </c>
      <c r="Y642" s="5">
        <f>+M642-byObjPOSEnrOnly!H703</f>
        <v>0</v>
      </c>
      <c r="Z642" s="5">
        <f>+N642-byObjPOSEnrOnly!I703</f>
        <v>0</v>
      </c>
      <c r="AA642" s="5">
        <f>+O642-byObjPOSEnrOnly!J703</f>
        <v>0</v>
      </c>
      <c r="AB642" s="5">
        <f>+P642-byObjPOSEnrOnly!K703</f>
        <v>0</v>
      </c>
      <c r="AC642" s="5">
        <f>+Q642-byObjPOSEnrOnly!L703</f>
        <v>0</v>
      </c>
      <c r="AD642" s="5">
        <f>+R642-byObjPOSEnrOnly!M703</f>
        <v>0</v>
      </c>
      <c r="AF642" s="5" t="str">
        <f t="shared" si="111"/>
        <v/>
      </c>
      <c r="AG642" s="5">
        <v>0</v>
      </c>
      <c r="AH642" s="5" t="s">
        <v>450</v>
      </c>
      <c r="AI642" s="5" t="s">
        <v>339</v>
      </c>
      <c r="AJ642" s="5" t="s">
        <v>409</v>
      </c>
      <c r="AK642" s="5" t="s">
        <v>419</v>
      </c>
      <c r="AL642" s="5">
        <v>0</v>
      </c>
      <c r="AM642" s="5">
        <v>0</v>
      </c>
      <c r="AN642" s="5">
        <v>0</v>
      </c>
      <c r="AO642" s="5">
        <v>0</v>
      </c>
      <c r="AP642" s="5">
        <v>0</v>
      </c>
      <c r="AQ642" s="5">
        <v>88</v>
      </c>
      <c r="AR642" s="5">
        <v>69</v>
      </c>
      <c r="AS642" s="5">
        <v>67</v>
      </c>
      <c r="AT642" s="5">
        <v>55</v>
      </c>
      <c r="AU642" s="5">
        <v>75</v>
      </c>
      <c r="AV642" s="5">
        <v>71</v>
      </c>
      <c r="AX642" s="5">
        <f t="shared" si="112"/>
        <v>0</v>
      </c>
      <c r="AY642" s="5">
        <f t="shared" si="113"/>
        <v>0</v>
      </c>
      <c r="AZ642" s="5">
        <f t="shared" si="114"/>
        <v>0</v>
      </c>
      <c r="BA642" s="5">
        <f t="shared" si="115"/>
        <v>0</v>
      </c>
      <c r="BB642" s="5">
        <f t="shared" si="116"/>
        <v>0</v>
      </c>
      <c r="BC642" s="5">
        <f t="shared" si="117"/>
        <v>0</v>
      </c>
      <c r="BD642" s="5">
        <f t="shared" si="118"/>
        <v>0</v>
      </c>
      <c r="BE642" s="5">
        <f t="shared" si="119"/>
        <v>0</v>
      </c>
      <c r="BF642" s="5">
        <f t="shared" si="120"/>
        <v>0</v>
      </c>
      <c r="BG642" s="5">
        <f t="shared" si="121"/>
        <v>0</v>
      </c>
      <c r="BH642" s="5">
        <f t="shared" si="122"/>
        <v>0</v>
      </c>
    </row>
    <row r="643" spans="2:60" x14ac:dyDescent="0.2">
      <c r="B643" s="5" t="s">
        <v>496</v>
      </c>
      <c r="C643" s="5">
        <v>0</v>
      </c>
      <c r="D643" s="5" t="s">
        <v>498</v>
      </c>
      <c r="E643" s="5" t="s">
        <v>339</v>
      </c>
      <c r="F643" s="5" t="s">
        <v>409</v>
      </c>
      <c r="G643" s="67" t="s">
        <v>421</v>
      </c>
      <c r="H643" s="5">
        <v>8</v>
      </c>
      <c r="I643" s="5">
        <v>14</v>
      </c>
      <c r="J643" s="5">
        <v>20</v>
      </c>
      <c r="K643" s="5">
        <v>6</v>
      </c>
      <c r="L643" s="5">
        <v>4</v>
      </c>
      <c r="M643" s="5">
        <v>4</v>
      </c>
      <c r="N643" s="5">
        <v>4</v>
      </c>
      <c r="O643" s="5">
        <v>0</v>
      </c>
      <c r="P643" s="5">
        <v>2</v>
      </c>
      <c r="Q643" s="5">
        <v>1</v>
      </c>
      <c r="R643" s="5">
        <v>2</v>
      </c>
      <c r="T643" s="5" t="e">
        <f>+H643-byObjPOSEnrOnly!#REF!</f>
        <v>#REF!</v>
      </c>
      <c r="U643" s="5">
        <f>+I643-byObjPOSEnrOnly!D704</f>
        <v>0</v>
      </c>
      <c r="V643" s="5">
        <f>+J643-byObjPOSEnrOnly!E704</f>
        <v>0</v>
      </c>
      <c r="W643" s="5">
        <f>+K643-byObjPOSEnrOnly!F704</f>
        <v>0</v>
      </c>
      <c r="X643" s="5">
        <f>+L643-byObjPOSEnrOnly!G704</f>
        <v>0</v>
      </c>
      <c r="Y643" s="5">
        <f>+M643-byObjPOSEnrOnly!H704</f>
        <v>0</v>
      </c>
      <c r="Z643" s="5">
        <f>+N643-byObjPOSEnrOnly!I704</f>
        <v>0</v>
      </c>
      <c r="AA643" s="5">
        <f>+O643-byObjPOSEnrOnly!J704</f>
        <v>0</v>
      </c>
      <c r="AB643" s="5">
        <f>+P643-byObjPOSEnrOnly!K704</f>
        <v>0</v>
      </c>
      <c r="AC643" s="5">
        <f>+Q643-byObjPOSEnrOnly!L704</f>
        <v>0</v>
      </c>
      <c r="AD643" s="5">
        <f>+R643-byObjPOSEnrOnly!M704</f>
        <v>0</v>
      </c>
      <c r="AF643" s="5" t="str">
        <f t="shared" si="111"/>
        <v/>
      </c>
      <c r="AG643" s="5">
        <v>0</v>
      </c>
      <c r="AH643" s="5" t="s">
        <v>450</v>
      </c>
      <c r="AI643" s="5" t="s">
        <v>339</v>
      </c>
      <c r="AJ643" s="5" t="s">
        <v>409</v>
      </c>
      <c r="AK643" s="5" t="s">
        <v>421</v>
      </c>
      <c r="AL643" s="5">
        <v>8</v>
      </c>
      <c r="AM643" s="5">
        <v>14</v>
      </c>
      <c r="AN643" s="5">
        <v>20</v>
      </c>
      <c r="AO643" s="5">
        <v>6</v>
      </c>
      <c r="AP643" s="5">
        <v>4</v>
      </c>
      <c r="AQ643" s="5">
        <v>4</v>
      </c>
      <c r="AR643" s="5">
        <v>4</v>
      </c>
      <c r="AS643" s="5">
        <v>0</v>
      </c>
      <c r="AT643" s="5">
        <v>2</v>
      </c>
      <c r="AU643" s="5">
        <v>1</v>
      </c>
      <c r="AV643" s="5">
        <v>2</v>
      </c>
      <c r="AX643" s="5">
        <f t="shared" si="112"/>
        <v>0</v>
      </c>
      <c r="AY643" s="5">
        <f t="shared" si="113"/>
        <v>0</v>
      </c>
      <c r="AZ643" s="5">
        <f t="shared" si="114"/>
        <v>0</v>
      </c>
      <c r="BA643" s="5">
        <f t="shared" si="115"/>
        <v>0</v>
      </c>
      <c r="BB643" s="5">
        <f t="shared" si="116"/>
        <v>0</v>
      </c>
      <c r="BC643" s="5">
        <f t="shared" si="117"/>
        <v>0</v>
      </c>
      <c r="BD643" s="5">
        <f t="shared" si="118"/>
        <v>0</v>
      </c>
      <c r="BE643" s="5">
        <f t="shared" si="119"/>
        <v>0</v>
      </c>
      <c r="BF643" s="5">
        <f t="shared" si="120"/>
        <v>0</v>
      </c>
      <c r="BG643" s="5">
        <f t="shared" si="121"/>
        <v>0</v>
      </c>
      <c r="BH643" s="5">
        <f t="shared" si="122"/>
        <v>0</v>
      </c>
    </row>
    <row r="644" spans="2:60" x14ac:dyDescent="0.2">
      <c r="B644" s="5" t="s">
        <v>496</v>
      </c>
      <c r="C644" s="5">
        <v>0</v>
      </c>
      <c r="D644" s="5" t="s">
        <v>498</v>
      </c>
      <c r="E644" s="5" t="s">
        <v>339</v>
      </c>
      <c r="F644" s="5" t="s">
        <v>409</v>
      </c>
      <c r="G644" s="67" t="s">
        <v>425</v>
      </c>
      <c r="H644" s="5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10</v>
      </c>
      <c r="O644" s="5">
        <v>0</v>
      </c>
      <c r="P644" s="5">
        <v>0</v>
      </c>
      <c r="Q644" s="5">
        <v>0</v>
      </c>
      <c r="R644" s="5">
        <v>0</v>
      </c>
      <c r="T644" s="5" t="e">
        <f>+H644-byObjPOSEnrOnly!#REF!</f>
        <v>#REF!</v>
      </c>
      <c r="U644" s="5">
        <f>+I644-byObjPOSEnrOnly!D705</f>
        <v>0</v>
      </c>
      <c r="V644" s="5">
        <f>+J644-byObjPOSEnrOnly!E705</f>
        <v>0</v>
      </c>
      <c r="W644" s="5">
        <f>+K644-byObjPOSEnrOnly!F705</f>
        <v>0</v>
      </c>
      <c r="X644" s="5">
        <f>+L644-byObjPOSEnrOnly!G705</f>
        <v>0</v>
      </c>
      <c r="Y644" s="5">
        <f>+M644-byObjPOSEnrOnly!H705</f>
        <v>0</v>
      </c>
      <c r="Z644" s="5">
        <f>+N644-byObjPOSEnrOnly!I705</f>
        <v>0</v>
      </c>
      <c r="AA644" s="5">
        <f>+O644-byObjPOSEnrOnly!J705</f>
        <v>0</v>
      </c>
      <c r="AB644" s="5">
        <f>+P644-byObjPOSEnrOnly!K705</f>
        <v>0</v>
      </c>
      <c r="AC644" s="5">
        <f>+Q644-byObjPOSEnrOnly!L705</f>
        <v>0</v>
      </c>
      <c r="AD644" s="5">
        <f>+R644-byObjPOSEnrOnly!M705</f>
        <v>0</v>
      </c>
      <c r="AF644" s="5" t="str">
        <f t="shared" si="111"/>
        <v/>
      </c>
      <c r="AG644" s="5">
        <v>0</v>
      </c>
      <c r="AH644" s="5" t="s">
        <v>450</v>
      </c>
      <c r="AI644" s="5" t="s">
        <v>339</v>
      </c>
      <c r="AJ644" s="5" t="s">
        <v>409</v>
      </c>
      <c r="AK644" s="5" t="s">
        <v>425</v>
      </c>
      <c r="AL644" s="5">
        <v>0</v>
      </c>
      <c r="AM644" s="5">
        <v>0</v>
      </c>
      <c r="AN644" s="5">
        <v>0</v>
      </c>
      <c r="AO644" s="5">
        <v>0</v>
      </c>
      <c r="AP644" s="5">
        <v>0</v>
      </c>
      <c r="AQ644" s="5">
        <v>0</v>
      </c>
      <c r="AR644" s="5">
        <v>10</v>
      </c>
      <c r="AS644" s="5">
        <v>0</v>
      </c>
      <c r="AT644" s="5">
        <v>0</v>
      </c>
      <c r="AU644" s="5">
        <v>0</v>
      </c>
      <c r="AV644" s="5">
        <v>0</v>
      </c>
      <c r="AX644" s="5">
        <f t="shared" si="112"/>
        <v>0</v>
      </c>
      <c r="AY644" s="5">
        <f t="shared" si="113"/>
        <v>0</v>
      </c>
      <c r="AZ644" s="5">
        <f t="shared" si="114"/>
        <v>0</v>
      </c>
      <c r="BA644" s="5">
        <f t="shared" si="115"/>
        <v>0</v>
      </c>
      <c r="BB644" s="5">
        <f t="shared" si="116"/>
        <v>0</v>
      </c>
      <c r="BC644" s="5">
        <f t="shared" si="117"/>
        <v>0</v>
      </c>
      <c r="BD644" s="5">
        <f t="shared" si="118"/>
        <v>0</v>
      </c>
      <c r="BE644" s="5">
        <f t="shared" si="119"/>
        <v>0</v>
      </c>
      <c r="BF644" s="5">
        <f t="shared" si="120"/>
        <v>0</v>
      </c>
      <c r="BG644" s="5">
        <f t="shared" si="121"/>
        <v>0</v>
      </c>
      <c r="BH644" s="5">
        <f t="shared" si="122"/>
        <v>0</v>
      </c>
    </row>
    <row r="645" spans="2:60" x14ac:dyDescent="0.2">
      <c r="B645" s="5" t="s">
        <v>496</v>
      </c>
      <c r="C645" s="5">
        <v>0</v>
      </c>
      <c r="D645" s="5" t="s">
        <v>498</v>
      </c>
      <c r="E645" s="5" t="s">
        <v>339</v>
      </c>
      <c r="F645" s="5" t="s">
        <v>409</v>
      </c>
      <c r="G645" s="67" t="s">
        <v>15</v>
      </c>
      <c r="H645" s="5">
        <v>0</v>
      </c>
      <c r="I645" s="5">
        <v>0</v>
      </c>
      <c r="J645" s="5">
        <v>0</v>
      </c>
      <c r="K645" s="5">
        <v>2</v>
      </c>
      <c r="L645" s="5">
        <v>0</v>
      </c>
      <c r="M645" s="5">
        <v>0</v>
      </c>
      <c r="N645" s="5">
        <v>0</v>
      </c>
      <c r="O645" s="5">
        <v>0</v>
      </c>
      <c r="P645" s="5">
        <v>1</v>
      </c>
      <c r="Q645" s="5">
        <v>0</v>
      </c>
      <c r="R645" s="5">
        <v>0</v>
      </c>
      <c r="T645" s="5" t="e">
        <f>+H645-byObjPOSEnrOnly!#REF!</f>
        <v>#REF!</v>
      </c>
      <c r="U645" s="5">
        <f>+I645-byObjPOSEnrOnly!D706</f>
        <v>0</v>
      </c>
      <c r="V645" s="5">
        <f>+J645-byObjPOSEnrOnly!E706</f>
        <v>0</v>
      </c>
      <c r="W645" s="5">
        <f>+K645-byObjPOSEnrOnly!F706</f>
        <v>0</v>
      </c>
      <c r="X645" s="5">
        <f>+L645-byObjPOSEnrOnly!G706</f>
        <v>0</v>
      </c>
      <c r="Y645" s="5">
        <f>+M645-byObjPOSEnrOnly!H706</f>
        <v>0</v>
      </c>
      <c r="Z645" s="5">
        <f>+N645-byObjPOSEnrOnly!I706</f>
        <v>0</v>
      </c>
      <c r="AA645" s="5">
        <f>+O645-byObjPOSEnrOnly!J706</f>
        <v>0</v>
      </c>
      <c r="AB645" s="5">
        <f>+P645-byObjPOSEnrOnly!K706</f>
        <v>0</v>
      </c>
      <c r="AC645" s="5">
        <f>+Q645-byObjPOSEnrOnly!L706</f>
        <v>0</v>
      </c>
      <c r="AD645" s="5">
        <f>+R645-byObjPOSEnrOnly!M706</f>
        <v>0</v>
      </c>
      <c r="AF645" s="5" t="str">
        <f t="shared" si="111"/>
        <v/>
      </c>
      <c r="AG645" s="5">
        <v>0</v>
      </c>
      <c r="AH645" s="5" t="s">
        <v>450</v>
      </c>
      <c r="AI645" s="5" t="s">
        <v>339</v>
      </c>
      <c r="AJ645" s="5" t="s">
        <v>409</v>
      </c>
      <c r="AK645" s="5" t="s">
        <v>15</v>
      </c>
      <c r="AL645" s="5">
        <v>0</v>
      </c>
      <c r="AM645" s="5">
        <v>0</v>
      </c>
      <c r="AN645" s="5">
        <v>0</v>
      </c>
      <c r="AO645" s="5">
        <v>2</v>
      </c>
      <c r="AP645" s="5">
        <v>0</v>
      </c>
      <c r="AQ645" s="5">
        <v>0</v>
      </c>
      <c r="AR645" s="5">
        <v>0</v>
      </c>
      <c r="AS645" s="5">
        <v>0</v>
      </c>
      <c r="AT645" s="5">
        <v>1</v>
      </c>
      <c r="AU645" s="5">
        <v>0</v>
      </c>
      <c r="AV645" s="5">
        <v>0</v>
      </c>
      <c r="AX645" s="5">
        <f t="shared" si="112"/>
        <v>0</v>
      </c>
      <c r="AY645" s="5">
        <f t="shared" si="113"/>
        <v>0</v>
      </c>
      <c r="AZ645" s="5">
        <f t="shared" si="114"/>
        <v>0</v>
      </c>
      <c r="BA645" s="5">
        <f t="shared" si="115"/>
        <v>0</v>
      </c>
      <c r="BB645" s="5">
        <f t="shared" si="116"/>
        <v>0</v>
      </c>
      <c r="BC645" s="5">
        <f t="shared" si="117"/>
        <v>0</v>
      </c>
      <c r="BD645" s="5">
        <f t="shared" si="118"/>
        <v>0</v>
      </c>
      <c r="BE645" s="5">
        <f t="shared" si="119"/>
        <v>0</v>
      </c>
      <c r="BF645" s="5">
        <f t="shared" si="120"/>
        <v>0</v>
      </c>
      <c r="BG645" s="5">
        <f t="shared" si="121"/>
        <v>0</v>
      </c>
      <c r="BH645" s="5">
        <f t="shared" si="122"/>
        <v>0</v>
      </c>
    </row>
    <row r="646" spans="2:60" x14ac:dyDescent="0.2">
      <c r="B646" s="5" t="s">
        <v>496</v>
      </c>
      <c r="C646" s="5">
        <v>0</v>
      </c>
      <c r="D646" s="5" t="s">
        <v>498</v>
      </c>
      <c r="E646" s="5" t="s">
        <v>339</v>
      </c>
      <c r="F646" s="5" t="s">
        <v>409</v>
      </c>
      <c r="G646" s="67" t="s">
        <v>426</v>
      </c>
      <c r="H646" s="5">
        <v>68</v>
      </c>
      <c r="I646" s="5">
        <v>53</v>
      </c>
      <c r="J646" s="5">
        <v>58</v>
      </c>
      <c r="K646" s="5">
        <v>99</v>
      </c>
      <c r="L646" s="5">
        <v>92</v>
      </c>
      <c r="M646" s="5">
        <v>86</v>
      </c>
      <c r="N646" s="5">
        <v>90</v>
      </c>
      <c r="O646" s="5">
        <v>94</v>
      </c>
      <c r="P646" s="5">
        <v>73</v>
      </c>
      <c r="Q646" s="5">
        <v>96</v>
      </c>
      <c r="R646" s="5">
        <v>68</v>
      </c>
      <c r="T646" s="5" t="e">
        <f>+H646-byObjPOSEnrOnly!#REF!</f>
        <v>#REF!</v>
      </c>
      <c r="U646" s="5">
        <f>+I646-byObjPOSEnrOnly!D707</f>
        <v>0</v>
      </c>
      <c r="V646" s="5">
        <f>+J646-byObjPOSEnrOnly!E707</f>
        <v>0</v>
      </c>
      <c r="W646" s="5">
        <f>+K646-byObjPOSEnrOnly!F707</f>
        <v>0</v>
      </c>
      <c r="X646" s="5">
        <f>+L646-byObjPOSEnrOnly!G707</f>
        <v>0</v>
      </c>
      <c r="Y646" s="5">
        <f>+M646-byObjPOSEnrOnly!H707</f>
        <v>0</v>
      </c>
      <c r="Z646" s="5">
        <f>+N646-byObjPOSEnrOnly!I707</f>
        <v>0</v>
      </c>
      <c r="AA646" s="5">
        <f>+O646-byObjPOSEnrOnly!J707</f>
        <v>0</v>
      </c>
      <c r="AB646" s="5">
        <f>+P646-byObjPOSEnrOnly!K707</f>
        <v>0</v>
      </c>
      <c r="AC646" s="5">
        <f>+Q646-byObjPOSEnrOnly!L707</f>
        <v>0</v>
      </c>
      <c r="AD646" s="5">
        <f>+R646-byObjPOSEnrOnly!M707</f>
        <v>0</v>
      </c>
      <c r="AF646" s="5" t="str">
        <f t="shared" si="111"/>
        <v/>
      </c>
      <c r="AG646" s="5">
        <v>0</v>
      </c>
      <c r="AH646" s="5" t="s">
        <v>450</v>
      </c>
      <c r="AI646" s="5" t="s">
        <v>339</v>
      </c>
      <c r="AJ646" s="5" t="s">
        <v>409</v>
      </c>
      <c r="AK646" s="5" t="s">
        <v>426</v>
      </c>
      <c r="AL646" s="5">
        <v>68</v>
      </c>
      <c r="AM646" s="5">
        <v>53</v>
      </c>
      <c r="AN646" s="5">
        <v>58</v>
      </c>
      <c r="AO646" s="5">
        <v>99</v>
      </c>
      <c r="AP646" s="5">
        <v>92</v>
      </c>
      <c r="AQ646" s="5">
        <v>86</v>
      </c>
      <c r="AR646" s="5">
        <v>90</v>
      </c>
      <c r="AS646" s="5">
        <v>94</v>
      </c>
      <c r="AT646" s="5">
        <v>73</v>
      </c>
      <c r="AU646" s="5">
        <v>96</v>
      </c>
      <c r="AV646" s="5">
        <v>68</v>
      </c>
      <c r="AX646" s="5">
        <f t="shared" si="112"/>
        <v>0</v>
      </c>
      <c r="AY646" s="5">
        <f t="shared" si="113"/>
        <v>0</v>
      </c>
      <c r="AZ646" s="5">
        <f t="shared" si="114"/>
        <v>0</v>
      </c>
      <c r="BA646" s="5">
        <f t="shared" si="115"/>
        <v>0</v>
      </c>
      <c r="BB646" s="5">
        <f t="shared" si="116"/>
        <v>0</v>
      </c>
      <c r="BC646" s="5">
        <f t="shared" si="117"/>
        <v>0</v>
      </c>
      <c r="BD646" s="5">
        <f t="shared" si="118"/>
        <v>0</v>
      </c>
      <c r="BE646" s="5">
        <f t="shared" si="119"/>
        <v>0</v>
      </c>
      <c r="BF646" s="5">
        <f t="shared" si="120"/>
        <v>0</v>
      </c>
      <c r="BG646" s="5">
        <f t="shared" si="121"/>
        <v>0</v>
      </c>
      <c r="BH646" s="5">
        <f t="shared" si="122"/>
        <v>0</v>
      </c>
    </row>
    <row r="647" spans="2:60" x14ac:dyDescent="0.2">
      <c r="B647" s="5" t="s">
        <v>496</v>
      </c>
      <c r="C647" s="5">
        <v>0</v>
      </c>
      <c r="D647" s="5" t="s">
        <v>498</v>
      </c>
      <c r="E647" s="5" t="s">
        <v>339</v>
      </c>
      <c r="F647" s="5" t="s">
        <v>409</v>
      </c>
      <c r="G647" s="67" t="s">
        <v>114</v>
      </c>
      <c r="H647" s="5">
        <v>1</v>
      </c>
      <c r="I647" s="5">
        <v>1</v>
      </c>
      <c r="J647" s="5">
        <v>0</v>
      </c>
      <c r="K647" s="5">
        <v>1</v>
      </c>
      <c r="L647" s="5">
        <v>1</v>
      </c>
      <c r="M647" s="5">
        <v>1</v>
      </c>
      <c r="N647" s="5">
        <v>1</v>
      </c>
      <c r="O647" s="5">
        <v>1</v>
      </c>
      <c r="P647" s="5">
        <v>0</v>
      </c>
      <c r="Q647" s="5">
        <v>0</v>
      </c>
      <c r="R647" s="5">
        <v>0</v>
      </c>
      <c r="T647" s="5" t="e">
        <f>+H647-byObjPOSEnrOnly!#REF!</f>
        <v>#REF!</v>
      </c>
      <c r="U647" s="5">
        <f>+I647-byObjPOSEnrOnly!D708</f>
        <v>0</v>
      </c>
      <c r="V647" s="5">
        <f>+J647-byObjPOSEnrOnly!E708</f>
        <v>0</v>
      </c>
      <c r="W647" s="5">
        <f>+K647-byObjPOSEnrOnly!F708</f>
        <v>0</v>
      </c>
      <c r="X647" s="5">
        <f>+L647-byObjPOSEnrOnly!G708</f>
        <v>0</v>
      </c>
      <c r="Y647" s="5">
        <f>+M647-byObjPOSEnrOnly!H708</f>
        <v>0</v>
      </c>
      <c r="Z647" s="5">
        <f>+N647-byObjPOSEnrOnly!I708</f>
        <v>0</v>
      </c>
      <c r="AA647" s="5">
        <f>+O647-byObjPOSEnrOnly!J708</f>
        <v>0</v>
      </c>
      <c r="AB647" s="5">
        <f>+P647-byObjPOSEnrOnly!K708</f>
        <v>0</v>
      </c>
      <c r="AC647" s="5">
        <f>+Q647-byObjPOSEnrOnly!L708</f>
        <v>0</v>
      </c>
      <c r="AD647" s="5">
        <f>+R647-byObjPOSEnrOnly!M708</f>
        <v>0</v>
      </c>
      <c r="AF647" s="5" t="str">
        <f t="shared" si="111"/>
        <v/>
      </c>
      <c r="AG647" s="5">
        <v>0</v>
      </c>
      <c r="AH647" s="5" t="s">
        <v>450</v>
      </c>
      <c r="AI647" s="5" t="s">
        <v>339</v>
      </c>
      <c r="AJ647" s="5" t="s">
        <v>409</v>
      </c>
      <c r="AK647" s="5" t="s">
        <v>114</v>
      </c>
      <c r="AL647" s="5">
        <v>1</v>
      </c>
      <c r="AM647" s="5">
        <v>1</v>
      </c>
      <c r="AN647" s="5">
        <v>0</v>
      </c>
      <c r="AO647" s="5">
        <v>1</v>
      </c>
      <c r="AP647" s="5">
        <v>1</v>
      </c>
      <c r="AQ647" s="5">
        <v>1</v>
      </c>
      <c r="AR647" s="5">
        <v>1</v>
      </c>
      <c r="AS647" s="5">
        <v>1</v>
      </c>
      <c r="AT647" s="5">
        <v>0</v>
      </c>
      <c r="AU647" s="5">
        <v>0</v>
      </c>
      <c r="AV647" s="5">
        <v>0</v>
      </c>
      <c r="AX647" s="5">
        <f t="shared" si="112"/>
        <v>0</v>
      </c>
      <c r="AY647" s="5">
        <f t="shared" si="113"/>
        <v>0</v>
      </c>
      <c r="AZ647" s="5">
        <f t="shared" si="114"/>
        <v>0</v>
      </c>
      <c r="BA647" s="5">
        <f t="shared" si="115"/>
        <v>0</v>
      </c>
      <c r="BB647" s="5">
        <f t="shared" si="116"/>
        <v>0</v>
      </c>
      <c r="BC647" s="5">
        <f t="shared" si="117"/>
        <v>0</v>
      </c>
      <c r="BD647" s="5">
        <f t="shared" si="118"/>
        <v>0</v>
      </c>
      <c r="BE647" s="5">
        <f t="shared" si="119"/>
        <v>0</v>
      </c>
      <c r="BF647" s="5">
        <f t="shared" si="120"/>
        <v>0</v>
      </c>
      <c r="BG647" s="5">
        <f t="shared" si="121"/>
        <v>0</v>
      </c>
      <c r="BH647" s="5">
        <f t="shared" si="122"/>
        <v>0</v>
      </c>
    </row>
    <row r="648" spans="2:60" x14ac:dyDescent="0.2">
      <c r="B648" s="5" t="s">
        <v>496</v>
      </c>
      <c r="C648" s="5">
        <v>0</v>
      </c>
      <c r="D648" s="5" t="s">
        <v>498</v>
      </c>
      <c r="E648" s="5" t="s">
        <v>339</v>
      </c>
      <c r="F648" s="5" t="s">
        <v>409</v>
      </c>
      <c r="G648" s="67" t="s">
        <v>453</v>
      </c>
      <c r="H648" s="5">
        <v>0</v>
      </c>
      <c r="I648" s="5">
        <v>132</v>
      </c>
      <c r="J648" s="5">
        <v>284</v>
      </c>
      <c r="K648" s="5">
        <v>118</v>
      </c>
      <c r="L648" s="5">
        <v>8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T648" s="5" t="e">
        <f>+H648-byObjPOSEnrOnly!#REF!</f>
        <v>#REF!</v>
      </c>
      <c r="U648" s="5">
        <f>+I648-byObjPOSEnrOnly!D709</f>
        <v>0</v>
      </c>
      <c r="V648" s="5">
        <f>+J648-byObjPOSEnrOnly!E709</f>
        <v>0</v>
      </c>
      <c r="W648" s="5">
        <f>+K648-byObjPOSEnrOnly!F709</f>
        <v>0</v>
      </c>
      <c r="X648" s="5">
        <f>+L648-byObjPOSEnrOnly!G709</f>
        <v>0</v>
      </c>
      <c r="Y648" s="5">
        <f>+M648-byObjPOSEnrOnly!H709</f>
        <v>0</v>
      </c>
      <c r="Z648" s="5">
        <f>+N648-byObjPOSEnrOnly!I709</f>
        <v>0</v>
      </c>
      <c r="AA648" s="5">
        <f>+O648-byObjPOSEnrOnly!J709</f>
        <v>0</v>
      </c>
      <c r="AB648" s="5">
        <f>+P648-byObjPOSEnrOnly!K709</f>
        <v>0</v>
      </c>
      <c r="AC648" s="5">
        <f>+Q648-byObjPOSEnrOnly!L709</f>
        <v>0</v>
      </c>
      <c r="AD648" s="5">
        <f>+R648-byObjPOSEnrOnly!M709</f>
        <v>0</v>
      </c>
      <c r="AF648" s="5" t="str">
        <f t="shared" si="111"/>
        <v/>
      </c>
      <c r="AG648" s="5">
        <v>0</v>
      </c>
      <c r="AH648" s="5" t="s">
        <v>450</v>
      </c>
      <c r="AI648" s="5" t="s">
        <v>339</v>
      </c>
      <c r="AJ648" s="5" t="s">
        <v>409</v>
      </c>
      <c r="AK648" s="5" t="s">
        <v>453</v>
      </c>
      <c r="AL648" s="5">
        <v>0</v>
      </c>
      <c r="AM648" s="5">
        <v>132</v>
      </c>
      <c r="AN648" s="5">
        <v>284</v>
      </c>
      <c r="AO648" s="5">
        <v>118</v>
      </c>
      <c r="AP648" s="5">
        <v>8</v>
      </c>
      <c r="AQ648" s="5">
        <v>0</v>
      </c>
      <c r="AR648" s="5">
        <v>0</v>
      </c>
      <c r="AS648" s="5">
        <v>0</v>
      </c>
      <c r="AT648" s="5">
        <v>0</v>
      </c>
      <c r="AU648" s="5">
        <v>0</v>
      </c>
      <c r="AV648" s="5">
        <v>0</v>
      </c>
      <c r="AX648" s="5">
        <f t="shared" si="112"/>
        <v>0</v>
      </c>
      <c r="AY648" s="5">
        <f t="shared" si="113"/>
        <v>0</v>
      </c>
      <c r="AZ648" s="5">
        <f t="shared" si="114"/>
        <v>0</v>
      </c>
      <c r="BA648" s="5">
        <f t="shared" si="115"/>
        <v>0</v>
      </c>
      <c r="BB648" s="5">
        <f t="shared" si="116"/>
        <v>0</v>
      </c>
      <c r="BC648" s="5">
        <f t="shared" si="117"/>
        <v>0</v>
      </c>
      <c r="BD648" s="5">
        <f t="shared" si="118"/>
        <v>0</v>
      </c>
      <c r="BE648" s="5">
        <f t="shared" si="119"/>
        <v>0</v>
      </c>
      <c r="BF648" s="5">
        <f t="shared" si="120"/>
        <v>0</v>
      </c>
      <c r="BG648" s="5">
        <f t="shared" si="121"/>
        <v>0</v>
      </c>
      <c r="BH648" s="5">
        <f t="shared" si="122"/>
        <v>0</v>
      </c>
    </row>
    <row r="649" spans="2:60" x14ac:dyDescent="0.2">
      <c r="B649" s="5" t="s">
        <v>496</v>
      </c>
      <c r="C649" s="5">
        <v>0</v>
      </c>
      <c r="D649" s="5" t="s">
        <v>498</v>
      </c>
      <c r="E649" s="5" t="s">
        <v>339</v>
      </c>
      <c r="F649" s="5" t="s">
        <v>409</v>
      </c>
      <c r="G649" s="67" t="s">
        <v>538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1</v>
      </c>
      <c r="Q649" s="5">
        <v>0</v>
      </c>
      <c r="R649" s="5">
        <v>0</v>
      </c>
      <c r="T649" s="5" t="e">
        <f>+H649-byObjPOSEnrOnly!#REF!</f>
        <v>#REF!</v>
      </c>
      <c r="U649" s="5">
        <f>+I649-byObjPOSEnrOnly!D710</f>
        <v>0</v>
      </c>
      <c r="V649" s="5">
        <f>+J649-byObjPOSEnrOnly!E710</f>
        <v>0</v>
      </c>
      <c r="W649" s="5">
        <f>+K649-byObjPOSEnrOnly!F710</f>
        <v>0</v>
      </c>
      <c r="X649" s="5">
        <f>+L649-byObjPOSEnrOnly!G710</f>
        <v>0</v>
      </c>
      <c r="Y649" s="5">
        <f>+M649-byObjPOSEnrOnly!H710</f>
        <v>0</v>
      </c>
      <c r="Z649" s="5">
        <f>+N649-byObjPOSEnrOnly!I710</f>
        <v>0</v>
      </c>
      <c r="AA649" s="5">
        <f>+O649-byObjPOSEnrOnly!J710</f>
        <v>0</v>
      </c>
      <c r="AB649" s="5">
        <f>+P649-byObjPOSEnrOnly!K710</f>
        <v>0</v>
      </c>
      <c r="AC649" s="5">
        <f>+Q649-byObjPOSEnrOnly!L710</f>
        <v>0</v>
      </c>
      <c r="AD649" s="5">
        <f>+R649-byObjPOSEnrOnly!M710</f>
        <v>0</v>
      </c>
      <c r="AF649" s="5" t="str">
        <f t="shared" si="111"/>
        <v/>
      </c>
      <c r="AG649" s="5">
        <v>0</v>
      </c>
      <c r="AH649" s="5" t="s">
        <v>450</v>
      </c>
      <c r="AI649" s="5" t="s">
        <v>339</v>
      </c>
      <c r="AJ649" s="5" t="s">
        <v>409</v>
      </c>
      <c r="AK649" s="5" t="s">
        <v>538</v>
      </c>
      <c r="AL649" s="5">
        <v>0</v>
      </c>
      <c r="AM649" s="5">
        <v>0</v>
      </c>
      <c r="AN649" s="5">
        <v>0</v>
      </c>
      <c r="AO649" s="5">
        <v>0</v>
      </c>
      <c r="AP649" s="5">
        <v>0</v>
      </c>
      <c r="AQ649" s="5">
        <v>0</v>
      </c>
      <c r="AR649" s="5">
        <v>0</v>
      </c>
      <c r="AS649" s="5">
        <v>0</v>
      </c>
      <c r="AT649" s="5">
        <v>1</v>
      </c>
      <c r="AU649" s="5">
        <v>0</v>
      </c>
      <c r="AV649" s="5">
        <v>0</v>
      </c>
      <c r="AX649" s="5">
        <f t="shared" si="112"/>
        <v>0</v>
      </c>
      <c r="AY649" s="5">
        <f t="shared" si="113"/>
        <v>0</v>
      </c>
      <c r="AZ649" s="5">
        <f t="shared" si="114"/>
        <v>0</v>
      </c>
      <c r="BA649" s="5">
        <f t="shared" si="115"/>
        <v>0</v>
      </c>
      <c r="BB649" s="5">
        <f t="shared" si="116"/>
        <v>0</v>
      </c>
      <c r="BC649" s="5">
        <f t="shared" si="117"/>
        <v>0</v>
      </c>
      <c r="BD649" s="5">
        <f t="shared" si="118"/>
        <v>0</v>
      </c>
      <c r="BE649" s="5">
        <f t="shared" si="119"/>
        <v>0</v>
      </c>
      <c r="BF649" s="5">
        <f t="shared" si="120"/>
        <v>0</v>
      </c>
      <c r="BG649" s="5">
        <f t="shared" si="121"/>
        <v>0</v>
      </c>
      <c r="BH649" s="5">
        <f t="shared" si="122"/>
        <v>0</v>
      </c>
    </row>
    <row r="650" spans="2:60" x14ac:dyDescent="0.2">
      <c r="B650" s="5" t="s">
        <v>496</v>
      </c>
      <c r="C650" s="5">
        <v>0</v>
      </c>
      <c r="D650" s="5" t="s">
        <v>498</v>
      </c>
      <c r="E650" s="5" t="s">
        <v>339</v>
      </c>
      <c r="F650" s="5" t="s">
        <v>409</v>
      </c>
      <c r="G650" s="67" t="s">
        <v>443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2</v>
      </c>
      <c r="N650" s="5">
        <v>2</v>
      </c>
      <c r="O650" s="5">
        <v>3</v>
      </c>
      <c r="P650" s="5">
        <v>4</v>
      </c>
      <c r="Q650" s="5">
        <v>2</v>
      </c>
      <c r="R650" s="5">
        <v>1</v>
      </c>
      <c r="T650" s="5" t="e">
        <f>+H650-byObjPOSEnrOnly!#REF!</f>
        <v>#REF!</v>
      </c>
      <c r="U650" s="5">
        <f>+I650-byObjPOSEnrOnly!D711</f>
        <v>0</v>
      </c>
      <c r="V650" s="5">
        <f>+J650-byObjPOSEnrOnly!E711</f>
        <v>0</v>
      </c>
      <c r="W650" s="5">
        <f>+K650-byObjPOSEnrOnly!F711</f>
        <v>0</v>
      </c>
      <c r="X650" s="5">
        <f>+L650-byObjPOSEnrOnly!G711</f>
        <v>0</v>
      </c>
      <c r="Y650" s="5">
        <f>+M650-byObjPOSEnrOnly!H711</f>
        <v>0</v>
      </c>
      <c r="Z650" s="5">
        <f>+N650-byObjPOSEnrOnly!I711</f>
        <v>0</v>
      </c>
      <c r="AA650" s="5">
        <f>+O650-byObjPOSEnrOnly!J711</f>
        <v>0</v>
      </c>
      <c r="AB650" s="5">
        <f>+P650-byObjPOSEnrOnly!K711</f>
        <v>0</v>
      </c>
      <c r="AC650" s="5">
        <f>+Q650-byObjPOSEnrOnly!L711</f>
        <v>0</v>
      </c>
      <c r="AD650" s="5">
        <f>+R650-byObjPOSEnrOnly!M711</f>
        <v>0</v>
      </c>
      <c r="AF650" s="5" t="str">
        <f t="shared" si="111"/>
        <v/>
      </c>
      <c r="AG650" s="5">
        <v>0</v>
      </c>
      <c r="AH650" s="5" t="s">
        <v>450</v>
      </c>
      <c r="AI650" s="5" t="s">
        <v>339</v>
      </c>
      <c r="AJ650" s="5" t="s">
        <v>409</v>
      </c>
      <c r="AK650" s="5" t="s">
        <v>443</v>
      </c>
      <c r="AL650" s="5">
        <v>0</v>
      </c>
      <c r="AM650" s="5">
        <v>0</v>
      </c>
      <c r="AN650" s="5">
        <v>0</v>
      </c>
      <c r="AO650" s="5">
        <v>0</v>
      </c>
      <c r="AP650" s="5">
        <v>0</v>
      </c>
      <c r="AQ650" s="5">
        <v>2</v>
      </c>
      <c r="AR650" s="5">
        <v>2</v>
      </c>
      <c r="AS650" s="5">
        <v>3</v>
      </c>
      <c r="AT650" s="5">
        <v>4</v>
      </c>
      <c r="AU650" s="5">
        <v>2</v>
      </c>
      <c r="AV650" s="5">
        <v>1</v>
      </c>
      <c r="AX650" s="5">
        <f t="shared" si="112"/>
        <v>0</v>
      </c>
      <c r="AY650" s="5">
        <f t="shared" si="113"/>
        <v>0</v>
      </c>
      <c r="AZ650" s="5">
        <f t="shared" si="114"/>
        <v>0</v>
      </c>
      <c r="BA650" s="5">
        <f t="shared" si="115"/>
        <v>0</v>
      </c>
      <c r="BB650" s="5">
        <f t="shared" si="116"/>
        <v>0</v>
      </c>
      <c r="BC650" s="5">
        <f t="shared" si="117"/>
        <v>0</v>
      </c>
      <c r="BD650" s="5">
        <f t="shared" si="118"/>
        <v>0</v>
      </c>
      <c r="BE650" s="5">
        <f t="shared" si="119"/>
        <v>0</v>
      </c>
      <c r="BF650" s="5">
        <f t="shared" si="120"/>
        <v>0</v>
      </c>
      <c r="BG650" s="5">
        <f t="shared" si="121"/>
        <v>0</v>
      </c>
      <c r="BH650" s="5">
        <f t="shared" si="122"/>
        <v>0</v>
      </c>
    </row>
    <row r="651" spans="2:60" x14ac:dyDescent="0.2">
      <c r="B651" s="5" t="s">
        <v>496</v>
      </c>
      <c r="C651" s="5">
        <v>0</v>
      </c>
      <c r="D651" s="5" t="s">
        <v>498</v>
      </c>
      <c r="E651" s="5" t="s">
        <v>339</v>
      </c>
      <c r="F651" s="5" t="s">
        <v>409</v>
      </c>
      <c r="G651" s="67" t="s">
        <v>7</v>
      </c>
      <c r="H651" s="5">
        <v>1</v>
      </c>
      <c r="I651" s="5">
        <v>0</v>
      </c>
      <c r="J651" s="5">
        <v>4</v>
      </c>
      <c r="K651" s="5">
        <v>6</v>
      </c>
      <c r="L651" s="5">
        <v>2</v>
      </c>
      <c r="M651" s="5">
        <v>3</v>
      </c>
      <c r="N651" s="5">
        <v>3</v>
      </c>
      <c r="O651" s="5">
        <v>3</v>
      </c>
      <c r="P651" s="5">
        <v>1</v>
      </c>
      <c r="Q651" s="5">
        <v>2</v>
      </c>
      <c r="R651" s="5">
        <v>3</v>
      </c>
      <c r="T651" s="5" t="e">
        <f>+H651-byObjPOSEnrOnly!#REF!</f>
        <v>#REF!</v>
      </c>
      <c r="U651" s="5">
        <f>+I651-byObjPOSEnrOnly!D712</f>
        <v>0</v>
      </c>
      <c r="V651" s="5">
        <f>+J651-byObjPOSEnrOnly!E712</f>
        <v>0</v>
      </c>
      <c r="W651" s="5">
        <f>+K651-byObjPOSEnrOnly!F712</f>
        <v>0</v>
      </c>
      <c r="X651" s="5">
        <f>+L651-byObjPOSEnrOnly!G712</f>
        <v>0</v>
      </c>
      <c r="Y651" s="5">
        <f>+M651-byObjPOSEnrOnly!H712</f>
        <v>0</v>
      </c>
      <c r="Z651" s="5">
        <f>+N651-byObjPOSEnrOnly!I712</f>
        <v>0</v>
      </c>
      <c r="AA651" s="5">
        <f>+O651-byObjPOSEnrOnly!J712</f>
        <v>0</v>
      </c>
      <c r="AB651" s="5">
        <f>+P651-byObjPOSEnrOnly!K712</f>
        <v>0</v>
      </c>
      <c r="AC651" s="5">
        <f>+Q651-byObjPOSEnrOnly!L712</f>
        <v>0</v>
      </c>
      <c r="AD651" s="5">
        <f>+R651-byObjPOSEnrOnly!M712</f>
        <v>0</v>
      </c>
      <c r="AF651" s="5" t="str">
        <f t="shared" si="111"/>
        <v/>
      </c>
      <c r="AG651" s="5">
        <v>0</v>
      </c>
      <c r="AH651" s="5" t="s">
        <v>450</v>
      </c>
      <c r="AI651" s="5" t="s">
        <v>339</v>
      </c>
      <c r="AJ651" s="5" t="s">
        <v>409</v>
      </c>
      <c r="AK651" s="5" t="s">
        <v>7</v>
      </c>
      <c r="AL651" s="5">
        <v>1</v>
      </c>
      <c r="AM651" s="5">
        <v>0</v>
      </c>
      <c r="AN651" s="5">
        <v>4</v>
      </c>
      <c r="AO651" s="5">
        <v>6</v>
      </c>
      <c r="AP651" s="5">
        <v>2</v>
      </c>
      <c r="AQ651" s="5">
        <v>3</v>
      </c>
      <c r="AR651" s="5">
        <v>3</v>
      </c>
      <c r="AS651" s="5">
        <v>3</v>
      </c>
      <c r="AT651" s="5">
        <v>1</v>
      </c>
      <c r="AU651" s="5">
        <v>2</v>
      </c>
      <c r="AV651" s="5">
        <v>3</v>
      </c>
      <c r="AX651" s="5">
        <f t="shared" si="112"/>
        <v>0</v>
      </c>
      <c r="AY651" s="5">
        <f t="shared" si="113"/>
        <v>0</v>
      </c>
      <c r="AZ651" s="5">
        <f t="shared" si="114"/>
        <v>0</v>
      </c>
      <c r="BA651" s="5">
        <f t="shared" si="115"/>
        <v>0</v>
      </c>
      <c r="BB651" s="5">
        <f t="shared" si="116"/>
        <v>0</v>
      </c>
      <c r="BC651" s="5">
        <f t="shared" si="117"/>
        <v>0</v>
      </c>
      <c r="BD651" s="5">
        <f t="shared" si="118"/>
        <v>0</v>
      </c>
      <c r="BE651" s="5">
        <f t="shared" si="119"/>
        <v>0</v>
      </c>
      <c r="BF651" s="5">
        <f t="shared" si="120"/>
        <v>0</v>
      </c>
      <c r="BG651" s="5">
        <f t="shared" si="121"/>
        <v>0</v>
      </c>
      <c r="BH651" s="5">
        <f t="shared" si="122"/>
        <v>0</v>
      </c>
    </row>
    <row r="652" spans="2:60" x14ac:dyDescent="0.2">
      <c r="B652" s="5" t="s">
        <v>496</v>
      </c>
      <c r="C652" s="5">
        <v>0</v>
      </c>
      <c r="D652" s="5" t="s">
        <v>498</v>
      </c>
      <c r="E652" s="5" t="s">
        <v>339</v>
      </c>
      <c r="F652" s="5" t="s">
        <v>409</v>
      </c>
      <c r="G652" s="67" t="s">
        <v>355</v>
      </c>
      <c r="H652" s="5">
        <v>1</v>
      </c>
      <c r="I652" s="5">
        <v>2</v>
      </c>
      <c r="J652" s="5">
        <v>0</v>
      </c>
      <c r="K652" s="5">
        <v>1</v>
      </c>
      <c r="L652" s="5">
        <v>1</v>
      </c>
      <c r="M652" s="5">
        <v>0</v>
      </c>
      <c r="N652" s="5">
        <v>0</v>
      </c>
      <c r="O652" s="5">
        <v>0</v>
      </c>
      <c r="P652" s="5">
        <v>0</v>
      </c>
      <c r="Q652" s="5">
        <v>1</v>
      </c>
      <c r="R652" s="5">
        <v>0</v>
      </c>
      <c r="T652" s="5" t="e">
        <f>+H652-byObjPOSEnrOnly!#REF!</f>
        <v>#REF!</v>
      </c>
      <c r="U652" s="5">
        <f>+I652-byObjPOSEnrOnly!D713</f>
        <v>0</v>
      </c>
      <c r="V652" s="5">
        <f>+J652-byObjPOSEnrOnly!E713</f>
        <v>0</v>
      </c>
      <c r="W652" s="5">
        <f>+K652-byObjPOSEnrOnly!F713</f>
        <v>0</v>
      </c>
      <c r="X652" s="5">
        <f>+L652-byObjPOSEnrOnly!G713</f>
        <v>0</v>
      </c>
      <c r="Y652" s="5">
        <f>+M652-byObjPOSEnrOnly!H713</f>
        <v>0</v>
      </c>
      <c r="Z652" s="5">
        <f>+N652-byObjPOSEnrOnly!I713</f>
        <v>0</v>
      </c>
      <c r="AA652" s="5">
        <f>+O652-byObjPOSEnrOnly!J713</f>
        <v>0</v>
      </c>
      <c r="AB652" s="5">
        <f>+P652-byObjPOSEnrOnly!K713</f>
        <v>0</v>
      </c>
      <c r="AC652" s="5">
        <f>+Q652-byObjPOSEnrOnly!L713</f>
        <v>0</v>
      </c>
      <c r="AD652" s="5">
        <f>+R652-byObjPOSEnrOnly!M713</f>
        <v>0</v>
      </c>
      <c r="AF652" s="5" t="str">
        <f t="shared" si="111"/>
        <v/>
      </c>
      <c r="AG652" s="5">
        <v>0</v>
      </c>
      <c r="AH652" s="5" t="s">
        <v>450</v>
      </c>
      <c r="AI652" s="5" t="s">
        <v>339</v>
      </c>
      <c r="AJ652" s="5" t="s">
        <v>409</v>
      </c>
      <c r="AK652" s="5" t="s">
        <v>355</v>
      </c>
      <c r="AL652" s="5">
        <v>1</v>
      </c>
      <c r="AM652" s="5">
        <v>2</v>
      </c>
      <c r="AN652" s="5">
        <v>0</v>
      </c>
      <c r="AO652" s="5">
        <v>1</v>
      </c>
      <c r="AP652" s="5">
        <v>1</v>
      </c>
      <c r="AQ652" s="5">
        <v>0</v>
      </c>
      <c r="AR652" s="5">
        <v>0</v>
      </c>
      <c r="AS652" s="5">
        <v>0</v>
      </c>
      <c r="AT652" s="5">
        <v>0</v>
      </c>
      <c r="AU652" s="5">
        <v>1</v>
      </c>
      <c r="AV652" s="5">
        <v>0</v>
      </c>
      <c r="AX652" s="5">
        <f t="shared" si="112"/>
        <v>0</v>
      </c>
      <c r="AY652" s="5">
        <f t="shared" si="113"/>
        <v>0</v>
      </c>
      <c r="AZ652" s="5">
        <f t="shared" si="114"/>
        <v>0</v>
      </c>
      <c r="BA652" s="5">
        <f t="shared" si="115"/>
        <v>0</v>
      </c>
      <c r="BB652" s="5">
        <f t="shared" si="116"/>
        <v>0</v>
      </c>
      <c r="BC652" s="5">
        <f t="shared" si="117"/>
        <v>0</v>
      </c>
      <c r="BD652" s="5">
        <f t="shared" si="118"/>
        <v>0</v>
      </c>
      <c r="BE652" s="5">
        <f t="shared" si="119"/>
        <v>0</v>
      </c>
      <c r="BF652" s="5">
        <f t="shared" si="120"/>
        <v>0</v>
      </c>
      <c r="BG652" s="5">
        <f t="shared" si="121"/>
        <v>0</v>
      </c>
      <c r="BH652" s="5">
        <f t="shared" si="122"/>
        <v>0</v>
      </c>
    </row>
    <row r="653" spans="2:60" x14ac:dyDescent="0.2">
      <c r="B653" s="5" t="s">
        <v>496</v>
      </c>
      <c r="C653" s="5">
        <v>0</v>
      </c>
      <c r="D653" s="5" t="s">
        <v>498</v>
      </c>
      <c r="E653" s="5" t="s">
        <v>339</v>
      </c>
      <c r="F653" s="5" t="s">
        <v>409</v>
      </c>
      <c r="G653" s="67" t="s">
        <v>428</v>
      </c>
      <c r="H653" s="5">
        <v>11</v>
      </c>
      <c r="I653" s="5">
        <v>13</v>
      </c>
      <c r="J653" s="5">
        <v>221</v>
      </c>
      <c r="K653" s="5">
        <v>303</v>
      </c>
      <c r="L653" s="5">
        <v>220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T653" s="5" t="e">
        <f>+H653-byObjPOSEnrOnly!#REF!</f>
        <v>#REF!</v>
      </c>
      <c r="U653" s="5">
        <f>+I653-byObjPOSEnrOnly!D714</f>
        <v>0</v>
      </c>
      <c r="V653" s="5">
        <f>+J653-byObjPOSEnrOnly!E714</f>
        <v>0</v>
      </c>
      <c r="W653" s="5">
        <f>+K653-byObjPOSEnrOnly!F714</f>
        <v>0</v>
      </c>
      <c r="X653" s="5">
        <f>+L653-byObjPOSEnrOnly!G714</f>
        <v>0</v>
      </c>
      <c r="Y653" s="5">
        <f>+M653-byObjPOSEnrOnly!H714</f>
        <v>0</v>
      </c>
      <c r="Z653" s="5">
        <f>+N653-byObjPOSEnrOnly!I714</f>
        <v>0</v>
      </c>
      <c r="AA653" s="5">
        <f>+O653-byObjPOSEnrOnly!J714</f>
        <v>0</v>
      </c>
      <c r="AB653" s="5">
        <f>+P653-byObjPOSEnrOnly!K714</f>
        <v>0</v>
      </c>
      <c r="AC653" s="5">
        <f>+Q653-byObjPOSEnrOnly!L714</f>
        <v>0</v>
      </c>
      <c r="AD653" s="5">
        <f>+R653-byObjPOSEnrOnly!M714</f>
        <v>0</v>
      </c>
      <c r="AF653" s="5" t="str">
        <f t="shared" si="111"/>
        <v/>
      </c>
      <c r="AG653" s="5">
        <v>0</v>
      </c>
      <c r="AH653" s="5" t="s">
        <v>450</v>
      </c>
      <c r="AI653" s="5" t="s">
        <v>339</v>
      </c>
      <c r="AJ653" s="5" t="s">
        <v>409</v>
      </c>
      <c r="AK653" s="5" t="s">
        <v>428</v>
      </c>
      <c r="AL653" s="5">
        <v>11</v>
      </c>
      <c r="AM653" s="5">
        <v>13</v>
      </c>
      <c r="AN653" s="5">
        <v>221</v>
      </c>
      <c r="AO653" s="5">
        <v>303</v>
      </c>
      <c r="AP653" s="5">
        <v>220</v>
      </c>
      <c r="AQ653" s="5">
        <v>0</v>
      </c>
      <c r="AR653" s="5">
        <v>0</v>
      </c>
      <c r="AS653" s="5">
        <v>0</v>
      </c>
      <c r="AT653" s="5">
        <v>0</v>
      </c>
      <c r="AU653" s="5">
        <v>0</v>
      </c>
      <c r="AV653" s="5">
        <v>0</v>
      </c>
      <c r="AX653" s="5">
        <f t="shared" si="112"/>
        <v>0</v>
      </c>
      <c r="AY653" s="5">
        <f t="shared" si="113"/>
        <v>0</v>
      </c>
      <c r="AZ653" s="5">
        <f t="shared" si="114"/>
        <v>0</v>
      </c>
      <c r="BA653" s="5">
        <f t="shared" si="115"/>
        <v>0</v>
      </c>
      <c r="BB653" s="5">
        <f t="shared" si="116"/>
        <v>0</v>
      </c>
      <c r="BC653" s="5">
        <f t="shared" si="117"/>
        <v>0</v>
      </c>
      <c r="BD653" s="5">
        <f t="shared" si="118"/>
        <v>0</v>
      </c>
      <c r="BE653" s="5">
        <f t="shared" si="119"/>
        <v>0</v>
      </c>
      <c r="BF653" s="5">
        <f t="shared" si="120"/>
        <v>0</v>
      </c>
      <c r="BG653" s="5">
        <f t="shared" si="121"/>
        <v>0</v>
      </c>
      <c r="BH653" s="5">
        <f t="shared" si="122"/>
        <v>0</v>
      </c>
    </row>
    <row r="654" spans="2:60" x14ac:dyDescent="0.2">
      <c r="B654" s="5" t="s">
        <v>496</v>
      </c>
      <c r="C654" s="5">
        <v>0</v>
      </c>
      <c r="D654" s="5" t="s">
        <v>498</v>
      </c>
      <c r="E654" s="5" t="s">
        <v>339</v>
      </c>
      <c r="F654" s="5" t="s">
        <v>409</v>
      </c>
      <c r="G654" s="67" t="s">
        <v>357</v>
      </c>
      <c r="H654" s="5">
        <v>3</v>
      </c>
      <c r="I654" s="5">
        <v>4</v>
      </c>
      <c r="J654" s="5">
        <v>3</v>
      </c>
      <c r="K654" s="5">
        <v>2</v>
      </c>
      <c r="L654" s="5">
        <v>5</v>
      </c>
      <c r="M654" s="5">
        <v>7</v>
      </c>
      <c r="N654" s="5">
        <v>2</v>
      </c>
      <c r="O654" s="5">
        <v>3</v>
      </c>
      <c r="P654" s="5">
        <v>3</v>
      </c>
      <c r="Q654" s="5">
        <v>2</v>
      </c>
      <c r="R654" s="5">
        <v>0</v>
      </c>
      <c r="T654" s="5" t="e">
        <f>+H654-byObjPOSEnrOnly!#REF!</f>
        <v>#REF!</v>
      </c>
      <c r="U654" s="5">
        <f>+I654-byObjPOSEnrOnly!D715</f>
        <v>0</v>
      </c>
      <c r="V654" s="5">
        <f>+J654-byObjPOSEnrOnly!E715</f>
        <v>0</v>
      </c>
      <c r="W654" s="5">
        <f>+K654-byObjPOSEnrOnly!F715</f>
        <v>0</v>
      </c>
      <c r="X654" s="5">
        <f>+L654-byObjPOSEnrOnly!G715</f>
        <v>0</v>
      </c>
      <c r="Y654" s="5">
        <f>+M654-byObjPOSEnrOnly!H715</f>
        <v>0</v>
      </c>
      <c r="Z654" s="5">
        <f>+N654-byObjPOSEnrOnly!I715</f>
        <v>0</v>
      </c>
      <c r="AA654" s="5">
        <f>+O654-byObjPOSEnrOnly!J715</f>
        <v>0</v>
      </c>
      <c r="AB654" s="5">
        <f>+P654-byObjPOSEnrOnly!K715</f>
        <v>0</v>
      </c>
      <c r="AC654" s="5">
        <f>+Q654-byObjPOSEnrOnly!L715</f>
        <v>0</v>
      </c>
      <c r="AD654" s="5">
        <f>+R654-byObjPOSEnrOnly!M715</f>
        <v>0</v>
      </c>
      <c r="AF654" s="5" t="str">
        <f t="shared" si="111"/>
        <v/>
      </c>
      <c r="AG654" s="5">
        <v>0</v>
      </c>
      <c r="AH654" s="5" t="s">
        <v>450</v>
      </c>
      <c r="AI654" s="5" t="s">
        <v>339</v>
      </c>
      <c r="AJ654" s="5" t="s">
        <v>409</v>
      </c>
      <c r="AK654" s="5" t="s">
        <v>357</v>
      </c>
      <c r="AL654" s="5">
        <v>3</v>
      </c>
      <c r="AM654" s="5">
        <v>4</v>
      </c>
      <c r="AN654" s="5">
        <v>3</v>
      </c>
      <c r="AO654" s="5">
        <v>2</v>
      </c>
      <c r="AP654" s="5">
        <v>5</v>
      </c>
      <c r="AQ654" s="5">
        <v>7</v>
      </c>
      <c r="AR654" s="5">
        <v>2</v>
      </c>
      <c r="AS654" s="5">
        <v>3</v>
      </c>
      <c r="AT654" s="5">
        <v>3</v>
      </c>
      <c r="AU654" s="5">
        <v>2</v>
      </c>
      <c r="AV654" s="5">
        <v>0</v>
      </c>
      <c r="AX654" s="5">
        <f t="shared" si="112"/>
        <v>0</v>
      </c>
      <c r="AY654" s="5">
        <f t="shared" si="113"/>
        <v>0</v>
      </c>
      <c r="AZ654" s="5">
        <f t="shared" si="114"/>
        <v>0</v>
      </c>
      <c r="BA654" s="5">
        <f t="shared" si="115"/>
        <v>0</v>
      </c>
      <c r="BB654" s="5">
        <f t="shared" si="116"/>
        <v>0</v>
      </c>
      <c r="BC654" s="5">
        <f t="shared" si="117"/>
        <v>0</v>
      </c>
      <c r="BD654" s="5">
        <f t="shared" si="118"/>
        <v>0</v>
      </c>
      <c r="BE654" s="5">
        <f t="shared" si="119"/>
        <v>0</v>
      </c>
      <c r="BF654" s="5">
        <f t="shared" si="120"/>
        <v>0</v>
      </c>
      <c r="BG654" s="5">
        <f t="shared" si="121"/>
        <v>0</v>
      </c>
      <c r="BH654" s="5">
        <f t="shared" si="122"/>
        <v>0</v>
      </c>
    </row>
    <row r="655" spans="2:60" x14ac:dyDescent="0.2">
      <c r="B655" s="5" t="s">
        <v>496</v>
      </c>
      <c r="C655" s="5">
        <v>0</v>
      </c>
      <c r="D655" s="5" t="s">
        <v>498</v>
      </c>
      <c r="E655" s="5" t="s">
        <v>339</v>
      </c>
      <c r="F655" s="5" t="s">
        <v>409</v>
      </c>
      <c r="G655" s="67" t="s">
        <v>97</v>
      </c>
      <c r="H655" s="5">
        <v>1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1</v>
      </c>
      <c r="Q655" s="5">
        <v>0</v>
      </c>
      <c r="R655" s="5">
        <v>0</v>
      </c>
      <c r="T655" s="5" t="e">
        <f>+H655-byObjPOSEnrOnly!#REF!</f>
        <v>#REF!</v>
      </c>
      <c r="U655" s="5">
        <f>+I655-byObjPOSEnrOnly!D716</f>
        <v>0</v>
      </c>
      <c r="V655" s="5">
        <f>+J655-byObjPOSEnrOnly!E716</f>
        <v>0</v>
      </c>
      <c r="W655" s="5">
        <f>+K655-byObjPOSEnrOnly!F716</f>
        <v>0</v>
      </c>
      <c r="X655" s="5">
        <f>+L655-byObjPOSEnrOnly!G716</f>
        <v>0</v>
      </c>
      <c r="Y655" s="5">
        <f>+M655-byObjPOSEnrOnly!H716</f>
        <v>0</v>
      </c>
      <c r="Z655" s="5">
        <f>+N655-byObjPOSEnrOnly!I716</f>
        <v>0</v>
      </c>
      <c r="AA655" s="5">
        <f>+O655-byObjPOSEnrOnly!J716</f>
        <v>0</v>
      </c>
      <c r="AB655" s="5">
        <f>+P655-byObjPOSEnrOnly!K716</f>
        <v>0</v>
      </c>
      <c r="AC655" s="5">
        <f>+Q655-byObjPOSEnrOnly!L716</f>
        <v>0</v>
      </c>
      <c r="AD655" s="5">
        <f>+R655-byObjPOSEnrOnly!M716</f>
        <v>0</v>
      </c>
      <c r="AF655" s="5" t="str">
        <f t="shared" si="111"/>
        <v/>
      </c>
      <c r="AG655" s="5">
        <v>0</v>
      </c>
      <c r="AH655" s="5" t="s">
        <v>450</v>
      </c>
      <c r="AI655" s="5" t="s">
        <v>339</v>
      </c>
      <c r="AJ655" s="5" t="s">
        <v>409</v>
      </c>
      <c r="AK655" s="5" t="s">
        <v>97</v>
      </c>
      <c r="AL655" s="5">
        <v>1</v>
      </c>
      <c r="AM655" s="5">
        <v>0</v>
      </c>
      <c r="AN655" s="5">
        <v>0</v>
      </c>
      <c r="AO655" s="5">
        <v>0</v>
      </c>
      <c r="AP655" s="5">
        <v>0</v>
      </c>
      <c r="AQ655" s="5">
        <v>0</v>
      </c>
      <c r="AR655" s="5">
        <v>0</v>
      </c>
      <c r="AS655" s="5">
        <v>0</v>
      </c>
      <c r="AT655" s="5">
        <v>1</v>
      </c>
      <c r="AU655" s="5">
        <v>0</v>
      </c>
      <c r="AV655" s="5">
        <v>0</v>
      </c>
      <c r="AX655" s="5">
        <f t="shared" si="112"/>
        <v>0</v>
      </c>
      <c r="AY655" s="5">
        <f t="shared" si="113"/>
        <v>0</v>
      </c>
      <c r="AZ655" s="5">
        <f t="shared" si="114"/>
        <v>0</v>
      </c>
      <c r="BA655" s="5">
        <f t="shared" si="115"/>
        <v>0</v>
      </c>
      <c r="BB655" s="5">
        <f t="shared" si="116"/>
        <v>0</v>
      </c>
      <c r="BC655" s="5">
        <f t="shared" si="117"/>
        <v>0</v>
      </c>
      <c r="BD655" s="5">
        <f t="shared" si="118"/>
        <v>0</v>
      </c>
      <c r="BE655" s="5">
        <f t="shared" si="119"/>
        <v>0</v>
      </c>
      <c r="BF655" s="5">
        <f t="shared" si="120"/>
        <v>0</v>
      </c>
      <c r="BG655" s="5">
        <f t="shared" si="121"/>
        <v>0</v>
      </c>
      <c r="BH655" s="5">
        <f t="shared" si="122"/>
        <v>0</v>
      </c>
    </row>
    <row r="656" spans="2:60" x14ac:dyDescent="0.2">
      <c r="B656" s="5" t="s">
        <v>496</v>
      </c>
      <c r="C656" s="5">
        <v>0</v>
      </c>
      <c r="D656" s="5" t="s">
        <v>498</v>
      </c>
      <c r="E656" s="5" t="s">
        <v>339</v>
      </c>
      <c r="F656" s="5" t="s">
        <v>409</v>
      </c>
      <c r="G656" s="67" t="s">
        <v>142</v>
      </c>
      <c r="H656" s="5">
        <v>0</v>
      </c>
      <c r="I656" s="5">
        <v>1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T656" s="5" t="e">
        <f>+H656-byObjPOSEnrOnly!#REF!</f>
        <v>#REF!</v>
      </c>
      <c r="U656" s="5">
        <f>+I656-byObjPOSEnrOnly!D717</f>
        <v>0</v>
      </c>
      <c r="V656" s="5">
        <f>+J656-byObjPOSEnrOnly!E717</f>
        <v>0</v>
      </c>
      <c r="W656" s="5">
        <f>+K656-byObjPOSEnrOnly!F717</f>
        <v>0</v>
      </c>
      <c r="X656" s="5">
        <f>+L656-byObjPOSEnrOnly!G717</f>
        <v>0</v>
      </c>
      <c r="Y656" s="5">
        <f>+M656-byObjPOSEnrOnly!H717</f>
        <v>0</v>
      </c>
      <c r="Z656" s="5">
        <f>+N656-byObjPOSEnrOnly!I717</f>
        <v>0</v>
      </c>
      <c r="AA656" s="5">
        <f>+O656-byObjPOSEnrOnly!J717</f>
        <v>0</v>
      </c>
      <c r="AB656" s="5">
        <f>+P656-byObjPOSEnrOnly!K717</f>
        <v>0</v>
      </c>
      <c r="AC656" s="5">
        <f>+Q656-byObjPOSEnrOnly!L717</f>
        <v>0</v>
      </c>
      <c r="AD656" s="5">
        <f>+R656-byObjPOSEnrOnly!M717</f>
        <v>0</v>
      </c>
      <c r="AF656" s="5" t="str">
        <f t="shared" ref="AF656:AF719" si="123">IF(AK656&lt;&gt;G656,"x","")</f>
        <v/>
      </c>
      <c r="AG656" s="5">
        <v>0</v>
      </c>
      <c r="AH656" s="5" t="s">
        <v>450</v>
      </c>
      <c r="AI656" s="5" t="s">
        <v>339</v>
      </c>
      <c r="AJ656" s="5" t="s">
        <v>409</v>
      </c>
      <c r="AK656" s="5" t="s">
        <v>142</v>
      </c>
      <c r="AL656" s="5">
        <v>0</v>
      </c>
      <c r="AM656" s="5">
        <v>1</v>
      </c>
      <c r="AN656" s="5">
        <v>0</v>
      </c>
      <c r="AO656" s="5">
        <v>0</v>
      </c>
      <c r="AP656" s="5">
        <v>0</v>
      </c>
      <c r="AQ656" s="5">
        <v>0</v>
      </c>
      <c r="AR656" s="5">
        <v>0</v>
      </c>
      <c r="AS656" s="5">
        <v>0</v>
      </c>
      <c r="AT656" s="5">
        <v>0</v>
      </c>
      <c r="AU656" s="5">
        <v>0</v>
      </c>
      <c r="AV656" s="5">
        <v>0</v>
      </c>
      <c r="AX656" s="5">
        <f t="shared" ref="AX656:AX719" si="124">+AL656-H656</f>
        <v>0</v>
      </c>
      <c r="AY656" s="5">
        <f t="shared" ref="AY656:AY719" si="125">+AM656-I656</f>
        <v>0</v>
      </c>
      <c r="AZ656" s="5">
        <f t="shared" ref="AZ656:AZ719" si="126">+AN656-J656</f>
        <v>0</v>
      </c>
      <c r="BA656" s="5">
        <f t="shared" ref="BA656:BA719" si="127">+AO656-K656</f>
        <v>0</v>
      </c>
      <c r="BB656" s="5">
        <f t="shared" ref="BB656:BB719" si="128">+AP656-L656</f>
        <v>0</v>
      </c>
      <c r="BC656" s="5">
        <f t="shared" ref="BC656:BC719" si="129">+AQ656-M656</f>
        <v>0</v>
      </c>
      <c r="BD656" s="5">
        <f t="shared" ref="BD656:BD719" si="130">+AR656-N656</f>
        <v>0</v>
      </c>
      <c r="BE656" s="5">
        <f t="shared" ref="BE656:BE719" si="131">+AS656-O656</f>
        <v>0</v>
      </c>
      <c r="BF656" s="5">
        <f t="shared" ref="BF656:BF719" si="132">+AT656-P656</f>
        <v>0</v>
      </c>
      <c r="BG656" s="5">
        <f t="shared" ref="BG656:BG719" si="133">+AU656-Q656</f>
        <v>0</v>
      </c>
      <c r="BH656" s="5">
        <f t="shared" ref="BH656:BH719" si="134">+AV656-R656</f>
        <v>0</v>
      </c>
    </row>
    <row r="657" spans="2:60" x14ac:dyDescent="0.2">
      <c r="B657" s="5" t="s">
        <v>496</v>
      </c>
      <c r="C657" s="5">
        <v>0</v>
      </c>
      <c r="D657" s="5" t="s">
        <v>498</v>
      </c>
      <c r="E657" s="5" t="s">
        <v>339</v>
      </c>
      <c r="F657" s="5" t="s">
        <v>409</v>
      </c>
      <c r="G657" s="67" t="s">
        <v>362</v>
      </c>
      <c r="H657" s="5">
        <v>0</v>
      </c>
      <c r="I657" s="5">
        <v>1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T657" s="5" t="e">
        <f>+H657-byObjPOSEnrOnly!#REF!</f>
        <v>#REF!</v>
      </c>
      <c r="U657" s="5">
        <f>+I657-byObjPOSEnrOnly!D718</f>
        <v>0</v>
      </c>
      <c r="V657" s="5">
        <f>+J657-byObjPOSEnrOnly!E718</f>
        <v>0</v>
      </c>
      <c r="W657" s="5">
        <f>+K657-byObjPOSEnrOnly!F718</f>
        <v>0</v>
      </c>
      <c r="X657" s="5">
        <f>+L657-byObjPOSEnrOnly!G718</f>
        <v>0</v>
      </c>
      <c r="Y657" s="5">
        <f>+M657-byObjPOSEnrOnly!H718</f>
        <v>0</v>
      </c>
      <c r="Z657" s="5">
        <f>+N657-byObjPOSEnrOnly!I718</f>
        <v>0</v>
      </c>
      <c r="AA657" s="5">
        <f>+O657-byObjPOSEnrOnly!J718</f>
        <v>0</v>
      </c>
      <c r="AB657" s="5">
        <f>+P657-byObjPOSEnrOnly!K718</f>
        <v>0</v>
      </c>
      <c r="AC657" s="5">
        <f>+Q657-byObjPOSEnrOnly!L718</f>
        <v>0</v>
      </c>
      <c r="AD657" s="5">
        <f>+R657-byObjPOSEnrOnly!M718</f>
        <v>0</v>
      </c>
      <c r="AF657" s="5" t="str">
        <f t="shared" si="123"/>
        <v/>
      </c>
      <c r="AG657" s="5">
        <v>0</v>
      </c>
      <c r="AH657" s="5" t="s">
        <v>450</v>
      </c>
      <c r="AI657" s="5" t="s">
        <v>339</v>
      </c>
      <c r="AJ657" s="5" t="s">
        <v>409</v>
      </c>
      <c r="AK657" s="5" t="s">
        <v>362</v>
      </c>
      <c r="AL657" s="5">
        <v>0</v>
      </c>
      <c r="AM657" s="5">
        <v>1</v>
      </c>
      <c r="AN657" s="5">
        <v>0</v>
      </c>
      <c r="AO657" s="5">
        <v>0</v>
      </c>
      <c r="AP657" s="5">
        <v>0</v>
      </c>
      <c r="AQ657" s="5">
        <v>0</v>
      </c>
      <c r="AR657" s="5">
        <v>0</v>
      </c>
      <c r="AS657" s="5">
        <v>0</v>
      </c>
      <c r="AT657" s="5">
        <v>0</v>
      </c>
      <c r="AU657" s="5">
        <v>0</v>
      </c>
      <c r="AV657" s="5">
        <v>0</v>
      </c>
      <c r="AX657" s="5">
        <f t="shared" si="124"/>
        <v>0</v>
      </c>
      <c r="AY657" s="5">
        <f t="shared" si="125"/>
        <v>0</v>
      </c>
      <c r="AZ657" s="5">
        <f t="shared" si="126"/>
        <v>0</v>
      </c>
      <c r="BA657" s="5">
        <f t="shared" si="127"/>
        <v>0</v>
      </c>
      <c r="BB657" s="5">
        <f t="shared" si="128"/>
        <v>0</v>
      </c>
      <c r="BC657" s="5">
        <f t="shared" si="129"/>
        <v>0</v>
      </c>
      <c r="BD657" s="5">
        <f t="shared" si="130"/>
        <v>0</v>
      </c>
      <c r="BE657" s="5">
        <f t="shared" si="131"/>
        <v>0</v>
      </c>
      <c r="BF657" s="5">
        <f t="shared" si="132"/>
        <v>0</v>
      </c>
      <c r="BG657" s="5">
        <f t="shared" si="133"/>
        <v>0</v>
      </c>
      <c r="BH657" s="5">
        <f t="shared" si="134"/>
        <v>0</v>
      </c>
    </row>
    <row r="658" spans="2:60" x14ac:dyDescent="0.2">
      <c r="B658" s="5" t="s">
        <v>496</v>
      </c>
      <c r="C658" s="5">
        <v>0</v>
      </c>
      <c r="D658" s="5" t="s">
        <v>498</v>
      </c>
      <c r="E658" s="5" t="s">
        <v>339</v>
      </c>
      <c r="F658" s="5" t="s">
        <v>409</v>
      </c>
      <c r="G658" s="67" t="s">
        <v>365</v>
      </c>
      <c r="H658" s="5">
        <v>3</v>
      </c>
      <c r="I658" s="5">
        <v>7</v>
      </c>
      <c r="J658" s="5">
        <v>2</v>
      </c>
      <c r="K658" s="5">
        <v>2</v>
      </c>
      <c r="L658" s="5">
        <v>3</v>
      </c>
      <c r="M658" s="5">
        <v>4</v>
      </c>
      <c r="N658" s="5">
        <v>3</v>
      </c>
      <c r="O658" s="5">
        <v>2</v>
      </c>
      <c r="P658" s="5">
        <v>1</v>
      </c>
      <c r="Q658" s="5">
        <v>2</v>
      </c>
      <c r="R658" s="5">
        <v>1</v>
      </c>
      <c r="T658" s="5" t="e">
        <f>+H658-byObjPOSEnrOnly!#REF!</f>
        <v>#REF!</v>
      </c>
      <c r="U658" s="5">
        <f>+I658-byObjPOSEnrOnly!D719</f>
        <v>0</v>
      </c>
      <c r="V658" s="5">
        <f>+J658-byObjPOSEnrOnly!E719</f>
        <v>0</v>
      </c>
      <c r="W658" s="5">
        <f>+K658-byObjPOSEnrOnly!F719</f>
        <v>0</v>
      </c>
      <c r="X658" s="5">
        <f>+L658-byObjPOSEnrOnly!G719</f>
        <v>0</v>
      </c>
      <c r="Y658" s="5">
        <f>+M658-byObjPOSEnrOnly!H719</f>
        <v>0</v>
      </c>
      <c r="Z658" s="5">
        <f>+N658-byObjPOSEnrOnly!I719</f>
        <v>0</v>
      </c>
      <c r="AA658" s="5">
        <f>+O658-byObjPOSEnrOnly!J719</f>
        <v>0</v>
      </c>
      <c r="AB658" s="5">
        <f>+P658-byObjPOSEnrOnly!K719</f>
        <v>0</v>
      </c>
      <c r="AC658" s="5">
        <f>+Q658-byObjPOSEnrOnly!L719</f>
        <v>0</v>
      </c>
      <c r="AD658" s="5">
        <f>+R658-byObjPOSEnrOnly!M719</f>
        <v>0</v>
      </c>
      <c r="AF658" s="5" t="str">
        <f t="shared" si="123"/>
        <v/>
      </c>
      <c r="AG658" s="5">
        <v>0</v>
      </c>
      <c r="AH658" s="5" t="s">
        <v>450</v>
      </c>
      <c r="AI658" s="5" t="s">
        <v>339</v>
      </c>
      <c r="AJ658" s="5" t="s">
        <v>409</v>
      </c>
      <c r="AK658" s="5" t="s">
        <v>365</v>
      </c>
      <c r="AL658" s="5">
        <v>3</v>
      </c>
      <c r="AM658" s="5">
        <v>7</v>
      </c>
      <c r="AN658" s="5">
        <v>2</v>
      </c>
      <c r="AO658" s="5">
        <v>2</v>
      </c>
      <c r="AP658" s="5">
        <v>3</v>
      </c>
      <c r="AQ658" s="5">
        <v>4</v>
      </c>
      <c r="AR658" s="5">
        <v>3</v>
      </c>
      <c r="AS658" s="5">
        <v>2</v>
      </c>
      <c r="AT658" s="5">
        <v>1</v>
      </c>
      <c r="AU658" s="5">
        <v>2</v>
      </c>
      <c r="AV658" s="5">
        <v>1</v>
      </c>
      <c r="AX658" s="5">
        <f t="shared" si="124"/>
        <v>0</v>
      </c>
      <c r="AY658" s="5">
        <f t="shared" si="125"/>
        <v>0</v>
      </c>
      <c r="AZ658" s="5">
        <f t="shared" si="126"/>
        <v>0</v>
      </c>
      <c r="BA658" s="5">
        <f t="shared" si="127"/>
        <v>0</v>
      </c>
      <c r="BB658" s="5">
        <f t="shared" si="128"/>
        <v>0</v>
      </c>
      <c r="BC658" s="5">
        <f t="shared" si="129"/>
        <v>0</v>
      </c>
      <c r="BD658" s="5">
        <f t="shared" si="130"/>
        <v>0</v>
      </c>
      <c r="BE658" s="5">
        <f t="shared" si="131"/>
        <v>0</v>
      </c>
      <c r="BF658" s="5">
        <f t="shared" si="132"/>
        <v>0</v>
      </c>
      <c r="BG658" s="5">
        <f t="shared" si="133"/>
        <v>0</v>
      </c>
      <c r="BH658" s="5">
        <f t="shared" si="134"/>
        <v>0</v>
      </c>
    </row>
    <row r="659" spans="2:60" x14ac:dyDescent="0.2">
      <c r="B659" s="5" t="s">
        <v>496</v>
      </c>
      <c r="C659" s="5">
        <v>0</v>
      </c>
      <c r="D659" s="5" t="s">
        <v>498</v>
      </c>
      <c r="E659" s="5" t="s">
        <v>339</v>
      </c>
      <c r="F659" s="5" t="s">
        <v>409</v>
      </c>
      <c r="G659" s="67" t="s">
        <v>432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3</v>
      </c>
      <c r="N659" s="5">
        <v>4</v>
      </c>
      <c r="O659" s="5">
        <v>3</v>
      </c>
      <c r="P659" s="5">
        <v>0</v>
      </c>
      <c r="Q659" s="5">
        <v>1</v>
      </c>
      <c r="R659" s="5">
        <v>2</v>
      </c>
      <c r="T659" s="5" t="e">
        <f>+H659-byObjPOSEnrOnly!#REF!</f>
        <v>#REF!</v>
      </c>
      <c r="U659" s="5">
        <f>+I659-byObjPOSEnrOnly!D720</f>
        <v>0</v>
      </c>
      <c r="V659" s="5">
        <f>+J659-byObjPOSEnrOnly!E720</f>
        <v>0</v>
      </c>
      <c r="W659" s="5">
        <f>+K659-byObjPOSEnrOnly!F720</f>
        <v>0</v>
      </c>
      <c r="X659" s="5">
        <f>+L659-byObjPOSEnrOnly!G720</f>
        <v>0</v>
      </c>
      <c r="Y659" s="5">
        <f>+M659-byObjPOSEnrOnly!H720</f>
        <v>0</v>
      </c>
      <c r="Z659" s="5">
        <f>+N659-byObjPOSEnrOnly!I720</f>
        <v>0</v>
      </c>
      <c r="AA659" s="5">
        <f>+O659-byObjPOSEnrOnly!J720</f>
        <v>0</v>
      </c>
      <c r="AB659" s="5">
        <f>+P659-byObjPOSEnrOnly!K720</f>
        <v>0</v>
      </c>
      <c r="AC659" s="5">
        <f>+Q659-byObjPOSEnrOnly!L720</f>
        <v>0</v>
      </c>
      <c r="AD659" s="5">
        <f>+R659-byObjPOSEnrOnly!M720</f>
        <v>0</v>
      </c>
      <c r="AF659" s="5" t="str">
        <f t="shared" si="123"/>
        <v/>
      </c>
      <c r="AG659" s="5">
        <v>0</v>
      </c>
      <c r="AH659" s="5" t="s">
        <v>450</v>
      </c>
      <c r="AI659" s="5" t="s">
        <v>339</v>
      </c>
      <c r="AJ659" s="5" t="s">
        <v>409</v>
      </c>
      <c r="AK659" s="5" t="s">
        <v>432</v>
      </c>
      <c r="AL659" s="5">
        <v>0</v>
      </c>
      <c r="AM659" s="5">
        <v>0</v>
      </c>
      <c r="AN659" s="5">
        <v>0</v>
      </c>
      <c r="AO659" s="5">
        <v>0</v>
      </c>
      <c r="AP659" s="5">
        <v>0</v>
      </c>
      <c r="AQ659" s="5">
        <v>3</v>
      </c>
      <c r="AR659" s="5">
        <v>4</v>
      </c>
      <c r="AS659" s="5">
        <v>3</v>
      </c>
      <c r="AT659" s="5">
        <v>0</v>
      </c>
      <c r="AU659" s="5">
        <v>1</v>
      </c>
      <c r="AV659" s="5">
        <v>2</v>
      </c>
      <c r="AX659" s="5">
        <f t="shared" si="124"/>
        <v>0</v>
      </c>
      <c r="AY659" s="5">
        <f t="shared" si="125"/>
        <v>0</v>
      </c>
      <c r="AZ659" s="5">
        <f t="shared" si="126"/>
        <v>0</v>
      </c>
      <c r="BA659" s="5">
        <f t="shared" si="127"/>
        <v>0</v>
      </c>
      <c r="BB659" s="5">
        <f t="shared" si="128"/>
        <v>0</v>
      </c>
      <c r="BC659" s="5">
        <f t="shared" si="129"/>
        <v>0</v>
      </c>
      <c r="BD659" s="5">
        <f t="shared" si="130"/>
        <v>0</v>
      </c>
      <c r="BE659" s="5">
        <f t="shared" si="131"/>
        <v>0</v>
      </c>
      <c r="BF659" s="5">
        <f t="shared" si="132"/>
        <v>0</v>
      </c>
      <c r="BG659" s="5">
        <f t="shared" si="133"/>
        <v>0</v>
      </c>
      <c r="BH659" s="5">
        <f t="shared" si="134"/>
        <v>0</v>
      </c>
    </row>
    <row r="660" spans="2:60" x14ac:dyDescent="0.2">
      <c r="B660" s="5" t="s">
        <v>496</v>
      </c>
      <c r="C660" s="5">
        <v>0</v>
      </c>
      <c r="D660" s="5" t="s">
        <v>498</v>
      </c>
      <c r="E660" s="5" t="s">
        <v>339</v>
      </c>
      <c r="F660" s="5" t="s">
        <v>409</v>
      </c>
      <c r="G660" s="67" t="s">
        <v>366</v>
      </c>
      <c r="H660" s="5">
        <v>0</v>
      </c>
      <c r="I660" s="5">
        <v>0</v>
      </c>
      <c r="J660" s="5">
        <v>0</v>
      </c>
      <c r="K660" s="5">
        <v>1</v>
      </c>
      <c r="L660" s="5">
        <v>2</v>
      </c>
      <c r="M660" s="5">
        <v>4</v>
      </c>
      <c r="N660" s="5">
        <v>5</v>
      </c>
      <c r="O660" s="5">
        <v>7</v>
      </c>
      <c r="P660" s="5">
        <v>5</v>
      </c>
      <c r="Q660" s="5">
        <v>1</v>
      </c>
      <c r="R660" s="5">
        <v>1</v>
      </c>
      <c r="T660" s="5" t="e">
        <f>+H660-byObjPOSEnrOnly!#REF!</f>
        <v>#REF!</v>
      </c>
      <c r="U660" s="5">
        <f>+I660-byObjPOSEnrOnly!D721</f>
        <v>0</v>
      </c>
      <c r="V660" s="5">
        <f>+J660-byObjPOSEnrOnly!E721</f>
        <v>0</v>
      </c>
      <c r="W660" s="5">
        <f>+K660-byObjPOSEnrOnly!F721</f>
        <v>0</v>
      </c>
      <c r="X660" s="5">
        <f>+L660-byObjPOSEnrOnly!G721</f>
        <v>0</v>
      </c>
      <c r="Y660" s="5">
        <f>+M660-byObjPOSEnrOnly!H721</f>
        <v>0</v>
      </c>
      <c r="Z660" s="5">
        <f>+N660-byObjPOSEnrOnly!I721</f>
        <v>0</v>
      </c>
      <c r="AA660" s="5">
        <f>+O660-byObjPOSEnrOnly!J721</f>
        <v>0</v>
      </c>
      <c r="AB660" s="5">
        <f>+P660-byObjPOSEnrOnly!K721</f>
        <v>0</v>
      </c>
      <c r="AC660" s="5">
        <f>+Q660-byObjPOSEnrOnly!L721</f>
        <v>0</v>
      </c>
      <c r="AD660" s="5">
        <f>+R660-byObjPOSEnrOnly!M721</f>
        <v>0</v>
      </c>
      <c r="AF660" s="5" t="str">
        <f t="shared" si="123"/>
        <v/>
      </c>
      <c r="AG660" s="5">
        <v>0</v>
      </c>
      <c r="AH660" s="5" t="s">
        <v>450</v>
      </c>
      <c r="AI660" s="5" t="s">
        <v>339</v>
      </c>
      <c r="AJ660" s="5" t="s">
        <v>409</v>
      </c>
      <c r="AK660" s="5" t="s">
        <v>366</v>
      </c>
      <c r="AL660" s="5">
        <v>0</v>
      </c>
      <c r="AM660" s="5">
        <v>0</v>
      </c>
      <c r="AN660" s="5">
        <v>0</v>
      </c>
      <c r="AO660" s="5">
        <v>1</v>
      </c>
      <c r="AP660" s="5">
        <v>2</v>
      </c>
      <c r="AQ660" s="5">
        <v>4</v>
      </c>
      <c r="AR660" s="5">
        <v>5</v>
      </c>
      <c r="AS660" s="5">
        <v>7</v>
      </c>
      <c r="AT660" s="5">
        <v>5</v>
      </c>
      <c r="AU660" s="5">
        <v>1</v>
      </c>
      <c r="AV660" s="5">
        <v>1</v>
      </c>
      <c r="AX660" s="5">
        <f t="shared" si="124"/>
        <v>0</v>
      </c>
      <c r="AY660" s="5">
        <f t="shared" si="125"/>
        <v>0</v>
      </c>
      <c r="AZ660" s="5">
        <f t="shared" si="126"/>
        <v>0</v>
      </c>
      <c r="BA660" s="5">
        <f t="shared" si="127"/>
        <v>0</v>
      </c>
      <c r="BB660" s="5">
        <f t="shared" si="128"/>
        <v>0</v>
      </c>
      <c r="BC660" s="5">
        <f t="shared" si="129"/>
        <v>0</v>
      </c>
      <c r="BD660" s="5">
        <f t="shared" si="130"/>
        <v>0</v>
      </c>
      <c r="BE660" s="5">
        <f t="shared" si="131"/>
        <v>0</v>
      </c>
      <c r="BF660" s="5">
        <f t="shared" si="132"/>
        <v>0</v>
      </c>
      <c r="BG660" s="5">
        <f t="shared" si="133"/>
        <v>0</v>
      </c>
      <c r="BH660" s="5">
        <f t="shared" si="134"/>
        <v>0</v>
      </c>
    </row>
    <row r="661" spans="2:60" x14ac:dyDescent="0.2">
      <c r="B661" s="5" t="s">
        <v>496</v>
      </c>
      <c r="C661" s="5">
        <v>0</v>
      </c>
      <c r="D661" s="5" t="s">
        <v>498</v>
      </c>
      <c r="E661" s="5" t="s">
        <v>339</v>
      </c>
      <c r="F661" s="5" t="s">
        <v>409</v>
      </c>
      <c r="G661" s="67" t="s">
        <v>367</v>
      </c>
      <c r="H661" s="5">
        <v>15</v>
      </c>
      <c r="I661" s="5">
        <v>17</v>
      </c>
      <c r="J661" s="5">
        <v>12</v>
      </c>
      <c r="K661" s="5">
        <v>14</v>
      </c>
      <c r="L661" s="5">
        <v>16</v>
      </c>
      <c r="M661" s="5">
        <v>10</v>
      </c>
      <c r="N661" s="5">
        <v>7</v>
      </c>
      <c r="O661" s="5">
        <v>6</v>
      </c>
      <c r="P661" s="5">
        <v>9</v>
      </c>
      <c r="Q661" s="5">
        <v>10</v>
      </c>
      <c r="R661" s="5">
        <v>4</v>
      </c>
      <c r="T661" s="5" t="e">
        <f>+H661-byObjPOSEnrOnly!#REF!</f>
        <v>#REF!</v>
      </c>
      <c r="U661" s="5">
        <f>+I661-byObjPOSEnrOnly!D722</f>
        <v>0</v>
      </c>
      <c r="V661" s="5">
        <f>+J661-byObjPOSEnrOnly!E722</f>
        <v>0</v>
      </c>
      <c r="W661" s="5">
        <f>+K661-byObjPOSEnrOnly!F722</f>
        <v>0</v>
      </c>
      <c r="X661" s="5">
        <f>+L661-byObjPOSEnrOnly!G722</f>
        <v>0</v>
      </c>
      <c r="Y661" s="5">
        <f>+M661-byObjPOSEnrOnly!H722</f>
        <v>0</v>
      </c>
      <c r="Z661" s="5">
        <f>+N661-byObjPOSEnrOnly!I722</f>
        <v>0</v>
      </c>
      <c r="AA661" s="5">
        <f>+O661-byObjPOSEnrOnly!J722</f>
        <v>0</v>
      </c>
      <c r="AB661" s="5">
        <f>+P661-byObjPOSEnrOnly!K722</f>
        <v>0</v>
      </c>
      <c r="AC661" s="5">
        <f>+Q661-byObjPOSEnrOnly!L722</f>
        <v>0</v>
      </c>
      <c r="AD661" s="5">
        <f>+R661-byObjPOSEnrOnly!M722</f>
        <v>0</v>
      </c>
      <c r="AF661" s="5" t="str">
        <f t="shared" si="123"/>
        <v/>
      </c>
      <c r="AG661" s="5">
        <v>0</v>
      </c>
      <c r="AH661" s="5" t="s">
        <v>450</v>
      </c>
      <c r="AI661" s="5" t="s">
        <v>339</v>
      </c>
      <c r="AJ661" s="5" t="s">
        <v>409</v>
      </c>
      <c r="AK661" s="5" t="s">
        <v>367</v>
      </c>
      <c r="AL661" s="5">
        <v>15</v>
      </c>
      <c r="AM661" s="5">
        <v>17</v>
      </c>
      <c r="AN661" s="5">
        <v>12</v>
      </c>
      <c r="AO661" s="5">
        <v>14</v>
      </c>
      <c r="AP661" s="5">
        <v>16</v>
      </c>
      <c r="AQ661" s="5">
        <v>10</v>
      </c>
      <c r="AR661" s="5">
        <v>7</v>
      </c>
      <c r="AS661" s="5">
        <v>6</v>
      </c>
      <c r="AT661" s="5">
        <v>9</v>
      </c>
      <c r="AU661" s="5">
        <v>10</v>
      </c>
      <c r="AV661" s="5">
        <v>4</v>
      </c>
      <c r="AX661" s="5">
        <f t="shared" si="124"/>
        <v>0</v>
      </c>
      <c r="AY661" s="5">
        <f t="shared" si="125"/>
        <v>0</v>
      </c>
      <c r="AZ661" s="5">
        <f t="shared" si="126"/>
        <v>0</v>
      </c>
      <c r="BA661" s="5">
        <f t="shared" si="127"/>
        <v>0</v>
      </c>
      <c r="BB661" s="5">
        <f t="shared" si="128"/>
        <v>0</v>
      </c>
      <c r="BC661" s="5">
        <f t="shared" si="129"/>
        <v>0</v>
      </c>
      <c r="BD661" s="5">
        <f t="shared" si="130"/>
        <v>0</v>
      </c>
      <c r="BE661" s="5">
        <f t="shared" si="131"/>
        <v>0</v>
      </c>
      <c r="BF661" s="5">
        <f t="shared" si="132"/>
        <v>0</v>
      </c>
      <c r="BG661" s="5">
        <f t="shared" si="133"/>
        <v>0</v>
      </c>
      <c r="BH661" s="5">
        <f t="shared" si="134"/>
        <v>0</v>
      </c>
    </row>
    <row r="662" spans="2:60" x14ac:dyDescent="0.2">
      <c r="B662" s="5" t="s">
        <v>496</v>
      </c>
      <c r="C662" s="5">
        <v>0</v>
      </c>
      <c r="D662" s="5" t="s">
        <v>498</v>
      </c>
      <c r="E662" s="5" t="s">
        <v>339</v>
      </c>
      <c r="F662" s="5" t="s">
        <v>409</v>
      </c>
      <c r="G662" s="67" t="s">
        <v>369</v>
      </c>
      <c r="H662" s="5">
        <v>0</v>
      </c>
      <c r="I662" s="5">
        <v>0</v>
      </c>
      <c r="J662" s="5">
        <v>0</v>
      </c>
      <c r="K662" s="5">
        <v>0</v>
      </c>
      <c r="L662" s="5">
        <v>1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T662" s="5" t="e">
        <f>+H662-byObjPOSEnrOnly!#REF!</f>
        <v>#REF!</v>
      </c>
      <c r="U662" s="5">
        <f>+I662-byObjPOSEnrOnly!D723</f>
        <v>0</v>
      </c>
      <c r="V662" s="5">
        <f>+J662-byObjPOSEnrOnly!E723</f>
        <v>0</v>
      </c>
      <c r="W662" s="5">
        <f>+K662-byObjPOSEnrOnly!F723</f>
        <v>0</v>
      </c>
      <c r="X662" s="5">
        <f>+L662-byObjPOSEnrOnly!G723</f>
        <v>0</v>
      </c>
      <c r="Y662" s="5">
        <f>+M662-byObjPOSEnrOnly!H723</f>
        <v>0</v>
      </c>
      <c r="Z662" s="5">
        <f>+N662-byObjPOSEnrOnly!I723</f>
        <v>0</v>
      </c>
      <c r="AA662" s="5">
        <f>+O662-byObjPOSEnrOnly!J723</f>
        <v>0</v>
      </c>
      <c r="AB662" s="5">
        <f>+P662-byObjPOSEnrOnly!K723</f>
        <v>0</v>
      </c>
      <c r="AC662" s="5">
        <f>+Q662-byObjPOSEnrOnly!L723</f>
        <v>0</v>
      </c>
      <c r="AD662" s="5">
        <f>+R662-byObjPOSEnrOnly!M723</f>
        <v>0</v>
      </c>
      <c r="AF662" s="5" t="str">
        <f t="shared" si="123"/>
        <v/>
      </c>
      <c r="AG662" s="5">
        <v>0</v>
      </c>
      <c r="AH662" s="5" t="s">
        <v>450</v>
      </c>
      <c r="AI662" s="5" t="s">
        <v>339</v>
      </c>
      <c r="AJ662" s="5" t="s">
        <v>409</v>
      </c>
      <c r="AK662" s="5" t="s">
        <v>369</v>
      </c>
      <c r="AL662" s="5">
        <v>0</v>
      </c>
      <c r="AM662" s="5">
        <v>0</v>
      </c>
      <c r="AN662" s="5">
        <v>0</v>
      </c>
      <c r="AO662" s="5">
        <v>0</v>
      </c>
      <c r="AP662" s="5">
        <v>1</v>
      </c>
      <c r="AQ662" s="5">
        <v>0</v>
      </c>
      <c r="AR662" s="5">
        <v>0</v>
      </c>
      <c r="AS662" s="5">
        <v>0</v>
      </c>
      <c r="AT662" s="5">
        <v>0</v>
      </c>
      <c r="AU662" s="5">
        <v>0</v>
      </c>
      <c r="AV662" s="5">
        <v>0</v>
      </c>
      <c r="AX662" s="5">
        <f t="shared" si="124"/>
        <v>0</v>
      </c>
      <c r="AY662" s="5">
        <f t="shared" si="125"/>
        <v>0</v>
      </c>
      <c r="AZ662" s="5">
        <f t="shared" si="126"/>
        <v>0</v>
      </c>
      <c r="BA662" s="5">
        <f t="shared" si="127"/>
        <v>0</v>
      </c>
      <c r="BB662" s="5">
        <f t="shared" si="128"/>
        <v>0</v>
      </c>
      <c r="BC662" s="5">
        <f t="shared" si="129"/>
        <v>0</v>
      </c>
      <c r="BD662" s="5">
        <f t="shared" si="130"/>
        <v>0</v>
      </c>
      <c r="BE662" s="5">
        <f t="shared" si="131"/>
        <v>0</v>
      </c>
      <c r="BF662" s="5">
        <f t="shared" si="132"/>
        <v>0</v>
      </c>
      <c r="BG662" s="5">
        <f t="shared" si="133"/>
        <v>0</v>
      </c>
      <c r="BH662" s="5">
        <f t="shared" si="134"/>
        <v>0</v>
      </c>
    </row>
    <row r="663" spans="2:60" x14ac:dyDescent="0.2">
      <c r="B663" s="5" t="s">
        <v>496</v>
      </c>
      <c r="C663" s="5">
        <v>0</v>
      </c>
      <c r="D663" s="5" t="s">
        <v>498</v>
      </c>
      <c r="E663" s="5" t="s">
        <v>339</v>
      </c>
      <c r="F663" s="5" t="s">
        <v>409</v>
      </c>
      <c r="G663" s="67" t="s">
        <v>370</v>
      </c>
      <c r="H663" s="5">
        <v>2</v>
      </c>
      <c r="I663" s="5">
        <v>0</v>
      </c>
      <c r="J663" s="5">
        <v>2</v>
      </c>
      <c r="K663" s="5">
        <v>0</v>
      </c>
      <c r="L663" s="5">
        <v>1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T663" s="5" t="e">
        <f>+H663-byObjPOSEnrOnly!#REF!</f>
        <v>#REF!</v>
      </c>
      <c r="U663" s="5">
        <f>+I663-byObjPOSEnrOnly!D724</f>
        <v>0</v>
      </c>
      <c r="V663" s="5">
        <f>+J663-byObjPOSEnrOnly!E724</f>
        <v>0</v>
      </c>
      <c r="W663" s="5">
        <f>+K663-byObjPOSEnrOnly!F724</f>
        <v>0</v>
      </c>
      <c r="X663" s="5">
        <f>+L663-byObjPOSEnrOnly!G724</f>
        <v>0</v>
      </c>
      <c r="Y663" s="5">
        <f>+M663-byObjPOSEnrOnly!H724</f>
        <v>0</v>
      </c>
      <c r="Z663" s="5">
        <f>+N663-byObjPOSEnrOnly!I724</f>
        <v>0</v>
      </c>
      <c r="AA663" s="5">
        <f>+O663-byObjPOSEnrOnly!J724</f>
        <v>0</v>
      </c>
      <c r="AB663" s="5">
        <f>+P663-byObjPOSEnrOnly!K724</f>
        <v>0</v>
      </c>
      <c r="AC663" s="5">
        <f>+Q663-byObjPOSEnrOnly!L724</f>
        <v>0</v>
      </c>
      <c r="AD663" s="5">
        <f>+R663-byObjPOSEnrOnly!M724</f>
        <v>0</v>
      </c>
      <c r="AF663" s="5" t="str">
        <f t="shared" si="123"/>
        <v/>
      </c>
      <c r="AG663" s="5">
        <v>0</v>
      </c>
      <c r="AH663" s="5" t="s">
        <v>450</v>
      </c>
      <c r="AI663" s="5" t="s">
        <v>339</v>
      </c>
      <c r="AJ663" s="5" t="s">
        <v>409</v>
      </c>
      <c r="AK663" s="5" t="s">
        <v>370</v>
      </c>
      <c r="AL663" s="5">
        <v>2</v>
      </c>
      <c r="AM663" s="5">
        <v>0</v>
      </c>
      <c r="AN663" s="5">
        <v>2</v>
      </c>
      <c r="AO663" s="5">
        <v>0</v>
      </c>
      <c r="AP663" s="5">
        <v>1</v>
      </c>
      <c r="AQ663" s="5">
        <v>0</v>
      </c>
      <c r="AR663" s="5">
        <v>0</v>
      </c>
      <c r="AS663" s="5">
        <v>0</v>
      </c>
      <c r="AT663" s="5">
        <v>0</v>
      </c>
      <c r="AU663" s="5">
        <v>0</v>
      </c>
      <c r="AV663" s="5">
        <v>0</v>
      </c>
      <c r="AX663" s="5">
        <f t="shared" si="124"/>
        <v>0</v>
      </c>
      <c r="AY663" s="5">
        <f t="shared" si="125"/>
        <v>0</v>
      </c>
      <c r="AZ663" s="5">
        <f t="shared" si="126"/>
        <v>0</v>
      </c>
      <c r="BA663" s="5">
        <f t="shared" si="127"/>
        <v>0</v>
      </c>
      <c r="BB663" s="5">
        <f t="shared" si="128"/>
        <v>0</v>
      </c>
      <c r="BC663" s="5">
        <f t="shared" si="129"/>
        <v>0</v>
      </c>
      <c r="BD663" s="5">
        <f t="shared" si="130"/>
        <v>0</v>
      </c>
      <c r="BE663" s="5">
        <f t="shared" si="131"/>
        <v>0</v>
      </c>
      <c r="BF663" s="5">
        <f t="shared" si="132"/>
        <v>0</v>
      </c>
      <c r="BG663" s="5">
        <f t="shared" si="133"/>
        <v>0</v>
      </c>
      <c r="BH663" s="5">
        <f t="shared" si="134"/>
        <v>0</v>
      </c>
    </row>
    <row r="664" spans="2:60" x14ac:dyDescent="0.2">
      <c r="B664" s="5" t="s">
        <v>496</v>
      </c>
      <c r="C664" s="5">
        <v>0</v>
      </c>
      <c r="D664" s="5" t="s">
        <v>498</v>
      </c>
      <c r="E664" s="5" t="s">
        <v>339</v>
      </c>
      <c r="F664" s="5" t="s">
        <v>409</v>
      </c>
      <c r="G664" s="67" t="s">
        <v>371</v>
      </c>
      <c r="H664" s="5">
        <v>3</v>
      </c>
      <c r="I664" s="5">
        <v>4</v>
      </c>
      <c r="J664" s="5">
        <v>3</v>
      </c>
      <c r="K664" s="5">
        <v>5</v>
      </c>
      <c r="L664" s="5">
        <v>8</v>
      </c>
      <c r="M664" s="5">
        <v>3</v>
      </c>
      <c r="N664" s="5">
        <v>1</v>
      </c>
      <c r="O664" s="5">
        <v>2</v>
      </c>
      <c r="P664" s="5">
        <v>1</v>
      </c>
      <c r="Q664" s="5">
        <v>1</v>
      </c>
      <c r="R664" s="5">
        <v>1</v>
      </c>
      <c r="T664" s="5" t="e">
        <f>+H664-byObjPOSEnrOnly!#REF!</f>
        <v>#REF!</v>
      </c>
      <c r="U664" s="5">
        <f>+I664-byObjPOSEnrOnly!D725</f>
        <v>0</v>
      </c>
      <c r="V664" s="5">
        <f>+J664-byObjPOSEnrOnly!E725</f>
        <v>0</v>
      </c>
      <c r="W664" s="5">
        <f>+K664-byObjPOSEnrOnly!F725</f>
        <v>0</v>
      </c>
      <c r="X664" s="5">
        <f>+L664-byObjPOSEnrOnly!G725</f>
        <v>0</v>
      </c>
      <c r="Y664" s="5">
        <f>+M664-byObjPOSEnrOnly!H725</f>
        <v>0</v>
      </c>
      <c r="Z664" s="5">
        <f>+N664-byObjPOSEnrOnly!I725</f>
        <v>0</v>
      </c>
      <c r="AA664" s="5">
        <f>+O664-byObjPOSEnrOnly!J725</f>
        <v>0</v>
      </c>
      <c r="AB664" s="5">
        <f>+P664-byObjPOSEnrOnly!K725</f>
        <v>0</v>
      </c>
      <c r="AC664" s="5">
        <f>+Q664-byObjPOSEnrOnly!L725</f>
        <v>0</v>
      </c>
      <c r="AD664" s="5">
        <f>+R664-byObjPOSEnrOnly!M725</f>
        <v>0</v>
      </c>
      <c r="AF664" s="5" t="str">
        <f t="shared" si="123"/>
        <v/>
      </c>
      <c r="AG664" s="5">
        <v>0</v>
      </c>
      <c r="AH664" s="5" t="s">
        <v>450</v>
      </c>
      <c r="AI664" s="5" t="s">
        <v>339</v>
      </c>
      <c r="AJ664" s="5" t="s">
        <v>409</v>
      </c>
      <c r="AK664" s="5" t="s">
        <v>371</v>
      </c>
      <c r="AL664" s="5">
        <v>3</v>
      </c>
      <c r="AM664" s="5">
        <v>4</v>
      </c>
      <c r="AN664" s="5">
        <v>3</v>
      </c>
      <c r="AO664" s="5">
        <v>5</v>
      </c>
      <c r="AP664" s="5">
        <v>8</v>
      </c>
      <c r="AQ664" s="5">
        <v>3</v>
      </c>
      <c r="AR664" s="5">
        <v>1</v>
      </c>
      <c r="AS664" s="5">
        <v>2</v>
      </c>
      <c r="AT664" s="5">
        <v>1</v>
      </c>
      <c r="AU664" s="5">
        <v>1</v>
      </c>
      <c r="AV664" s="5">
        <v>1</v>
      </c>
      <c r="AX664" s="5">
        <f t="shared" si="124"/>
        <v>0</v>
      </c>
      <c r="AY664" s="5">
        <f t="shared" si="125"/>
        <v>0</v>
      </c>
      <c r="AZ664" s="5">
        <f t="shared" si="126"/>
        <v>0</v>
      </c>
      <c r="BA664" s="5">
        <f t="shared" si="127"/>
        <v>0</v>
      </c>
      <c r="BB664" s="5">
        <f t="shared" si="128"/>
        <v>0</v>
      </c>
      <c r="BC664" s="5">
        <f t="shared" si="129"/>
        <v>0</v>
      </c>
      <c r="BD664" s="5">
        <f t="shared" si="130"/>
        <v>0</v>
      </c>
      <c r="BE664" s="5">
        <f t="shared" si="131"/>
        <v>0</v>
      </c>
      <c r="BF664" s="5">
        <f t="shared" si="132"/>
        <v>0</v>
      </c>
      <c r="BG664" s="5">
        <f t="shared" si="133"/>
        <v>0</v>
      </c>
      <c r="BH664" s="5">
        <f t="shared" si="134"/>
        <v>0</v>
      </c>
    </row>
    <row r="665" spans="2:60" x14ac:dyDescent="0.2">
      <c r="B665" s="5" t="s">
        <v>496</v>
      </c>
      <c r="C665" s="5">
        <v>0</v>
      </c>
      <c r="D665" s="5" t="s">
        <v>498</v>
      </c>
      <c r="E665" s="5" t="s">
        <v>339</v>
      </c>
      <c r="F665" s="5" t="s">
        <v>409</v>
      </c>
      <c r="G665" s="67" t="s">
        <v>372</v>
      </c>
      <c r="H665" s="5">
        <v>11</v>
      </c>
      <c r="I665" s="5">
        <v>11</v>
      </c>
      <c r="J665" s="5">
        <v>11</v>
      </c>
      <c r="K665" s="5">
        <v>13</v>
      </c>
      <c r="L665" s="5">
        <v>8</v>
      </c>
      <c r="M665" s="5">
        <v>9</v>
      </c>
      <c r="N665" s="5">
        <v>8</v>
      </c>
      <c r="O665" s="5">
        <v>5</v>
      </c>
      <c r="P665" s="5">
        <v>6</v>
      </c>
      <c r="Q665" s="5">
        <v>8</v>
      </c>
      <c r="R665" s="5">
        <v>3</v>
      </c>
      <c r="T665" s="5" t="e">
        <f>+H665-byObjPOSEnrOnly!#REF!</f>
        <v>#REF!</v>
      </c>
      <c r="U665" s="5">
        <f>+I665-byObjPOSEnrOnly!D726</f>
        <v>0</v>
      </c>
      <c r="V665" s="5">
        <f>+J665-byObjPOSEnrOnly!E726</f>
        <v>0</v>
      </c>
      <c r="W665" s="5">
        <f>+K665-byObjPOSEnrOnly!F726</f>
        <v>0</v>
      </c>
      <c r="X665" s="5">
        <f>+L665-byObjPOSEnrOnly!G726</f>
        <v>0</v>
      </c>
      <c r="Y665" s="5">
        <f>+M665-byObjPOSEnrOnly!H726</f>
        <v>0</v>
      </c>
      <c r="Z665" s="5">
        <f>+N665-byObjPOSEnrOnly!I726</f>
        <v>0</v>
      </c>
      <c r="AA665" s="5">
        <f>+O665-byObjPOSEnrOnly!J726</f>
        <v>0</v>
      </c>
      <c r="AB665" s="5">
        <f>+P665-byObjPOSEnrOnly!K726</f>
        <v>0</v>
      </c>
      <c r="AC665" s="5">
        <f>+Q665-byObjPOSEnrOnly!L726</f>
        <v>0</v>
      </c>
      <c r="AD665" s="5">
        <f>+R665-byObjPOSEnrOnly!M726</f>
        <v>0</v>
      </c>
      <c r="AF665" s="5" t="str">
        <f t="shared" si="123"/>
        <v/>
      </c>
      <c r="AG665" s="5">
        <v>0</v>
      </c>
      <c r="AH665" s="5" t="s">
        <v>450</v>
      </c>
      <c r="AI665" s="5" t="s">
        <v>339</v>
      </c>
      <c r="AJ665" s="5" t="s">
        <v>409</v>
      </c>
      <c r="AK665" s="5" t="s">
        <v>372</v>
      </c>
      <c r="AL665" s="5">
        <v>11</v>
      </c>
      <c r="AM665" s="5">
        <v>11</v>
      </c>
      <c r="AN665" s="5">
        <v>11</v>
      </c>
      <c r="AO665" s="5">
        <v>13</v>
      </c>
      <c r="AP665" s="5">
        <v>8</v>
      </c>
      <c r="AQ665" s="5">
        <v>9</v>
      </c>
      <c r="AR665" s="5">
        <v>8</v>
      </c>
      <c r="AS665" s="5">
        <v>5</v>
      </c>
      <c r="AT665" s="5">
        <v>6</v>
      </c>
      <c r="AU665" s="5">
        <v>8</v>
      </c>
      <c r="AV665" s="5">
        <v>3</v>
      </c>
      <c r="AX665" s="5">
        <f t="shared" si="124"/>
        <v>0</v>
      </c>
      <c r="AY665" s="5">
        <f t="shared" si="125"/>
        <v>0</v>
      </c>
      <c r="AZ665" s="5">
        <f t="shared" si="126"/>
        <v>0</v>
      </c>
      <c r="BA665" s="5">
        <f t="shared" si="127"/>
        <v>0</v>
      </c>
      <c r="BB665" s="5">
        <f t="shared" si="128"/>
        <v>0</v>
      </c>
      <c r="BC665" s="5">
        <f t="shared" si="129"/>
        <v>0</v>
      </c>
      <c r="BD665" s="5">
        <f t="shared" si="130"/>
        <v>0</v>
      </c>
      <c r="BE665" s="5">
        <f t="shared" si="131"/>
        <v>0</v>
      </c>
      <c r="BF665" s="5">
        <f t="shared" si="132"/>
        <v>0</v>
      </c>
      <c r="BG665" s="5">
        <f t="shared" si="133"/>
        <v>0</v>
      </c>
      <c r="BH665" s="5">
        <f t="shared" si="134"/>
        <v>0</v>
      </c>
    </row>
    <row r="666" spans="2:60" x14ac:dyDescent="0.2">
      <c r="B666" s="5" t="s">
        <v>496</v>
      </c>
      <c r="C666" s="5">
        <v>0</v>
      </c>
      <c r="D666" s="5" t="s">
        <v>498</v>
      </c>
      <c r="E666" s="5" t="s">
        <v>339</v>
      </c>
      <c r="F666" s="5" t="s">
        <v>409</v>
      </c>
      <c r="G666" s="67" t="s">
        <v>374</v>
      </c>
      <c r="H666" s="5">
        <v>1</v>
      </c>
      <c r="I666" s="5">
        <v>2</v>
      </c>
      <c r="J666" s="5">
        <v>1</v>
      </c>
      <c r="K666" s="5">
        <v>1</v>
      </c>
      <c r="L666" s="5">
        <v>1</v>
      </c>
      <c r="M666" s="5">
        <v>2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T666" s="5" t="e">
        <f>+H666-byObjPOSEnrOnly!#REF!</f>
        <v>#REF!</v>
      </c>
      <c r="U666" s="5">
        <f>+I666-byObjPOSEnrOnly!D727</f>
        <v>0</v>
      </c>
      <c r="V666" s="5">
        <f>+J666-byObjPOSEnrOnly!E727</f>
        <v>0</v>
      </c>
      <c r="W666" s="5">
        <f>+K666-byObjPOSEnrOnly!F727</f>
        <v>0</v>
      </c>
      <c r="X666" s="5">
        <f>+L666-byObjPOSEnrOnly!G727</f>
        <v>0</v>
      </c>
      <c r="Y666" s="5">
        <f>+M666-byObjPOSEnrOnly!H727</f>
        <v>0</v>
      </c>
      <c r="Z666" s="5">
        <f>+N666-byObjPOSEnrOnly!I727</f>
        <v>0</v>
      </c>
      <c r="AA666" s="5">
        <f>+O666-byObjPOSEnrOnly!J727</f>
        <v>0</v>
      </c>
      <c r="AB666" s="5">
        <f>+P666-byObjPOSEnrOnly!K727</f>
        <v>0</v>
      </c>
      <c r="AC666" s="5">
        <f>+Q666-byObjPOSEnrOnly!L727</f>
        <v>0</v>
      </c>
      <c r="AD666" s="5">
        <f>+R666-byObjPOSEnrOnly!M727</f>
        <v>0</v>
      </c>
      <c r="AF666" s="5" t="str">
        <f t="shared" si="123"/>
        <v/>
      </c>
      <c r="AG666" s="5">
        <v>0</v>
      </c>
      <c r="AH666" s="5" t="s">
        <v>450</v>
      </c>
      <c r="AI666" s="5" t="s">
        <v>339</v>
      </c>
      <c r="AJ666" s="5" t="s">
        <v>409</v>
      </c>
      <c r="AK666" s="5" t="s">
        <v>374</v>
      </c>
      <c r="AL666" s="5">
        <v>1</v>
      </c>
      <c r="AM666" s="5">
        <v>2</v>
      </c>
      <c r="AN666" s="5">
        <v>1</v>
      </c>
      <c r="AO666" s="5">
        <v>1</v>
      </c>
      <c r="AP666" s="5">
        <v>1</v>
      </c>
      <c r="AQ666" s="5">
        <v>2</v>
      </c>
      <c r="AR666" s="5">
        <v>0</v>
      </c>
      <c r="AS666" s="5">
        <v>0</v>
      </c>
      <c r="AT666" s="5">
        <v>0</v>
      </c>
      <c r="AU666" s="5">
        <v>0</v>
      </c>
      <c r="AV666" s="5">
        <v>0</v>
      </c>
      <c r="AX666" s="5">
        <f t="shared" si="124"/>
        <v>0</v>
      </c>
      <c r="AY666" s="5">
        <f t="shared" si="125"/>
        <v>0</v>
      </c>
      <c r="AZ666" s="5">
        <f t="shared" si="126"/>
        <v>0</v>
      </c>
      <c r="BA666" s="5">
        <f t="shared" si="127"/>
        <v>0</v>
      </c>
      <c r="BB666" s="5">
        <f t="shared" si="128"/>
        <v>0</v>
      </c>
      <c r="BC666" s="5">
        <f t="shared" si="129"/>
        <v>0</v>
      </c>
      <c r="BD666" s="5">
        <f t="shared" si="130"/>
        <v>0</v>
      </c>
      <c r="BE666" s="5">
        <f t="shared" si="131"/>
        <v>0</v>
      </c>
      <c r="BF666" s="5">
        <f t="shared" si="132"/>
        <v>0</v>
      </c>
      <c r="BG666" s="5">
        <f t="shared" si="133"/>
        <v>0</v>
      </c>
      <c r="BH666" s="5">
        <f t="shared" si="134"/>
        <v>0</v>
      </c>
    </row>
    <row r="667" spans="2:60" x14ac:dyDescent="0.2">
      <c r="B667" s="5" t="s">
        <v>496</v>
      </c>
      <c r="C667" s="5">
        <v>0</v>
      </c>
      <c r="D667" s="5" t="s">
        <v>498</v>
      </c>
      <c r="E667" s="5" t="s">
        <v>339</v>
      </c>
      <c r="F667" s="5" t="s">
        <v>409</v>
      </c>
      <c r="G667" s="67" t="s">
        <v>449</v>
      </c>
      <c r="H667" s="5">
        <v>5</v>
      </c>
      <c r="I667" s="5">
        <v>204</v>
      </c>
      <c r="J667" s="5">
        <v>512</v>
      </c>
      <c r="K667" s="5">
        <v>569</v>
      </c>
      <c r="L667" s="5">
        <v>386</v>
      </c>
      <c r="M667" s="5">
        <v>4</v>
      </c>
      <c r="N667" s="5">
        <v>11</v>
      </c>
      <c r="O667" s="5">
        <v>11</v>
      </c>
      <c r="P667" s="5">
        <v>5</v>
      </c>
      <c r="Q667" s="5">
        <v>2</v>
      </c>
      <c r="R667" s="5">
        <v>0</v>
      </c>
      <c r="T667" s="5" t="e">
        <f>+H667-byObjPOSEnrOnly!#REF!</f>
        <v>#REF!</v>
      </c>
      <c r="U667" s="5">
        <f>+I667-byObjPOSEnrOnly!D728</f>
        <v>0</v>
      </c>
      <c r="V667" s="5">
        <f>+J667-byObjPOSEnrOnly!E728</f>
        <v>0</v>
      </c>
      <c r="W667" s="5">
        <f>+K667-byObjPOSEnrOnly!F728</f>
        <v>0</v>
      </c>
      <c r="X667" s="5">
        <f>+L667-byObjPOSEnrOnly!G728</f>
        <v>0</v>
      </c>
      <c r="Y667" s="5">
        <f>+M667-byObjPOSEnrOnly!H728</f>
        <v>0</v>
      </c>
      <c r="Z667" s="5">
        <f>+N667-byObjPOSEnrOnly!I728</f>
        <v>0</v>
      </c>
      <c r="AA667" s="5">
        <f>+O667-byObjPOSEnrOnly!J728</f>
        <v>0</v>
      </c>
      <c r="AB667" s="5">
        <f>+P667-byObjPOSEnrOnly!K728</f>
        <v>0</v>
      </c>
      <c r="AC667" s="5">
        <f>+Q667-byObjPOSEnrOnly!L728</f>
        <v>0</v>
      </c>
      <c r="AD667" s="5">
        <f>+R667-byObjPOSEnrOnly!M728</f>
        <v>0</v>
      </c>
      <c r="AF667" s="5" t="str">
        <f t="shared" si="123"/>
        <v/>
      </c>
      <c r="AG667" s="5">
        <v>0</v>
      </c>
      <c r="AH667" s="5" t="s">
        <v>450</v>
      </c>
      <c r="AI667" s="5" t="s">
        <v>339</v>
      </c>
      <c r="AJ667" s="5" t="s">
        <v>409</v>
      </c>
      <c r="AK667" s="5" t="s">
        <v>449</v>
      </c>
      <c r="AL667" s="5">
        <v>5</v>
      </c>
      <c r="AM667" s="5">
        <v>204</v>
      </c>
      <c r="AN667" s="5">
        <v>512</v>
      </c>
      <c r="AO667" s="5">
        <v>569</v>
      </c>
      <c r="AP667" s="5">
        <v>386</v>
      </c>
      <c r="AQ667" s="5">
        <v>4</v>
      </c>
      <c r="AR667" s="5">
        <v>11</v>
      </c>
      <c r="AS667" s="5">
        <v>11</v>
      </c>
      <c r="AT667" s="5">
        <v>5</v>
      </c>
      <c r="AU667" s="5">
        <v>2</v>
      </c>
      <c r="AV667" s="5">
        <v>0</v>
      </c>
      <c r="AX667" s="5">
        <f t="shared" si="124"/>
        <v>0</v>
      </c>
      <c r="AY667" s="5">
        <f t="shared" si="125"/>
        <v>0</v>
      </c>
      <c r="AZ667" s="5">
        <f t="shared" si="126"/>
        <v>0</v>
      </c>
      <c r="BA667" s="5">
        <f t="shared" si="127"/>
        <v>0</v>
      </c>
      <c r="BB667" s="5">
        <f t="shared" si="128"/>
        <v>0</v>
      </c>
      <c r="BC667" s="5">
        <f t="shared" si="129"/>
        <v>0</v>
      </c>
      <c r="BD667" s="5">
        <f t="shared" si="130"/>
        <v>0</v>
      </c>
      <c r="BE667" s="5">
        <f t="shared" si="131"/>
        <v>0</v>
      </c>
      <c r="BF667" s="5">
        <f t="shared" si="132"/>
        <v>0</v>
      </c>
      <c r="BG667" s="5">
        <f t="shared" si="133"/>
        <v>0</v>
      </c>
      <c r="BH667" s="5">
        <f t="shared" si="134"/>
        <v>0</v>
      </c>
    </row>
    <row r="668" spans="2:60" x14ac:dyDescent="0.2">
      <c r="B668" s="5" t="s">
        <v>496</v>
      </c>
      <c r="C668" s="5">
        <v>0</v>
      </c>
      <c r="D668" s="5" t="s">
        <v>498</v>
      </c>
      <c r="E668" s="5" t="s">
        <v>339</v>
      </c>
      <c r="F668" s="5" t="s">
        <v>409</v>
      </c>
      <c r="G668" s="67" t="s">
        <v>555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v>1</v>
      </c>
      <c r="R668" s="5">
        <v>0</v>
      </c>
      <c r="T668" s="5" t="e">
        <f>+H668-byObjPOSEnrOnly!#REF!</f>
        <v>#REF!</v>
      </c>
      <c r="U668" s="5">
        <f>+I668-byObjPOSEnrOnly!D729</f>
        <v>0</v>
      </c>
      <c r="V668" s="5">
        <f>+J668-byObjPOSEnrOnly!E729</f>
        <v>0</v>
      </c>
      <c r="W668" s="5">
        <f>+K668-byObjPOSEnrOnly!F729</f>
        <v>0</v>
      </c>
      <c r="X668" s="5">
        <f>+L668-byObjPOSEnrOnly!G729</f>
        <v>0</v>
      </c>
      <c r="Y668" s="5">
        <f>+M668-byObjPOSEnrOnly!H729</f>
        <v>0</v>
      </c>
      <c r="Z668" s="5">
        <f>+N668-byObjPOSEnrOnly!I729</f>
        <v>0</v>
      </c>
      <c r="AA668" s="5">
        <f>+O668-byObjPOSEnrOnly!J729</f>
        <v>0</v>
      </c>
      <c r="AB668" s="5">
        <f>+P668-byObjPOSEnrOnly!K729</f>
        <v>0</v>
      </c>
      <c r="AC668" s="5">
        <f>+Q668-byObjPOSEnrOnly!L729</f>
        <v>0</v>
      </c>
      <c r="AD668" s="5">
        <f>+R668-byObjPOSEnrOnly!M729</f>
        <v>0</v>
      </c>
      <c r="AF668" s="5" t="str">
        <f t="shared" si="123"/>
        <v/>
      </c>
      <c r="AG668" s="5">
        <v>0</v>
      </c>
      <c r="AH668" s="5" t="s">
        <v>450</v>
      </c>
      <c r="AI668" s="5" t="s">
        <v>339</v>
      </c>
      <c r="AJ668" s="5" t="s">
        <v>409</v>
      </c>
      <c r="AK668" s="5" t="s">
        <v>555</v>
      </c>
      <c r="AL668" s="5">
        <v>0</v>
      </c>
      <c r="AM668" s="5">
        <v>0</v>
      </c>
      <c r="AN668" s="5">
        <v>0</v>
      </c>
      <c r="AO668" s="5">
        <v>0</v>
      </c>
      <c r="AP668" s="5">
        <v>0</v>
      </c>
      <c r="AQ668" s="5">
        <v>0</v>
      </c>
      <c r="AR668" s="5">
        <v>0</v>
      </c>
      <c r="AS668" s="5">
        <v>0</v>
      </c>
      <c r="AT668" s="5">
        <v>0</v>
      </c>
      <c r="AU668" s="5">
        <v>1</v>
      </c>
      <c r="AV668" s="5">
        <v>0</v>
      </c>
      <c r="AX668" s="5">
        <f t="shared" si="124"/>
        <v>0</v>
      </c>
      <c r="AY668" s="5">
        <f t="shared" si="125"/>
        <v>0</v>
      </c>
      <c r="AZ668" s="5">
        <f t="shared" si="126"/>
        <v>0</v>
      </c>
      <c r="BA668" s="5">
        <f t="shared" si="127"/>
        <v>0</v>
      </c>
      <c r="BB668" s="5">
        <f t="shared" si="128"/>
        <v>0</v>
      </c>
      <c r="BC668" s="5">
        <f t="shared" si="129"/>
        <v>0</v>
      </c>
      <c r="BD668" s="5">
        <f t="shared" si="130"/>
        <v>0</v>
      </c>
      <c r="BE668" s="5">
        <f t="shared" si="131"/>
        <v>0</v>
      </c>
      <c r="BF668" s="5">
        <f t="shared" si="132"/>
        <v>0</v>
      </c>
      <c r="BG668" s="5">
        <f t="shared" si="133"/>
        <v>0</v>
      </c>
      <c r="BH668" s="5">
        <f t="shared" si="134"/>
        <v>0</v>
      </c>
    </row>
    <row r="669" spans="2:60" x14ac:dyDescent="0.2">
      <c r="B669" s="5" t="s">
        <v>496</v>
      </c>
      <c r="C669" s="5">
        <v>0</v>
      </c>
      <c r="D669" s="5" t="s">
        <v>498</v>
      </c>
      <c r="E669" s="5" t="s">
        <v>339</v>
      </c>
      <c r="F669" s="5" t="s">
        <v>409</v>
      </c>
      <c r="G669" s="67" t="s">
        <v>433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2</v>
      </c>
      <c r="N669" s="5">
        <v>0</v>
      </c>
      <c r="O669" s="5">
        <v>1</v>
      </c>
      <c r="P669" s="5">
        <v>0</v>
      </c>
      <c r="Q669" s="5">
        <v>0</v>
      </c>
      <c r="R669" s="5">
        <v>0</v>
      </c>
      <c r="T669" s="5" t="e">
        <f>+H669-byObjPOSEnrOnly!#REF!</f>
        <v>#REF!</v>
      </c>
      <c r="U669" s="5">
        <f>+I669-byObjPOSEnrOnly!D730</f>
        <v>0</v>
      </c>
      <c r="V669" s="5">
        <f>+J669-byObjPOSEnrOnly!E730</f>
        <v>0</v>
      </c>
      <c r="W669" s="5">
        <f>+K669-byObjPOSEnrOnly!F730</f>
        <v>0</v>
      </c>
      <c r="X669" s="5">
        <f>+L669-byObjPOSEnrOnly!G730</f>
        <v>0</v>
      </c>
      <c r="Y669" s="5">
        <f>+M669-byObjPOSEnrOnly!H730</f>
        <v>0</v>
      </c>
      <c r="Z669" s="5">
        <f>+N669-byObjPOSEnrOnly!I730</f>
        <v>0</v>
      </c>
      <c r="AA669" s="5">
        <f>+O669-byObjPOSEnrOnly!J730</f>
        <v>0</v>
      </c>
      <c r="AB669" s="5">
        <f>+P669-byObjPOSEnrOnly!K730</f>
        <v>0</v>
      </c>
      <c r="AC669" s="5">
        <f>+Q669-byObjPOSEnrOnly!L730</f>
        <v>0</v>
      </c>
      <c r="AD669" s="5">
        <f>+R669-byObjPOSEnrOnly!M730</f>
        <v>0</v>
      </c>
      <c r="AF669" s="5" t="str">
        <f t="shared" si="123"/>
        <v/>
      </c>
      <c r="AG669" s="5">
        <v>0</v>
      </c>
      <c r="AH669" s="5" t="s">
        <v>450</v>
      </c>
      <c r="AI669" s="5" t="s">
        <v>339</v>
      </c>
      <c r="AJ669" s="5" t="s">
        <v>409</v>
      </c>
      <c r="AK669" s="5" t="s">
        <v>433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  <c r="AQ669" s="5">
        <v>2</v>
      </c>
      <c r="AR669" s="5">
        <v>0</v>
      </c>
      <c r="AS669" s="5">
        <v>1</v>
      </c>
      <c r="AT669" s="5">
        <v>0</v>
      </c>
      <c r="AU669" s="5">
        <v>0</v>
      </c>
      <c r="AV669" s="5">
        <v>0</v>
      </c>
      <c r="AX669" s="5">
        <f t="shared" si="124"/>
        <v>0</v>
      </c>
      <c r="AY669" s="5">
        <f t="shared" si="125"/>
        <v>0</v>
      </c>
      <c r="AZ669" s="5">
        <f t="shared" si="126"/>
        <v>0</v>
      </c>
      <c r="BA669" s="5">
        <f t="shared" si="127"/>
        <v>0</v>
      </c>
      <c r="BB669" s="5">
        <f t="shared" si="128"/>
        <v>0</v>
      </c>
      <c r="BC669" s="5">
        <f t="shared" si="129"/>
        <v>0</v>
      </c>
      <c r="BD669" s="5">
        <f t="shared" si="130"/>
        <v>0</v>
      </c>
      <c r="BE669" s="5">
        <f t="shared" si="131"/>
        <v>0</v>
      </c>
      <c r="BF669" s="5">
        <f t="shared" si="132"/>
        <v>0</v>
      </c>
      <c r="BG669" s="5">
        <f t="shared" si="133"/>
        <v>0</v>
      </c>
      <c r="BH669" s="5">
        <f t="shared" si="134"/>
        <v>0</v>
      </c>
    </row>
    <row r="670" spans="2:60" x14ac:dyDescent="0.2">
      <c r="B670" s="5" t="s">
        <v>496</v>
      </c>
      <c r="C670" s="5">
        <v>0</v>
      </c>
      <c r="D670" s="5" t="s">
        <v>498</v>
      </c>
      <c r="E670" s="5" t="s">
        <v>339</v>
      </c>
      <c r="F670" s="5" t="s">
        <v>409</v>
      </c>
      <c r="G670" s="67" t="s">
        <v>434</v>
      </c>
      <c r="H670" s="5">
        <v>0</v>
      </c>
      <c r="I670" s="5">
        <v>0</v>
      </c>
      <c r="J670" s="5">
        <v>0</v>
      </c>
      <c r="K670" s="5">
        <v>9</v>
      </c>
      <c r="L670" s="5">
        <v>2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T670" s="5" t="e">
        <f>+H670-byObjPOSEnrOnly!#REF!</f>
        <v>#REF!</v>
      </c>
      <c r="U670" s="5">
        <f>+I670-byObjPOSEnrOnly!D731</f>
        <v>0</v>
      </c>
      <c r="V670" s="5">
        <f>+J670-byObjPOSEnrOnly!E731</f>
        <v>0</v>
      </c>
      <c r="W670" s="5">
        <f>+K670-byObjPOSEnrOnly!F731</f>
        <v>0</v>
      </c>
      <c r="X670" s="5">
        <f>+L670-byObjPOSEnrOnly!G731</f>
        <v>0</v>
      </c>
      <c r="Y670" s="5">
        <f>+M670-byObjPOSEnrOnly!H731</f>
        <v>0</v>
      </c>
      <c r="Z670" s="5">
        <f>+N670-byObjPOSEnrOnly!I731</f>
        <v>0</v>
      </c>
      <c r="AA670" s="5">
        <f>+O670-byObjPOSEnrOnly!J731</f>
        <v>0</v>
      </c>
      <c r="AB670" s="5">
        <f>+P670-byObjPOSEnrOnly!K731</f>
        <v>0</v>
      </c>
      <c r="AC670" s="5">
        <f>+Q670-byObjPOSEnrOnly!L731</f>
        <v>0</v>
      </c>
      <c r="AD670" s="5">
        <f>+R670-byObjPOSEnrOnly!M731</f>
        <v>0</v>
      </c>
      <c r="AF670" s="5" t="str">
        <f t="shared" si="123"/>
        <v/>
      </c>
      <c r="AG670" s="5">
        <v>0</v>
      </c>
      <c r="AH670" s="5" t="s">
        <v>450</v>
      </c>
      <c r="AI670" s="5" t="s">
        <v>339</v>
      </c>
      <c r="AJ670" s="5" t="s">
        <v>409</v>
      </c>
      <c r="AK670" s="5" t="s">
        <v>434</v>
      </c>
      <c r="AL670" s="5">
        <v>0</v>
      </c>
      <c r="AM670" s="5">
        <v>0</v>
      </c>
      <c r="AN670" s="5">
        <v>0</v>
      </c>
      <c r="AO670" s="5">
        <v>9</v>
      </c>
      <c r="AP670" s="5">
        <v>2</v>
      </c>
      <c r="AQ670" s="5">
        <v>0</v>
      </c>
      <c r="AR670" s="5">
        <v>0</v>
      </c>
      <c r="AS670" s="5">
        <v>0</v>
      </c>
      <c r="AT670" s="5">
        <v>0</v>
      </c>
      <c r="AU670" s="5">
        <v>0</v>
      </c>
      <c r="AV670" s="5">
        <v>0</v>
      </c>
      <c r="AX670" s="5">
        <f t="shared" si="124"/>
        <v>0</v>
      </c>
      <c r="AY670" s="5">
        <f t="shared" si="125"/>
        <v>0</v>
      </c>
      <c r="AZ670" s="5">
        <f t="shared" si="126"/>
        <v>0</v>
      </c>
      <c r="BA670" s="5">
        <f t="shared" si="127"/>
        <v>0</v>
      </c>
      <c r="BB670" s="5">
        <f t="shared" si="128"/>
        <v>0</v>
      </c>
      <c r="BC670" s="5">
        <f t="shared" si="129"/>
        <v>0</v>
      </c>
      <c r="BD670" s="5">
        <f t="shared" si="130"/>
        <v>0</v>
      </c>
      <c r="BE670" s="5">
        <f t="shared" si="131"/>
        <v>0</v>
      </c>
      <c r="BF670" s="5">
        <f t="shared" si="132"/>
        <v>0</v>
      </c>
      <c r="BG670" s="5">
        <f t="shared" si="133"/>
        <v>0</v>
      </c>
      <c r="BH670" s="5">
        <f t="shared" si="134"/>
        <v>0</v>
      </c>
    </row>
    <row r="671" spans="2:60" x14ac:dyDescent="0.2">
      <c r="B671" s="5" t="s">
        <v>496</v>
      </c>
      <c r="C671" s="5">
        <v>0</v>
      </c>
      <c r="D671" s="5" t="s">
        <v>498</v>
      </c>
      <c r="E671" s="5" t="s">
        <v>339</v>
      </c>
      <c r="F671" s="5" t="s">
        <v>409</v>
      </c>
      <c r="G671" s="67" t="s">
        <v>436</v>
      </c>
      <c r="H671" s="5">
        <v>553</v>
      </c>
      <c r="I671" s="5">
        <v>389</v>
      </c>
      <c r="J671" s="5">
        <v>343</v>
      </c>
      <c r="K671" s="5">
        <v>323</v>
      </c>
      <c r="L671" s="5">
        <v>318</v>
      </c>
      <c r="M671" s="5">
        <v>313</v>
      </c>
      <c r="N671" s="5">
        <v>283</v>
      </c>
      <c r="O671" s="5">
        <v>289</v>
      </c>
      <c r="P671" s="5">
        <v>278</v>
      </c>
      <c r="Q671" s="5">
        <v>264</v>
      </c>
      <c r="R671" s="5">
        <v>244</v>
      </c>
      <c r="T671" s="5" t="e">
        <f>+H671-byObjPOSEnrOnly!#REF!</f>
        <v>#REF!</v>
      </c>
      <c r="U671" s="5">
        <f>+I671-byObjPOSEnrOnly!D732</f>
        <v>0</v>
      </c>
      <c r="V671" s="5">
        <f>+J671-byObjPOSEnrOnly!E732</f>
        <v>0</v>
      </c>
      <c r="W671" s="5">
        <f>+K671-byObjPOSEnrOnly!F732</f>
        <v>0</v>
      </c>
      <c r="X671" s="5">
        <f>+L671-byObjPOSEnrOnly!G732</f>
        <v>0</v>
      </c>
      <c r="Y671" s="5">
        <f>+M671-byObjPOSEnrOnly!H732</f>
        <v>0</v>
      </c>
      <c r="Z671" s="5">
        <f>+N671-byObjPOSEnrOnly!I732</f>
        <v>0</v>
      </c>
      <c r="AA671" s="5">
        <f>+O671-byObjPOSEnrOnly!J732</f>
        <v>0</v>
      </c>
      <c r="AB671" s="5">
        <f>+P671-byObjPOSEnrOnly!K732</f>
        <v>0</v>
      </c>
      <c r="AC671" s="5">
        <f>+Q671-byObjPOSEnrOnly!L732</f>
        <v>0</v>
      </c>
      <c r="AD671" s="5">
        <f>+R671-byObjPOSEnrOnly!M732</f>
        <v>0</v>
      </c>
      <c r="AF671" s="5" t="str">
        <f t="shared" si="123"/>
        <v/>
      </c>
      <c r="AG671" s="5">
        <v>0</v>
      </c>
      <c r="AH671" s="5" t="s">
        <v>450</v>
      </c>
      <c r="AI671" s="5" t="s">
        <v>339</v>
      </c>
      <c r="AJ671" s="5" t="s">
        <v>409</v>
      </c>
      <c r="AK671" s="5" t="s">
        <v>436</v>
      </c>
      <c r="AL671" s="5">
        <v>553</v>
      </c>
      <c r="AM671" s="5">
        <v>389</v>
      </c>
      <c r="AN671" s="5">
        <v>343</v>
      </c>
      <c r="AO671" s="5">
        <v>323</v>
      </c>
      <c r="AP671" s="5">
        <v>318</v>
      </c>
      <c r="AQ671" s="5">
        <v>313</v>
      </c>
      <c r="AR671" s="5">
        <v>283</v>
      </c>
      <c r="AS671" s="5">
        <v>289</v>
      </c>
      <c r="AT671" s="5">
        <v>278</v>
      </c>
      <c r="AU671" s="5">
        <v>264</v>
      </c>
      <c r="AV671" s="5">
        <v>244</v>
      </c>
      <c r="AX671" s="5">
        <f t="shared" si="124"/>
        <v>0</v>
      </c>
      <c r="AY671" s="5">
        <f t="shared" si="125"/>
        <v>0</v>
      </c>
      <c r="AZ671" s="5">
        <f t="shared" si="126"/>
        <v>0</v>
      </c>
      <c r="BA671" s="5">
        <f t="shared" si="127"/>
        <v>0</v>
      </c>
      <c r="BB671" s="5">
        <f t="shared" si="128"/>
        <v>0</v>
      </c>
      <c r="BC671" s="5">
        <f t="shared" si="129"/>
        <v>0</v>
      </c>
      <c r="BD671" s="5">
        <f t="shared" si="130"/>
        <v>0</v>
      </c>
      <c r="BE671" s="5">
        <f t="shared" si="131"/>
        <v>0</v>
      </c>
      <c r="BF671" s="5">
        <f t="shared" si="132"/>
        <v>0</v>
      </c>
      <c r="BG671" s="5">
        <f t="shared" si="133"/>
        <v>0</v>
      </c>
      <c r="BH671" s="5">
        <f t="shared" si="134"/>
        <v>0</v>
      </c>
    </row>
    <row r="672" spans="2:60" x14ac:dyDescent="0.2">
      <c r="B672" s="5" t="s">
        <v>496</v>
      </c>
      <c r="C672" s="5">
        <v>0</v>
      </c>
      <c r="D672" s="5" t="s">
        <v>498</v>
      </c>
      <c r="E672" s="5" t="s">
        <v>339</v>
      </c>
      <c r="F672" s="5" t="s">
        <v>409</v>
      </c>
      <c r="G672" s="67" t="s">
        <v>437</v>
      </c>
      <c r="H672" s="5">
        <v>1</v>
      </c>
      <c r="I672" s="5">
        <v>1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T672" s="5" t="e">
        <f>+H672-byObjPOSEnrOnly!#REF!</f>
        <v>#REF!</v>
      </c>
      <c r="U672" s="5">
        <f>+I672-byObjPOSEnrOnly!D733</f>
        <v>0</v>
      </c>
      <c r="V672" s="5">
        <f>+J672-byObjPOSEnrOnly!E733</f>
        <v>0</v>
      </c>
      <c r="W672" s="5">
        <f>+K672-byObjPOSEnrOnly!F733</f>
        <v>0</v>
      </c>
      <c r="X672" s="5">
        <f>+L672-byObjPOSEnrOnly!G733</f>
        <v>0</v>
      </c>
      <c r="Y672" s="5">
        <f>+M672-byObjPOSEnrOnly!H733</f>
        <v>0</v>
      </c>
      <c r="Z672" s="5">
        <f>+N672-byObjPOSEnrOnly!I733</f>
        <v>0</v>
      </c>
      <c r="AA672" s="5">
        <f>+O672-byObjPOSEnrOnly!J733</f>
        <v>0</v>
      </c>
      <c r="AB672" s="5">
        <f>+P672-byObjPOSEnrOnly!K733</f>
        <v>0</v>
      </c>
      <c r="AC672" s="5">
        <f>+Q672-byObjPOSEnrOnly!L733</f>
        <v>0</v>
      </c>
      <c r="AD672" s="5">
        <f>+R672-byObjPOSEnrOnly!M733</f>
        <v>0</v>
      </c>
      <c r="AF672" s="5" t="str">
        <f t="shared" si="123"/>
        <v/>
      </c>
      <c r="AG672" s="5">
        <v>0</v>
      </c>
      <c r="AH672" s="5" t="s">
        <v>450</v>
      </c>
      <c r="AI672" s="5" t="s">
        <v>339</v>
      </c>
      <c r="AJ672" s="5" t="s">
        <v>409</v>
      </c>
      <c r="AK672" s="5" t="s">
        <v>437</v>
      </c>
      <c r="AL672" s="5">
        <v>1</v>
      </c>
      <c r="AM672" s="5">
        <v>1</v>
      </c>
      <c r="AN672" s="5">
        <v>0</v>
      </c>
      <c r="AO672" s="5">
        <v>0</v>
      </c>
      <c r="AP672" s="5">
        <v>0</v>
      </c>
      <c r="AQ672" s="5">
        <v>0</v>
      </c>
      <c r="AR672" s="5">
        <v>0</v>
      </c>
      <c r="AS672" s="5">
        <v>0</v>
      </c>
      <c r="AT672" s="5">
        <v>0</v>
      </c>
      <c r="AU672" s="5">
        <v>0</v>
      </c>
      <c r="AV672" s="5">
        <v>0</v>
      </c>
      <c r="AX672" s="5">
        <f t="shared" si="124"/>
        <v>0</v>
      </c>
      <c r="AY672" s="5">
        <f t="shared" si="125"/>
        <v>0</v>
      </c>
      <c r="AZ672" s="5">
        <f t="shared" si="126"/>
        <v>0</v>
      </c>
      <c r="BA672" s="5">
        <f t="shared" si="127"/>
        <v>0</v>
      </c>
      <c r="BB672" s="5">
        <f t="shared" si="128"/>
        <v>0</v>
      </c>
      <c r="BC672" s="5">
        <f t="shared" si="129"/>
        <v>0</v>
      </c>
      <c r="BD672" s="5">
        <f t="shared" si="130"/>
        <v>0</v>
      </c>
      <c r="BE672" s="5">
        <f t="shared" si="131"/>
        <v>0</v>
      </c>
      <c r="BF672" s="5">
        <f t="shared" si="132"/>
        <v>0</v>
      </c>
      <c r="BG672" s="5">
        <f t="shared" si="133"/>
        <v>0</v>
      </c>
      <c r="BH672" s="5">
        <f t="shared" si="134"/>
        <v>0</v>
      </c>
    </row>
    <row r="673" spans="2:60" x14ac:dyDescent="0.2">
      <c r="B673" s="5" t="s">
        <v>496</v>
      </c>
      <c r="C673" s="5">
        <v>0</v>
      </c>
      <c r="D673" s="5" t="s">
        <v>498</v>
      </c>
      <c r="E673" s="5" t="s">
        <v>339</v>
      </c>
      <c r="F673" s="5" t="s">
        <v>409</v>
      </c>
      <c r="G673" s="67" t="s">
        <v>191</v>
      </c>
      <c r="H673" s="5">
        <v>2</v>
      </c>
      <c r="I673" s="5">
        <v>0</v>
      </c>
      <c r="J673" s="5">
        <v>0</v>
      </c>
      <c r="K673" s="5">
        <v>1</v>
      </c>
      <c r="L673" s="5">
        <v>1</v>
      </c>
      <c r="M673" s="5">
        <v>1</v>
      </c>
      <c r="N673" s="5">
        <v>0</v>
      </c>
      <c r="O673" s="5">
        <v>1</v>
      </c>
      <c r="P673" s="5">
        <v>0</v>
      </c>
      <c r="Q673" s="5">
        <v>1</v>
      </c>
      <c r="R673" s="5">
        <v>0</v>
      </c>
      <c r="T673" s="5" t="e">
        <f>+H673-byObjPOSEnrOnly!#REF!</f>
        <v>#REF!</v>
      </c>
      <c r="U673" s="5">
        <f>+I673-byObjPOSEnrOnly!D734</f>
        <v>0</v>
      </c>
      <c r="V673" s="5">
        <f>+J673-byObjPOSEnrOnly!E734</f>
        <v>0</v>
      </c>
      <c r="W673" s="5">
        <f>+K673-byObjPOSEnrOnly!F734</f>
        <v>0</v>
      </c>
      <c r="X673" s="5">
        <f>+L673-byObjPOSEnrOnly!G734</f>
        <v>0</v>
      </c>
      <c r="Y673" s="5">
        <f>+M673-byObjPOSEnrOnly!H734</f>
        <v>0</v>
      </c>
      <c r="Z673" s="5">
        <f>+N673-byObjPOSEnrOnly!I734</f>
        <v>0</v>
      </c>
      <c r="AA673" s="5">
        <f>+O673-byObjPOSEnrOnly!J734</f>
        <v>0</v>
      </c>
      <c r="AB673" s="5">
        <f>+P673-byObjPOSEnrOnly!K734</f>
        <v>0</v>
      </c>
      <c r="AC673" s="5">
        <f>+Q673-byObjPOSEnrOnly!L734</f>
        <v>0</v>
      </c>
      <c r="AD673" s="5">
        <f>+R673-byObjPOSEnrOnly!M734</f>
        <v>0</v>
      </c>
      <c r="AF673" s="5" t="str">
        <f t="shared" si="123"/>
        <v/>
      </c>
      <c r="AG673" s="5">
        <v>0</v>
      </c>
      <c r="AH673" s="5" t="s">
        <v>450</v>
      </c>
      <c r="AI673" s="5" t="s">
        <v>339</v>
      </c>
      <c r="AJ673" s="5" t="s">
        <v>409</v>
      </c>
      <c r="AK673" s="5" t="s">
        <v>191</v>
      </c>
      <c r="AL673" s="5">
        <v>2</v>
      </c>
      <c r="AM673" s="5">
        <v>0</v>
      </c>
      <c r="AN673" s="5">
        <v>0</v>
      </c>
      <c r="AO673" s="5">
        <v>1</v>
      </c>
      <c r="AP673" s="5">
        <v>1</v>
      </c>
      <c r="AQ673" s="5">
        <v>1</v>
      </c>
      <c r="AR673" s="5">
        <v>0</v>
      </c>
      <c r="AS673" s="5">
        <v>1</v>
      </c>
      <c r="AT673" s="5">
        <v>0</v>
      </c>
      <c r="AU673" s="5">
        <v>1</v>
      </c>
      <c r="AV673" s="5">
        <v>0</v>
      </c>
      <c r="AX673" s="5">
        <f t="shared" si="124"/>
        <v>0</v>
      </c>
      <c r="AY673" s="5">
        <f t="shared" si="125"/>
        <v>0</v>
      </c>
      <c r="AZ673" s="5">
        <f t="shared" si="126"/>
        <v>0</v>
      </c>
      <c r="BA673" s="5">
        <f t="shared" si="127"/>
        <v>0</v>
      </c>
      <c r="BB673" s="5">
        <f t="shared" si="128"/>
        <v>0</v>
      </c>
      <c r="BC673" s="5">
        <f t="shared" si="129"/>
        <v>0</v>
      </c>
      <c r="BD673" s="5">
        <f t="shared" si="130"/>
        <v>0</v>
      </c>
      <c r="BE673" s="5">
        <f t="shared" si="131"/>
        <v>0</v>
      </c>
      <c r="BF673" s="5">
        <f t="shared" si="132"/>
        <v>0</v>
      </c>
      <c r="BG673" s="5">
        <f t="shared" si="133"/>
        <v>0</v>
      </c>
      <c r="BH673" s="5">
        <f t="shared" si="134"/>
        <v>0</v>
      </c>
    </row>
    <row r="674" spans="2:60" x14ac:dyDescent="0.2">
      <c r="B674" s="5" t="s">
        <v>496</v>
      </c>
      <c r="C674" s="5">
        <v>0</v>
      </c>
      <c r="D674" s="5" t="s">
        <v>498</v>
      </c>
      <c r="E674" s="5" t="s">
        <v>339</v>
      </c>
      <c r="F674" s="5" t="s">
        <v>409</v>
      </c>
      <c r="G674" s="67" t="s">
        <v>438</v>
      </c>
      <c r="H674" s="5">
        <v>1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5">
        <v>0</v>
      </c>
      <c r="P674" s="5">
        <v>1</v>
      </c>
      <c r="Q674" s="5">
        <v>0</v>
      </c>
      <c r="R674" s="5">
        <v>0</v>
      </c>
      <c r="T674" s="5" t="e">
        <f>+H674-byObjPOSEnrOnly!#REF!</f>
        <v>#REF!</v>
      </c>
      <c r="U674" s="5">
        <f>+I674-byObjPOSEnrOnly!D735</f>
        <v>0</v>
      </c>
      <c r="V674" s="5">
        <f>+J674-byObjPOSEnrOnly!E735</f>
        <v>0</v>
      </c>
      <c r="W674" s="5">
        <f>+K674-byObjPOSEnrOnly!F735</f>
        <v>0</v>
      </c>
      <c r="X674" s="5">
        <f>+L674-byObjPOSEnrOnly!G735</f>
        <v>0</v>
      </c>
      <c r="Y674" s="5">
        <f>+M674-byObjPOSEnrOnly!H735</f>
        <v>0</v>
      </c>
      <c r="Z674" s="5">
        <f>+N674-byObjPOSEnrOnly!I735</f>
        <v>0</v>
      </c>
      <c r="AA674" s="5">
        <f>+O674-byObjPOSEnrOnly!J735</f>
        <v>0</v>
      </c>
      <c r="AB674" s="5">
        <f>+P674-byObjPOSEnrOnly!K735</f>
        <v>0</v>
      </c>
      <c r="AC674" s="5">
        <f>+Q674-byObjPOSEnrOnly!L735</f>
        <v>0</v>
      </c>
      <c r="AD674" s="5">
        <f>+R674-byObjPOSEnrOnly!M735</f>
        <v>0</v>
      </c>
      <c r="AF674" s="5" t="str">
        <f t="shared" si="123"/>
        <v/>
      </c>
      <c r="AG674" s="5">
        <v>0</v>
      </c>
      <c r="AH674" s="5" t="s">
        <v>450</v>
      </c>
      <c r="AI674" s="5" t="s">
        <v>339</v>
      </c>
      <c r="AJ674" s="5" t="s">
        <v>409</v>
      </c>
      <c r="AK674" s="5" t="s">
        <v>438</v>
      </c>
      <c r="AL674" s="5">
        <v>1</v>
      </c>
      <c r="AM674" s="5">
        <v>0</v>
      </c>
      <c r="AN674" s="5">
        <v>0</v>
      </c>
      <c r="AO674" s="5">
        <v>0</v>
      </c>
      <c r="AP674" s="5">
        <v>0</v>
      </c>
      <c r="AQ674" s="5">
        <v>0</v>
      </c>
      <c r="AR674" s="5">
        <v>0</v>
      </c>
      <c r="AS674" s="5">
        <v>0</v>
      </c>
      <c r="AT674" s="5">
        <v>1</v>
      </c>
      <c r="AU674" s="5">
        <v>0</v>
      </c>
      <c r="AV674" s="5">
        <v>0</v>
      </c>
      <c r="AX674" s="5">
        <f t="shared" si="124"/>
        <v>0</v>
      </c>
      <c r="AY674" s="5">
        <f t="shared" si="125"/>
        <v>0</v>
      </c>
      <c r="AZ674" s="5">
        <f t="shared" si="126"/>
        <v>0</v>
      </c>
      <c r="BA674" s="5">
        <f t="shared" si="127"/>
        <v>0</v>
      </c>
      <c r="BB674" s="5">
        <f t="shared" si="128"/>
        <v>0</v>
      </c>
      <c r="BC674" s="5">
        <f t="shared" si="129"/>
        <v>0</v>
      </c>
      <c r="BD674" s="5">
        <f t="shared" si="130"/>
        <v>0</v>
      </c>
      <c r="BE674" s="5">
        <f t="shared" si="131"/>
        <v>0</v>
      </c>
      <c r="BF674" s="5">
        <f t="shared" si="132"/>
        <v>0</v>
      </c>
      <c r="BG674" s="5">
        <f t="shared" si="133"/>
        <v>0</v>
      </c>
      <c r="BH674" s="5">
        <f t="shared" si="134"/>
        <v>0</v>
      </c>
    </row>
    <row r="675" spans="2:60" x14ac:dyDescent="0.2">
      <c r="B675" s="5" t="s">
        <v>496</v>
      </c>
      <c r="C675" s="5">
        <v>0</v>
      </c>
      <c r="D675" s="5" t="s">
        <v>498</v>
      </c>
      <c r="E675" s="5" t="s">
        <v>339</v>
      </c>
      <c r="F675" s="5" t="s">
        <v>409</v>
      </c>
      <c r="G675" s="67" t="s">
        <v>539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1</v>
      </c>
      <c r="Q675" s="5">
        <v>1</v>
      </c>
      <c r="R675" s="5">
        <v>0</v>
      </c>
      <c r="T675" s="5" t="e">
        <f>+H675-byObjPOSEnrOnly!#REF!</f>
        <v>#REF!</v>
      </c>
      <c r="U675" s="5">
        <f>+I675-byObjPOSEnrOnly!D740</f>
        <v>0</v>
      </c>
      <c r="V675" s="5">
        <f>+J675-byObjPOSEnrOnly!E740</f>
        <v>0</v>
      </c>
      <c r="W675" s="5">
        <f>+K675-byObjPOSEnrOnly!F740</f>
        <v>0</v>
      </c>
      <c r="X675" s="5">
        <f>+L675-byObjPOSEnrOnly!G740</f>
        <v>0</v>
      </c>
      <c r="Y675" s="5">
        <f>+M675-byObjPOSEnrOnly!H740</f>
        <v>0</v>
      </c>
      <c r="Z675" s="5">
        <f>+N675-byObjPOSEnrOnly!I740</f>
        <v>0</v>
      </c>
      <c r="AA675" s="5">
        <f>+O675-byObjPOSEnrOnly!J740</f>
        <v>0</v>
      </c>
      <c r="AB675" s="5">
        <f>+P675-byObjPOSEnrOnly!K740</f>
        <v>0</v>
      </c>
      <c r="AC675" s="5">
        <f>+Q675-byObjPOSEnrOnly!L740</f>
        <v>0</v>
      </c>
      <c r="AD675" s="5">
        <f>+R675-byObjPOSEnrOnly!M740</f>
        <v>0</v>
      </c>
      <c r="AF675" s="5" t="str">
        <f t="shared" si="123"/>
        <v/>
      </c>
      <c r="AG675" s="5">
        <v>0</v>
      </c>
      <c r="AH675" s="5" t="s">
        <v>450</v>
      </c>
      <c r="AI675" s="5" t="s">
        <v>339</v>
      </c>
      <c r="AJ675" s="5" t="s">
        <v>409</v>
      </c>
      <c r="AK675" s="5" t="s">
        <v>539</v>
      </c>
      <c r="AL675" s="5">
        <v>0</v>
      </c>
      <c r="AM675" s="5">
        <v>0</v>
      </c>
      <c r="AN675" s="5">
        <v>0</v>
      </c>
      <c r="AO675" s="5">
        <v>0</v>
      </c>
      <c r="AP675" s="5">
        <v>0</v>
      </c>
      <c r="AQ675" s="5">
        <v>0</v>
      </c>
      <c r="AR675" s="5">
        <v>0</v>
      </c>
      <c r="AS675" s="5">
        <v>0</v>
      </c>
      <c r="AT675" s="5">
        <v>1</v>
      </c>
      <c r="AU675" s="5">
        <v>1</v>
      </c>
      <c r="AV675" s="5">
        <v>0</v>
      </c>
      <c r="AX675" s="5">
        <f t="shared" si="124"/>
        <v>0</v>
      </c>
      <c r="AY675" s="5">
        <f t="shared" si="125"/>
        <v>0</v>
      </c>
      <c r="AZ675" s="5">
        <f t="shared" si="126"/>
        <v>0</v>
      </c>
      <c r="BA675" s="5">
        <f t="shared" si="127"/>
        <v>0</v>
      </c>
      <c r="BB675" s="5">
        <f t="shared" si="128"/>
        <v>0</v>
      </c>
      <c r="BC675" s="5">
        <f t="shared" si="129"/>
        <v>0</v>
      </c>
      <c r="BD675" s="5">
        <f t="shared" si="130"/>
        <v>0</v>
      </c>
      <c r="BE675" s="5">
        <f t="shared" si="131"/>
        <v>0</v>
      </c>
      <c r="BF675" s="5">
        <f t="shared" si="132"/>
        <v>0</v>
      </c>
      <c r="BG675" s="5">
        <f t="shared" si="133"/>
        <v>0</v>
      </c>
      <c r="BH675" s="5">
        <f t="shared" si="134"/>
        <v>0</v>
      </c>
    </row>
    <row r="676" spans="2:60" x14ac:dyDescent="0.2">
      <c r="B676" s="5" t="s">
        <v>496</v>
      </c>
      <c r="C676" s="5">
        <v>0</v>
      </c>
      <c r="D676" s="5" t="s">
        <v>498</v>
      </c>
      <c r="E676" s="5" t="s">
        <v>339</v>
      </c>
      <c r="F676" s="5" t="s">
        <v>409</v>
      </c>
      <c r="G676" s="67" t="s">
        <v>444</v>
      </c>
      <c r="H676" s="5">
        <v>50</v>
      </c>
      <c r="I676" s="5">
        <v>52</v>
      </c>
      <c r="J676" s="5">
        <v>55</v>
      </c>
      <c r="K676" s="5">
        <v>58</v>
      </c>
      <c r="L676" s="5">
        <v>50</v>
      </c>
      <c r="M676" s="5">
        <v>44</v>
      </c>
      <c r="N676" s="5">
        <v>48</v>
      </c>
      <c r="O676" s="5">
        <v>41</v>
      </c>
      <c r="P676" s="5">
        <v>63</v>
      </c>
      <c r="Q676" s="5">
        <v>70</v>
      </c>
      <c r="R676" s="5">
        <v>76</v>
      </c>
      <c r="T676" s="5" t="e">
        <f>+H676-byObjPOSEnrOnly!#REF!</f>
        <v>#REF!</v>
      </c>
      <c r="U676" s="5">
        <f>+I676-byObjPOSEnrOnly!D741</f>
        <v>0</v>
      </c>
      <c r="V676" s="5">
        <f>+J676-byObjPOSEnrOnly!E741</f>
        <v>0</v>
      </c>
      <c r="W676" s="5">
        <f>+K676-byObjPOSEnrOnly!F741</f>
        <v>0</v>
      </c>
      <c r="X676" s="5">
        <f>+L676-byObjPOSEnrOnly!G741</f>
        <v>0</v>
      </c>
      <c r="Y676" s="5">
        <f>+M676-byObjPOSEnrOnly!H741</f>
        <v>0</v>
      </c>
      <c r="Z676" s="5">
        <f>+N676-byObjPOSEnrOnly!I741</f>
        <v>0</v>
      </c>
      <c r="AA676" s="5">
        <f>+O676-byObjPOSEnrOnly!J741</f>
        <v>0</v>
      </c>
      <c r="AB676" s="5">
        <f>+P676-byObjPOSEnrOnly!K741</f>
        <v>0</v>
      </c>
      <c r="AC676" s="5">
        <f>+Q676-byObjPOSEnrOnly!L741</f>
        <v>0</v>
      </c>
      <c r="AD676" s="5">
        <f>+R676-byObjPOSEnrOnly!M741</f>
        <v>0</v>
      </c>
      <c r="AF676" s="5" t="str">
        <f t="shared" si="123"/>
        <v/>
      </c>
      <c r="AG676" s="5">
        <v>0</v>
      </c>
      <c r="AH676" s="5" t="s">
        <v>450</v>
      </c>
      <c r="AI676" s="5" t="s">
        <v>339</v>
      </c>
      <c r="AJ676" s="5" t="s">
        <v>409</v>
      </c>
      <c r="AK676" s="5" t="s">
        <v>444</v>
      </c>
      <c r="AL676" s="5">
        <v>50</v>
      </c>
      <c r="AM676" s="5">
        <v>52</v>
      </c>
      <c r="AN676" s="5">
        <v>55</v>
      </c>
      <c r="AO676" s="5">
        <v>58</v>
      </c>
      <c r="AP676" s="5">
        <v>50</v>
      </c>
      <c r="AQ676" s="5">
        <v>44</v>
      </c>
      <c r="AR676" s="5">
        <v>48</v>
      </c>
      <c r="AS676" s="5">
        <v>41</v>
      </c>
      <c r="AT676" s="5">
        <v>63</v>
      </c>
      <c r="AU676" s="5">
        <v>70</v>
      </c>
      <c r="AV676" s="5">
        <v>76</v>
      </c>
      <c r="AX676" s="5">
        <f t="shared" si="124"/>
        <v>0</v>
      </c>
      <c r="AY676" s="5">
        <f t="shared" si="125"/>
        <v>0</v>
      </c>
      <c r="AZ676" s="5">
        <f t="shared" si="126"/>
        <v>0</v>
      </c>
      <c r="BA676" s="5">
        <f t="shared" si="127"/>
        <v>0</v>
      </c>
      <c r="BB676" s="5">
        <f t="shared" si="128"/>
        <v>0</v>
      </c>
      <c r="BC676" s="5">
        <f t="shared" si="129"/>
        <v>0</v>
      </c>
      <c r="BD676" s="5">
        <f t="shared" si="130"/>
        <v>0</v>
      </c>
      <c r="BE676" s="5">
        <f t="shared" si="131"/>
        <v>0</v>
      </c>
      <c r="BF676" s="5">
        <f t="shared" si="132"/>
        <v>0</v>
      </c>
      <c r="BG676" s="5">
        <f t="shared" si="133"/>
        <v>0</v>
      </c>
      <c r="BH676" s="5">
        <f t="shared" si="134"/>
        <v>0</v>
      </c>
    </row>
    <row r="677" spans="2:60" x14ac:dyDescent="0.2">
      <c r="B677" s="5" t="s">
        <v>496</v>
      </c>
      <c r="C677" s="5">
        <v>0</v>
      </c>
      <c r="D677" s="5" t="s">
        <v>498</v>
      </c>
      <c r="E677" s="5" t="s">
        <v>339</v>
      </c>
      <c r="F677" s="5" t="s">
        <v>409</v>
      </c>
      <c r="G677" s="67" t="s">
        <v>439</v>
      </c>
      <c r="H677" s="5">
        <v>0</v>
      </c>
      <c r="I677" s="5">
        <v>3</v>
      </c>
      <c r="J677" s="5">
        <v>1</v>
      </c>
      <c r="K677" s="5">
        <v>0</v>
      </c>
      <c r="L677" s="5">
        <v>2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T677" s="5" t="e">
        <f>+H677-byObjPOSEnrOnly!#REF!</f>
        <v>#REF!</v>
      </c>
      <c r="U677" s="5">
        <f>+I677-byObjPOSEnrOnly!D742</f>
        <v>0</v>
      </c>
      <c r="V677" s="5">
        <f>+J677-byObjPOSEnrOnly!E742</f>
        <v>0</v>
      </c>
      <c r="W677" s="5">
        <f>+K677-byObjPOSEnrOnly!F742</f>
        <v>0</v>
      </c>
      <c r="X677" s="5">
        <f>+L677-byObjPOSEnrOnly!G742</f>
        <v>0</v>
      </c>
      <c r="Y677" s="5">
        <f>+M677-byObjPOSEnrOnly!H742</f>
        <v>0</v>
      </c>
      <c r="Z677" s="5">
        <f>+N677-byObjPOSEnrOnly!I742</f>
        <v>0</v>
      </c>
      <c r="AA677" s="5">
        <f>+O677-byObjPOSEnrOnly!J742</f>
        <v>0</v>
      </c>
      <c r="AB677" s="5">
        <f>+P677-byObjPOSEnrOnly!K742</f>
        <v>0</v>
      </c>
      <c r="AC677" s="5">
        <f>+Q677-byObjPOSEnrOnly!L742</f>
        <v>0</v>
      </c>
      <c r="AD677" s="5">
        <f>+R677-byObjPOSEnrOnly!M742</f>
        <v>0</v>
      </c>
      <c r="AF677" s="5" t="str">
        <f t="shared" si="123"/>
        <v/>
      </c>
      <c r="AG677" s="5">
        <v>0</v>
      </c>
      <c r="AH677" s="5" t="s">
        <v>450</v>
      </c>
      <c r="AI677" s="5" t="s">
        <v>339</v>
      </c>
      <c r="AJ677" s="5" t="s">
        <v>409</v>
      </c>
      <c r="AK677" s="5" t="s">
        <v>439</v>
      </c>
      <c r="AL677" s="5">
        <v>0</v>
      </c>
      <c r="AM677" s="5">
        <v>3</v>
      </c>
      <c r="AN677" s="5">
        <v>1</v>
      </c>
      <c r="AO677" s="5">
        <v>0</v>
      </c>
      <c r="AP677" s="5">
        <v>2</v>
      </c>
      <c r="AQ677" s="5">
        <v>0</v>
      </c>
      <c r="AR677" s="5">
        <v>0</v>
      </c>
      <c r="AS677" s="5">
        <v>0</v>
      </c>
      <c r="AT677" s="5">
        <v>0</v>
      </c>
      <c r="AU677" s="5">
        <v>0</v>
      </c>
      <c r="AV677" s="5">
        <v>0</v>
      </c>
      <c r="AX677" s="5">
        <f t="shared" si="124"/>
        <v>0</v>
      </c>
      <c r="AY677" s="5">
        <f t="shared" si="125"/>
        <v>0</v>
      </c>
      <c r="AZ677" s="5">
        <f t="shared" si="126"/>
        <v>0</v>
      </c>
      <c r="BA677" s="5">
        <f t="shared" si="127"/>
        <v>0</v>
      </c>
      <c r="BB677" s="5">
        <f t="shared" si="128"/>
        <v>0</v>
      </c>
      <c r="BC677" s="5">
        <f t="shared" si="129"/>
        <v>0</v>
      </c>
      <c r="BD677" s="5">
        <f t="shared" si="130"/>
        <v>0</v>
      </c>
      <c r="BE677" s="5">
        <f t="shared" si="131"/>
        <v>0</v>
      </c>
      <c r="BF677" s="5">
        <f t="shared" si="132"/>
        <v>0</v>
      </c>
      <c r="BG677" s="5">
        <f t="shared" si="133"/>
        <v>0</v>
      </c>
      <c r="BH677" s="5">
        <f t="shared" si="134"/>
        <v>0</v>
      </c>
    </row>
    <row r="678" spans="2:60" x14ac:dyDescent="0.2">
      <c r="B678" s="5" t="s">
        <v>496</v>
      </c>
      <c r="C678" s="5">
        <v>0</v>
      </c>
      <c r="D678" s="5" t="s">
        <v>498</v>
      </c>
      <c r="E678" s="5" t="s">
        <v>339</v>
      </c>
      <c r="F678" s="5" t="s">
        <v>409</v>
      </c>
      <c r="G678" s="67" t="s">
        <v>440</v>
      </c>
      <c r="H678" s="5">
        <v>0</v>
      </c>
      <c r="I678" s="5">
        <v>72</v>
      </c>
      <c r="J678" s="5">
        <v>41</v>
      </c>
      <c r="K678" s="5">
        <v>34</v>
      </c>
      <c r="L678" s="5">
        <v>23</v>
      </c>
      <c r="M678" s="5">
        <v>102</v>
      </c>
      <c r="N678" s="5">
        <v>96</v>
      </c>
      <c r="O678" s="5">
        <v>11</v>
      </c>
      <c r="P678" s="5">
        <v>5</v>
      </c>
      <c r="Q678" s="5">
        <v>5</v>
      </c>
      <c r="R678" s="5">
        <v>19</v>
      </c>
      <c r="T678" s="5" t="e">
        <f>+H678-byObjPOSEnrOnly!#REF!</f>
        <v>#REF!</v>
      </c>
      <c r="U678" s="5">
        <f>+I678-byObjPOSEnrOnly!D743</f>
        <v>0</v>
      </c>
      <c r="V678" s="5">
        <f>+J678-byObjPOSEnrOnly!E743</f>
        <v>0</v>
      </c>
      <c r="W678" s="5">
        <f>+K678-byObjPOSEnrOnly!F743</f>
        <v>0</v>
      </c>
      <c r="X678" s="5">
        <f>+L678-byObjPOSEnrOnly!G743</f>
        <v>0</v>
      </c>
      <c r="Y678" s="5">
        <f>+M678-byObjPOSEnrOnly!H743</f>
        <v>0</v>
      </c>
      <c r="Z678" s="5">
        <f>+N678-byObjPOSEnrOnly!I743</f>
        <v>0</v>
      </c>
      <c r="AA678" s="5">
        <f>+O678-byObjPOSEnrOnly!J743</f>
        <v>0</v>
      </c>
      <c r="AB678" s="5">
        <f>+P678-byObjPOSEnrOnly!K743</f>
        <v>0</v>
      </c>
      <c r="AC678" s="5">
        <f>+Q678-byObjPOSEnrOnly!L743</f>
        <v>0</v>
      </c>
      <c r="AD678" s="5">
        <f>+R678-byObjPOSEnrOnly!M743</f>
        <v>0</v>
      </c>
      <c r="AF678" s="5" t="str">
        <f t="shared" si="123"/>
        <v/>
      </c>
      <c r="AG678" s="5">
        <v>0</v>
      </c>
      <c r="AH678" s="5" t="s">
        <v>450</v>
      </c>
      <c r="AI678" s="5" t="s">
        <v>339</v>
      </c>
      <c r="AJ678" s="5" t="s">
        <v>409</v>
      </c>
      <c r="AK678" s="5" t="s">
        <v>440</v>
      </c>
      <c r="AL678" s="5">
        <v>0</v>
      </c>
      <c r="AM678" s="5">
        <v>72</v>
      </c>
      <c r="AN678" s="5">
        <v>41</v>
      </c>
      <c r="AO678" s="5">
        <v>34</v>
      </c>
      <c r="AP678" s="5">
        <v>23</v>
      </c>
      <c r="AQ678" s="5">
        <v>102</v>
      </c>
      <c r="AR678" s="5">
        <v>96</v>
      </c>
      <c r="AS678" s="5">
        <v>11</v>
      </c>
      <c r="AT678" s="5">
        <v>5</v>
      </c>
      <c r="AU678" s="5">
        <v>5</v>
      </c>
      <c r="AV678" s="5">
        <v>19</v>
      </c>
      <c r="AX678" s="5">
        <f t="shared" si="124"/>
        <v>0</v>
      </c>
      <c r="AY678" s="5">
        <f t="shared" si="125"/>
        <v>0</v>
      </c>
      <c r="AZ678" s="5">
        <f t="shared" si="126"/>
        <v>0</v>
      </c>
      <c r="BA678" s="5">
        <f t="shared" si="127"/>
        <v>0</v>
      </c>
      <c r="BB678" s="5">
        <f t="shared" si="128"/>
        <v>0</v>
      </c>
      <c r="BC678" s="5">
        <f t="shared" si="129"/>
        <v>0</v>
      </c>
      <c r="BD678" s="5">
        <f t="shared" si="130"/>
        <v>0</v>
      </c>
      <c r="BE678" s="5">
        <f t="shared" si="131"/>
        <v>0</v>
      </c>
      <c r="BF678" s="5">
        <f t="shared" si="132"/>
        <v>0</v>
      </c>
      <c r="BG678" s="5">
        <f t="shared" si="133"/>
        <v>0</v>
      </c>
      <c r="BH678" s="5">
        <f t="shared" si="134"/>
        <v>0</v>
      </c>
    </row>
    <row r="679" spans="2:60" x14ac:dyDescent="0.2">
      <c r="B679" s="5" t="s">
        <v>496</v>
      </c>
      <c r="C679" s="5">
        <v>0</v>
      </c>
      <c r="D679" s="5" t="s">
        <v>498</v>
      </c>
      <c r="E679" s="5" t="s">
        <v>339</v>
      </c>
      <c r="F679" s="5" t="s">
        <v>409</v>
      </c>
      <c r="G679" s="67" t="s">
        <v>445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1</v>
      </c>
      <c r="N679" s="5">
        <v>2</v>
      </c>
      <c r="O679" s="5">
        <v>3</v>
      </c>
      <c r="P679" s="5">
        <v>4</v>
      </c>
      <c r="Q679" s="5">
        <v>3</v>
      </c>
      <c r="R679" s="5">
        <v>1</v>
      </c>
      <c r="T679" s="5" t="e">
        <f>+H679-byObjPOSEnrOnly!#REF!</f>
        <v>#REF!</v>
      </c>
      <c r="U679" s="5">
        <f>+I679-byObjPOSEnrOnly!D744</f>
        <v>0</v>
      </c>
      <c r="V679" s="5">
        <f>+J679-byObjPOSEnrOnly!E744</f>
        <v>0</v>
      </c>
      <c r="W679" s="5">
        <f>+K679-byObjPOSEnrOnly!F744</f>
        <v>0</v>
      </c>
      <c r="X679" s="5">
        <f>+L679-byObjPOSEnrOnly!G744</f>
        <v>0</v>
      </c>
      <c r="Y679" s="5">
        <f>+M679-byObjPOSEnrOnly!H744</f>
        <v>0</v>
      </c>
      <c r="Z679" s="5">
        <f>+N679-byObjPOSEnrOnly!I744</f>
        <v>0</v>
      </c>
      <c r="AA679" s="5">
        <f>+O679-byObjPOSEnrOnly!J744</f>
        <v>0</v>
      </c>
      <c r="AB679" s="5">
        <f>+P679-byObjPOSEnrOnly!K744</f>
        <v>0</v>
      </c>
      <c r="AC679" s="5">
        <f>+Q679-byObjPOSEnrOnly!L744</f>
        <v>0</v>
      </c>
      <c r="AD679" s="5">
        <f>+R679-byObjPOSEnrOnly!M744</f>
        <v>0</v>
      </c>
      <c r="AF679" s="5" t="str">
        <f t="shared" si="123"/>
        <v/>
      </c>
      <c r="AG679" s="5">
        <v>0</v>
      </c>
      <c r="AH679" s="5" t="s">
        <v>450</v>
      </c>
      <c r="AI679" s="5" t="s">
        <v>339</v>
      </c>
      <c r="AJ679" s="5" t="s">
        <v>409</v>
      </c>
      <c r="AK679" s="5" t="s">
        <v>445</v>
      </c>
      <c r="AL679" s="5">
        <v>0</v>
      </c>
      <c r="AM679" s="5">
        <v>0</v>
      </c>
      <c r="AN679" s="5">
        <v>0</v>
      </c>
      <c r="AO679" s="5">
        <v>0</v>
      </c>
      <c r="AP679" s="5">
        <v>0</v>
      </c>
      <c r="AQ679" s="5">
        <v>1</v>
      </c>
      <c r="AR679" s="5">
        <v>2</v>
      </c>
      <c r="AS679" s="5">
        <v>3</v>
      </c>
      <c r="AT679" s="5">
        <v>4</v>
      </c>
      <c r="AU679" s="5">
        <v>3</v>
      </c>
      <c r="AV679" s="5">
        <v>1</v>
      </c>
      <c r="AX679" s="5">
        <f t="shared" si="124"/>
        <v>0</v>
      </c>
      <c r="AY679" s="5">
        <f t="shared" si="125"/>
        <v>0</v>
      </c>
      <c r="AZ679" s="5">
        <f t="shared" si="126"/>
        <v>0</v>
      </c>
      <c r="BA679" s="5">
        <f t="shared" si="127"/>
        <v>0</v>
      </c>
      <c r="BB679" s="5">
        <f t="shared" si="128"/>
        <v>0</v>
      </c>
      <c r="BC679" s="5">
        <f t="shared" si="129"/>
        <v>0</v>
      </c>
      <c r="BD679" s="5">
        <f t="shared" si="130"/>
        <v>0</v>
      </c>
      <c r="BE679" s="5">
        <f t="shared" si="131"/>
        <v>0</v>
      </c>
      <c r="BF679" s="5">
        <f t="shared" si="132"/>
        <v>0</v>
      </c>
      <c r="BG679" s="5">
        <f t="shared" si="133"/>
        <v>0</v>
      </c>
      <c r="BH679" s="5">
        <f t="shared" si="134"/>
        <v>0</v>
      </c>
    </row>
    <row r="680" spans="2:60" x14ac:dyDescent="0.2">
      <c r="B680" s="5" t="s">
        <v>496</v>
      </c>
      <c r="C680" s="5">
        <v>0</v>
      </c>
      <c r="D680" s="5" t="s">
        <v>498</v>
      </c>
      <c r="E680" s="5" t="s">
        <v>339</v>
      </c>
      <c r="F680" s="5" t="s">
        <v>409</v>
      </c>
      <c r="G680" s="67" t="s">
        <v>446</v>
      </c>
      <c r="H680" s="5">
        <v>0</v>
      </c>
      <c r="I680" s="5">
        <v>0</v>
      </c>
      <c r="J680" s="5">
        <v>0</v>
      </c>
      <c r="K680" s="5">
        <v>2</v>
      </c>
      <c r="L680" s="5">
        <v>2</v>
      </c>
      <c r="M680" s="5">
        <v>2</v>
      </c>
      <c r="N680" s="5">
        <v>11</v>
      </c>
      <c r="O680" s="5">
        <v>9</v>
      </c>
      <c r="P680" s="5">
        <v>8</v>
      </c>
      <c r="Q680" s="5">
        <v>10</v>
      </c>
      <c r="R680" s="5">
        <v>8</v>
      </c>
      <c r="T680" s="5" t="e">
        <f>+H680-byObjPOSEnrOnly!#REF!</f>
        <v>#REF!</v>
      </c>
      <c r="U680" s="5">
        <f>+I680-byObjPOSEnrOnly!D745</f>
        <v>0</v>
      </c>
      <c r="V680" s="5">
        <f>+J680-byObjPOSEnrOnly!E745</f>
        <v>0</v>
      </c>
      <c r="W680" s="5">
        <f>+K680-byObjPOSEnrOnly!F745</f>
        <v>0</v>
      </c>
      <c r="X680" s="5">
        <f>+L680-byObjPOSEnrOnly!G745</f>
        <v>0</v>
      </c>
      <c r="Y680" s="5">
        <f>+M680-byObjPOSEnrOnly!H745</f>
        <v>0</v>
      </c>
      <c r="Z680" s="5">
        <f>+N680-byObjPOSEnrOnly!I745</f>
        <v>0</v>
      </c>
      <c r="AA680" s="5">
        <f>+O680-byObjPOSEnrOnly!J745</f>
        <v>0</v>
      </c>
      <c r="AB680" s="5">
        <f>+P680-byObjPOSEnrOnly!K745</f>
        <v>0</v>
      </c>
      <c r="AC680" s="5">
        <f>+Q680-byObjPOSEnrOnly!L745</f>
        <v>0</v>
      </c>
      <c r="AD680" s="5">
        <f>+R680-byObjPOSEnrOnly!M745</f>
        <v>0</v>
      </c>
      <c r="AF680" s="5" t="str">
        <f t="shared" si="123"/>
        <v/>
      </c>
      <c r="AG680" s="5">
        <v>0</v>
      </c>
      <c r="AH680" s="5" t="s">
        <v>450</v>
      </c>
      <c r="AI680" s="5" t="s">
        <v>339</v>
      </c>
      <c r="AJ680" s="5" t="s">
        <v>409</v>
      </c>
      <c r="AK680" s="5" t="s">
        <v>446</v>
      </c>
      <c r="AL680" s="5">
        <v>0</v>
      </c>
      <c r="AM680" s="5">
        <v>0</v>
      </c>
      <c r="AN680" s="5">
        <v>0</v>
      </c>
      <c r="AO680" s="5">
        <v>2</v>
      </c>
      <c r="AP680" s="5">
        <v>2</v>
      </c>
      <c r="AQ680" s="5">
        <v>2</v>
      </c>
      <c r="AR680" s="5">
        <v>11</v>
      </c>
      <c r="AS680" s="5">
        <v>9</v>
      </c>
      <c r="AT680" s="5">
        <v>8</v>
      </c>
      <c r="AU680" s="5">
        <v>10</v>
      </c>
      <c r="AV680" s="5">
        <v>8</v>
      </c>
      <c r="AX680" s="5">
        <f t="shared" si="124"/>
        <v>0</v>
      </c>
      <c r="AY680" s="5">
        <f t="shared" si="125"/>
        <v>0</v>
      </c>
      <c r="AZ680" s="5">
        <f t="shared" si="126"/>
        <v>0</v>
      </c>
      <c r="BA680" s="5">
        <f t="shared" si="127"/>
        <v>0</v>
      </c>
      <c r="BB680" s="5">
        <f t="shared" si="128"/>
        <v>0</v>
      </c>
      <c r="BC680" s="5">
        <f t="shared" si="129"/>
        <v>0</v>
      </c>
      <c r="BD680" s="5">
        <f t="shared" si="130"/>
        <v>0</v>
      </c>
      <c r="BE680" s="5">
        <f t="shared" si="131"/>
        <v>0</v>
      </c>
      <c r="BF680" s="5">
        <f t="shared" si="132"/>
        <v>0</v>
      </c>
      <c r="BG680" s="5">
        <f t="shared" si="133"/>
        <v>0</v>
      </c>
      <c r="BH680" s="5">
        <f t="shared" si="134"/>
        <v>0</v>
      </c>
    </row>
    <row r="681" spans="2:60" x14ac:dyDescent="0.2">
      <c r="B681" s="5" t="s">
        <v>496</v>
      </c>
      <c r="C681" s="5">
        <v>0</v>
      </c>
      <c r="D681" s="5" t="s">
        <v>498</v>
      </c>
      <c r="E681" s="5" t="s">
        <v>339</v>
      </c>
      <c r="F681" s="5" t="s">
        <v>409</v>
      </c>
      <c r="G681" s="67" t="s">
        <v>441</v>
      </c>
      <c r="H681" s="5">
        <v>31</v>
      </c>
      <c r="I681" s="5">
        <v>15</v>
      </c>
      <c r="J681" s="5">
        <v>14</v>
      </c>
      <c r="K681" s="5">
        <v>21</v>
      </c>
      <c r="L681" s="5">
        <v>12</v>
      </c>
      <c r="M681" s="5">
        <v>0</v>
      </c>
      <c r="N681" s="5">
        <v>0</v>
      </c>
      <c r="O681" s="5">
        <v>0</v>
      </c>
      <c r="P681" s="5">
        <v>0</v>
      </c>
      <c r="Q681" s="5">
        <v>5</v>
      </c>
      <c r="R681" s="5">
        <v>4</v>
      </c>
      <c r="T681" s="5" t="e">
        <f>+H681-byObjPOSEnrOnly!#REF!</f>
        <v>#REF!</v>
      </c>
      <c r="U681" s="5">
        <f>+I681-byObjPOSEnrOnly!D746</f>
        <v>0</v>
      </c>
      <c r="V681" s="5">
        <f>+J681-byObjPOSEnrOnly!E746</f>
        <v>0</v>
      </c>
      <c r="W681" s="5">
        <f>+K681-byObjPOSEnrOnly!F746</f>
        <v>0</v>
      </c>
      <c r="X681" s="5">
        <f>+L681-byObjPOSEnrOnly!G746</f>
        <v>0</v>
      </c>
      <c r="Y681" s="5">
        <f>+M681-byObjPOSEnrOnly!H746</f>
        <v>0</v>
      </c>
      <c r="Z681" s="5">
        <f>+N681-byObjPOSEnrOnly!I746</f>
        <v>0</v>
      </c>
      <c r="AA681" s="5">
        <f>+O681-byObjPOSEnrOnly!J746</f>
        <v>0</v>
      </c>
      <c r="AB681" s="5">
        <f>+P681-byObjPOSEnrOnly!K746</f>
        <v>0</v>
      </c>
      <c r="AC681" s="5">
        <f>+Q681-byObjPOSEnrOnly!L746</f>
        <v>0</v>
      </c>
      <c r="AD681" s="5">
        <f>+R681-byObjPOSEnrOnly!M746</f>
        <v>0</v>
      </c>
      <c r="AF681" s="5" t="str">
        <f t="shared" si="123"/>
        <v/>
      </c>
      <c r="AG681" s="5">
        <v>0</v>
      </c>
      <c r="AH681" s="5" t="s">
        <v>450</v>
      </c>
      <c r="AI681" s="5" t="s">
        <v>339</v>
      </c>
      <c r="AJ681" s="5" t="s">
        <v>409</v>
      </c>
      <c r="AK681" s="5" t="s">
        <v>441</v>
      </c>
      <c r="AL681" s="5">
        <v>31</v>
      </c>
      <c r="AM681" s="5">
        <v>15</v>
      </c>
      <c r="AN681" s="5">
        <v>14</v>
      </c>
      <c r="AO681" s="5">
        <v>21</v>
      </c>
      <c r="AP681" s="5">
        <v>12</v>
      </c>
      <c r="AQ681" s="5">
        <v>0</v>
      </c>
      <c r="AR681" s="5">
        <v>0</v>
      </c>
      <c r="AS681" s="5">
        <v>0</v>
      </c>
      <c r="AT681" s="5">
        <v>0</v>
      </c>
      <c r="AU681" s="5">
        <v>5</v>
      </c>
      <c r="AV681" s="5">
        <v>4</v>
      </c>
      <c r="AX681" s="5">
        <f t="shared" si="124"/>
        <v>0</v>
      </c>
      <c r="AY681" s="5">
        <f t="shared" si="125"/>
        <v>0</v>
      </c>
      <c r="AZ681" s="5">
        <f t="shared" si="126"/>
        <v>0</v>
      </c>
      <c r="BA681" s="5">
        <f t="shared" si="127"/>
        <v>0</v>
      </c>
      <c r="BB681" s="5">
        <f t="shared" si="128"/>
        <v>0</v>
      </c>
      <c r="BC681" s="5">
        <f t="shared" si="129"/>
        <v>0</v>
      </c>
      <c r="BD681" s="5">
        <f t="shared" si="130"/>
        <v>0</v>
      </c>
      <c r="BE681" s="5">
        <f t="shared" si="131"/>
        <v>0</v>
      </c>
      <c r="BF681" s="5">
        <f t="shared" si="132"/>
        <v>0</v>
      </c>
      <c r="BG681" s="5">
        <f t="shared" si="133"/>
        <v>0</v>
      </c>
      <c r="BH681" s="5">
        <f t="shared" si="134"/>
        <v>0</v>
      </c>
    </row>
    <row r="682" spans="2:60" x14ac:dyDescent="0.2">
      <c r="B682" s="5" t="s">
        <v>496</v>
      </c>
      <c r="C682" s="5">
        <v>0</v>
      </c>
      <c r="D682" s="5" t="s">
        <v>498</v>
      </c>
      <c r="E682" s="5" t="s">
        <v>339</v>
      </c>
      <c r="F682" s="5" t="s">
        <v>409</v>
      </c>
      <c r="G682" s="67" t="s">
        <v>442</v>
      </c>
      <c r="H682" s="5">
        <v>21</v>
      </c>
      <c r="I682" s="5">
        <v>18</v>
      </c>
      <c r="J682" s="5">
        <v>20</v>
      </c>
      <c r="K682" s="5">
        <v>15</v>
      </c>
      <c r="L682" s="5">
        <v>12</v>
      </c>
      <c r="M682" s="5">
        <v>18</v>
      </c>
      <c r="N682" s="5">
        <v>16</v>
      </c>
      <c r="O682" s="5">
        <v>8</v>
      </c>
      <c r="P682" s="5">
        <v>9</v>
      </c>
      <c r="Q682" s="5">
        <v>2</v>
      </c>
      <c r="R682" s="5">
        <v>0</v>
      </c>
      <c r="T682" s="5" t="e">
        <f>+H682-byObjPOSEnrOnly!#REF!</f>
        <v>#REF!</v>
      </c>
      <c r="U682" s="5">
        <f>+I682-byObjPOSEnrOnly!D747</f>
        <v>0</v>
      </c>
      <c r="V682" s="5">
        <f>+J682-byObjPOSEnrOnly!E747</f>
        <v>0</v>
      </c>
      <c r="W682" s="5">
        <f>+K682-byObjPOSEnrOnly!F747</f>
        <v>0</v>
      </c>
      <c r="X682" s="5">
        <f>+L682-byObjPOSEnrOnly!G747</f>
        <v>0</v>
      </c>
      <c r="Y682" s="5">
        <f>+M682-byObjPOSEnrOnly!H747</f>
        <v>0</v>
      </c>
      <c r="Z682" s="5">
        <f>+N682-byObjPOSEnrOnly!I747</f>
        <v>0</v>
      </c>
      <c r="AA682" s="5">
        <f>+O682-byObjPOSEnrOnly!J747</f>
        <v>0</v>
      </c>
      <c r="AB682" s="5">
        <f>+P682-byObjPOSEnrOnly!K747</f>
        <v>0</v>
      </c>
      <c r="AC682" s="5">
        <f>+Q682-byObjPOSEnrOnly!L747</f>
        <v>0</v>
      </c>
      <c r="AD682" s="5">
        <f>+R682-byObjPOSEnrOnly!M747</f>
        <v>0</v>
      </c>
      <c r="AF682" s="5" t="str">
        <f t="shared" si="123"/>
        <v/>
      </c>
      <c r="AG682" s="5">
        <v>0</v>
      </c>
      <c r="AH682" s="5" t="s">
        <v>450</v>
      </c>
      <c r="AI682" s="5" t="s">
        <v>339</v>
      </c>
      <c r="AJ682" s="5" t="s">
        <v>409</v>
      </c>
      <c r="AK682" s="5" t="s">
        <v>442</v>
      </c>
      <c r="AL682" s="5">
        <v>21</v>
      </c>
      <c r="AM682" s="5">
        <v>18</v>
      </c>
      <c r="AN682" s="5">
        <v>20</v>
      </c>
      <c r="AO682" s="5">
        <v>15</v>
      </c>
      <c r="AP682" s="5">
        <v>12</v>
      </c>
      <c r="AQ682" s="5">
        <v>18</v>
      </c>
      <c r="AR682" s="5">
        <v>16</v>
      </c>
      <c r="AS682" s="5">
        <v>8</v>
      </c>
      <c r="AT682" s="5">
        <v>9</v>
      </c>
      <c r="AU682" s="5">
        <v>2</v>
      </c>
      <c r="AV682" s="5">
        <v>0</v>
      </c>
      <c r="AX682" s="5">
        <f t="shared" si="124"/>
        <v>0</v>
      </c>
      <c r="AY682" s="5">
        <f t="shared" si="125"/>
        <v>0</v>
      </c>
      <c r="AZ682" s="5">
        <f t="shared" si="126"/>
        <v>0</v>
      </c>
      <c r="BA682" s="5">
        <f t="shared" si="127"/>
        <v>0</v>
      </c>
      <c r="BB682" s="5">
        <f t="shared" si="128"/>
        <v>0</v>
      </c>
      <c r="BC682" s="5">
        <f t="shared" si="129"/>
        <v>0</v>
      </c>
      <c r="BD682" s="5">
        <f t="shared" si="130"/>
        <v>0</v>
      </c>
      <c r="BE682" s="5">
        <f t="shared" si="131"/>
        <v>0</v>
      </c>
      <c r="BF682" s="5">
        <f t="shared" si="132"/>
        <v>0</v>
      </c>
      <c r="BG682" s="5">
        <f t="shared" si="133"/>
        <v>0</v>
      </c>
      <c r="BH682" s="5">
        <f t="shared" si="134"/>
        <v>0</v>
      </c>
    </row>
    <row r="683" spans="2:60" x14ac:dyDescent="0.2">
      <c r="B683" s="5" t="s">
        <v>496</v>
      </c>
      <c r="C683" s="5">
        <v>0</v>
      </c>
      <c r="D683" s="5" t="s">
        <v>499</v>
      </c>
      <c r="E683" s="5" t="s">
        <v>339</v>
      </c>
      <c r="F683" s="5" t="s">
        <v>409</v>
      </c>
      <c r="G683" s="67" t="s">
        <v>152</v>
      </c>
      <c r="H683" s="5">
        <v>1</v>
      </c>
      <c r="I683" s="5">
        <v>2</v>
      </c>
      <c r="J683" s="5">
        <v>2</v>
      </c>
      <c r="K683" s="5">
        <v>3</v>
      </c>
      <c r="L683" s="5">
        <v>1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T683" s="5" t="e">
        <f>+H683-byObjPOSEnrOnly!#REF!</f>
        <v>#REF!</v>
      </c>
      <c r="U683" s="5">
        <f>+I683-byObjPOSEnrOnly!D749</f>
        <v>0</v>
      </c>
      <c r="V683" s="5">
        <f>+J683-byObjPOSEnrOnly!E749</f>
        <v>0</v>
      </c>
      <c r="W683" s="5">
        <f>+K683-byObjPOSEnrOnly!F749</f>
        <v>0</v>
      </c>
      <c r="X683" s="5">
        <f>+L683-byObjPOSEnrOnly!G749</f>
        <v>0</v>
      </c>
      <c r="Y683" s="5">
        <f>+M683-byObjPOSEnrOnly!H749</f>
        <v>0</v>
      </c>
      <c r="Z683" s="5">
        <f>+N683-byObjPOSEnrOnly!I749</f>
        <v>0</v>
      </c>
      <c r="AA683" s="5">
        <f>+O683-byObjPOSEnrOnly!J749</f>
        <v>0</v>
      </c>
      <c r="AB683" s="5">
        <f>+P683-byObjPOSEnrOnly!K749</f>
        <v>0</v>
      </c>
      <c r="AC683" s="5">
        <f>+Q683-byObjPOSEnrOnly!L749</f>
        <v>0</v>
      </c>
      <c r="AD683" s="5">
        <f>+R683-byObjPOSEnrOnly!M749</f>
        <v>0</v>
      </c>
      <c r="AF683" s="5" t="str">
        <f t="shared" si="123"/>
        <v/>
      </c>
      <c r="AG683" s="5">
        <v>0</v>
      </c>
      <c r="AH683" s="5" t="s">
        <v>452</v>
      </c>
      <c r="AI683" s="5" t="s">
        <v>339</v>
      </c>
      <c r="AJ683" s="5" t="s">
        <v>409</v>
      </c>
      <c r="AK683" s="5" t="s">
        <v>152</v>
      </c>
      <c r="AL683" s="5">
        <v>1</v>
      </c>
      <c r="AM683" s="5">
        <v>2</v>
      </c>
      <c r="AN683" s="5">
        <v>2</v>
      </c>
      <c r="AO683" s="5">
        <v>3</v>
      </c>
      <c r="AP683" s="5">
        <v>1</v>
      </c>
      <c r="AQ683" s="5">
        <v>0</v>
      </c>
      <c r="AR683" s="5">
        <v>0</v>
      </c>
      <c r="AS683" s="5">
        <v>0</v>
      </c>
      <c r="AT683" s="5">
        <v>0</v>
      </c>
      <c r="AU683" s="5">
        <v>0</v>
      </c>
      <c r="AV683" s="5">
        <v>0</v>
      </c>
      <c r="AX683" s="5">
        <f t="shared" si="124"/>
        <v>0</v>
      </c>
      <c r="AY683" s="5">
        <f t="shared" si="125"/>
        <v>0</v>
      </c>
      <c r="AZ683" s="5">
        <f t="shared" si="126"/>
        <v>0</v>
      </c>
      <c r="BA683" s="5">
        <f t="shared" si="127"/>
        <v>0</v>
      </c>
      <c r="BB683" s="5">
        <f t="shared" si="128"/>
        <v>0</v>
      </c>
      <c r="BC683" s="5">
        <f t="shared" si="129"/>
        <v>0</v>
      </c>
      <c r="BD683" s="5">
        <f t="shared" si="130"/>
        <v>0</v>
      </c>
      <c r="BE683" s="5">
        <f t="shared" si="131"/>
        <v>0</v>
      </c>
      <c r="BF683" s="5">
        <f t="shared" si="132"/>
        <v>0</v>
      </c>
      <c r="BG683" s="5">
        <f t="shared" si="133"/>
        <v>0</v>
      </c>
      <c r="BH683" s="5">
        <f t="shared" si="134"/>
        <v>0</v>
      </c>
    </row>
    <row r="684" spans="2:60" x14ac:dyDescent="0.2">
      <c r="B684" s="5" t="s">
        <v>496</v>
      </c>
      <c r="C684" s="5">
        <v>0</v>
      </c>
      <c r="D684" s="5" t="s">
        <v>499</v>
      </c>
      <c r="E684" s="5" t="s">
        <v>339</v>
      </c>
      <c r="F684" s="5" t="s">
        <v>409</v>
      </c>
      <c r="G684" s="67" t="s">
        <v>83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1</v>
      </c>
      <c r="R684" s="5">
        <v>0</v>
      </c>
      <c r="T684" s="5" t="e">
        <f>+H684-byObjPOSEnrOnly!#REF!</f>
        <v>#REF!</v>
      </c>
      <c r="U684" s="5">
        <f>+I684-byObjPOSEnrOnly!D750</f>
        <v>0</v>
      </c>
      <c r="V684" s="5">
        <f>+J684-byObjPOSEnrOnly!E750</f>
        <v>0</v>
      </c>
      <c r="W684" s="5">
        <f>+K684-byObjPOSEnrOnly!F750</f>
        <v>0</v>
      </c>
      <c r="X684" s="5">
        <f>+L684-byObjPOSEnrOnly!G750</f>
        <v>0</v>
      </c>
      <c r="Y684" s="5">
        <f>+M684-byObjPOSEnrOnly!H750</f>
        <v>0</v>
      </c>
      <c r="Z684" s="5">
        <f>+N684-byObjPOSEnrOnly!I750</f>
        <v>0</v>
      </c>
      <c r="AA684" s="5">
        <f>+O684-byObjPOSEnrOnly!J750</f>
        <v>0</v>
      </c>
      <c r="AB684" s="5">
        <f>+P684-byObjPOSEnrOnly!K750</f>
        <v>0</v>
      </c>
      <c r="AC684" s="5">
        <f>+Q684-byObjPOSEnrOnly!L750</f>
        <v>0</v>
      </c>
      <c r="AD684" s="5">
        <f>+R684-byObjPOSEnrOnly!M750</f>
        <v>0</v>
      </c>
      <c r="AF684" s="5" t="str">
        <f t="shared" si="123"/>
        <v/>
      </c>
      <c r="AG684" s="5">
        <v>0</v>
      </c>
      <c r="AH684" s="5" t="s">
        <v>452</v>
      </c>
      <c r="AI684" s="5" t="s">
        <v>339</v>
      </c>
      <c r="AJ684" s="5" t="s">
        <v>409</v>
      </c>
      <c r="AK684" s="5" t="s">
        <v>83</v>
      </c>
      <c r="AL684" s="5">
        <v>0</v>
      </c>
      <c r="AM684" s="5">
        <v>0</v>
      </c>
      <c r="AN684" s="5">
        <v>0</v>
      </c>
      <c r="AO684" s="5">
        <v>0</v>
      </c>
      <c r="AP684" s="5">
        <v>0</v>
      </c>
      <c r="AQ684" s="5">
        <v>0</v>
      </c>
      <c r="AR684" s="5">
        <v>0</v>
      </c>
      <c r="AS684" s="5">
        <v>0</v>
      </c>
      <c r="AT684" s="5">
        <v>0</v>
      </c>
      <c r="AU684" s="5">
        <v>1</v>
      </c>
      <c r="AV684" s="5">
        <v>0</v>
      </c>
      <c r="AX684" s="5">
        <f t="shared" si="124"/>
        <v>0</v>
      </c>
      <c r="AY684" s="5">
        <f t="shared" si="125"/>
        <v>0</v>
      </c>
      <c r="AZ684" s="5">
        <f t="shared" si="126"/>
        <v>0</v>
      </c>
      <c r="BA684" s="5">
        <f t="shared" si="127"/>
        <v>0</v>
      </c>
      <c r="BB684" s="5">
        <f t="shared" si="128"/>
        <v>0</v>
      </c>
      <c r="BC684" s="5">
        <f t="shared" si="129"/>
        <v>0</v>
      </c>
      <c r="BD684" s="5">
        <f t="shared" si="130"/>
        <v>0</v>
      </c>
      <c r="BE684" s="5">
        <f t="shared" si="131"/>
        <v>0</v>
      </c>
      <c r="BF684" s="5">
        <f t="shared" si="132"/>
        <v>0</v>
      </c>
      <c r="BG684" s="5">
        <f t="shared" si="133"/>
        <v>0</v>
      </c>
      <c r="BH684" s="5">
        <f t="shared" si="134"/>
        <v>0</v>
      </c>
    </row>
    <row r="685" spans="2:60" x14ac:dyDescent="0.2">
      <c r="B685" s="5" t="s">
        <v>496</v>
      </c>
      <c r="C685" s="5">
        <v>0</v>
      </c>
      <c r="D685" s="5" t="s">
        <v>499</v>
      </c>
      <c r="E685" s="5" t="s">
        <v>339</v>
      </c>
      <c r="F685" s="5" t="s">
        <v>409</v>
      </c>
      <c r="G685" s="67" t="s">
        <v>5</v>
      </c>
      <c r="H685" s="5">
        <v>0</v>
      </c>
      <c r="I685" s="5">
        <v>0</v>
      </c>
      <c r="J685" s="5">
        <v>0</v>
      </c>
      <c r="K685" s="5">
        <v>1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T685" s="5" t="e">
        <f>+H685-byObjPOSEnrOnly!#REF!</f>
        <v>#REF!</v>
      </c>
      <c r="U685" s="5">
        <f>+I685-byObjPOSEnrOnly!D751</f>
        <v>0</v>
      </c>
      <c r="V685" s="5">
        <f>+J685-byObjPOSEnrOnly!E751</f>
        <v>0</v>
      </c>
      <c r="W685" s="5">
        <f>+K685-byObjPOSEnrOnly!F751</f>
        <v>0</v>
      </c>
      <c r="X685" s="5">
        <f>+L685-byObjPOSEnrOnly!G751</f>
        <v>0</v>
      </c>
      <c r="Y685" s="5">
        <f>+M685-byObjPOSEnrOnly!H751</f>
        <v>0</v>
      </c>
      <c r="Z685" s="5">
        <f>+N685-byObjPOSEnrOnly!I751</f>
        <v>0</v>
      </c>
      <c r="AA685" s="5">
        <f>+O685-byObjPOSEnrOnly!J751</f>
        <v>0</v>
      </c>
      <c r="AB685" s="5">
        <f>+P685-byObjPOSEnrOnly!K751</f>
        <v>0</v>
      </c>
      <c r="AC685" s="5">
        <f>+Q685-byObjPOSEnrOnly!L751</f>
        <v>0</v>
      </c>
      <c r="AD685" s="5">
        <f>+R685-byObjPOSEnrOnly!M751</f>
        <v>0</v>
      </c>
      <c r="AF685" s="5" t="str">
        <f t="shared" si="123"/>
        <v/>
      </c>
      <c r="AG685" s="5">
        <v>0</v>
      </c>
      <c r="AH685" s="5" t="s">
        <v>452</v>
      </c>
      <c r="AI685" s="5" t="s">
        <v>339</v>
      </c>
      <c r="AJ685" s="5" t="s">
        <v>409</v>
      </c>
      <c r="AK685" s="5" t="s">
        <v>5</v>
      </c>
      <c r="AL685" s="5">
        <v>0</v>
      </c>
      <c r="AM685" s="5">
        <v>0</v>
      </c>
      <c r="AN685" s="5">
        <v>0</v>
      </c>
      <c r="AO685" s="5">
        <v>1</v>
      </c>
      <c r="AP685" s="5">
        <v>0</v>
      </c>
      <c r="AQ685" s="5">
        <v>0</v>
      </c>
      <c r="AR685" s="5">
        <v>0</v>
      </c>
      <c r="AS685" s="5">
        <v>0</v>
      </c>
      <c r="AT685" s="5">
        <v>0</v>
      </c>
      <c r="AU685" s="5">
        <v>0</v>
      </c>
      <c r="AV685" s="5">
        <v>0</v>
      </c>
      <c r="AX685" s="5">
        <f t="shared" si="124"/>
        <v>0</v>
      </c>
      <c r="AY685" s="5">
        <f t="shared" si="125"/>
        <v>0</v>
      </c>
      <c r="AZ685" s="5">
        <f t="shared" si="126"/>
        <v>0</v>
      </c>
      <c r="BA685" s="5">
        <f t="shared" si="127"/>
        <v>0</v>
      </c>
      <c r="BB685" s="5">
        <f t="shared" si="128"/>
        <v>0</v>
      </c>
      <c r="BC685" s="5">
        <f t="shared" si="129"/>
        <v>0</v>
      </c>
      <c r="BD685" s="5">
        <f t="shared" si="130"/>
        <v>0</v>
      </c>
      <c r="BE685" s="5">
        <f t="shared" si="131"/>
        <v>0</v>
      </c>
      <c r="BF685" s="5">
        <f t="shared" si="132"/>
        <v>0</v>
      </c>
      <c r="BG685" s="5">
        <f t="shared" si="133"/>
        <v>0</v>
      </c>
      <c r="BH685" s="5">
        <f t="shared" si="134"/>
        <v>0</v>
      </c>
    </row>
    <row r="686" spans="2:60" x14ac:dyDescent="0.2">
      <c r="B686" s="5" t="s">
        <v>496</v>
      </c>
      <c r="C686" s="5">
        <v>0</v>
      </c>
      <c r="D686" s="5" t="s">
        <v>499</v>
      </c>
      <c r="E686" s="5" t="s">
        <v>339</v>
      </c>
      <c r="F686" s="5" t="s">
        <v>409</v>
      </c>
      <c r="G686" s="67" t="s">
        <v>411</v>
      </c>
      <c r="H686" s="5">
        <v>0</v>
      </c>
      <c r="I686" s="5">
        <v>0</v>
      </c>
      <c r="J686" s="5">
        <v>0</v>
      </c>
      <c r="K686" s="5">
        <v>1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T686" s="5" t="e">
        <f>+H686-byObjPOSEnrOnly!#REF!</f>
        <v>#REF!</v>
      </c>
      <c r="U686" s="5">
        <f>+I686-byObjPOSEnrOnly!D752</f>
        <v>0</v>
      </c>
      <c r="V686" s="5">
        <f>+J686-byObjPOSEnrOnly!E752</f>
        <v>0</v>
      </c>
      <c r="W686" s="5">
        <f>+K686-byObjPOSEnrOnly!F752</f>
        <v>0</v>
      </c>
      <c r="X686" s="5">
        <f>+L686-byObjPOSEnrOnly!G752</f>
        <v>0</v>
      </c>
      <c r="Y686" s="5">
        <f>+M686-byObjPOSEnrOnly!H752</f>
        <v>0</v>
      </c>
      <c r="Z686" s="5">
        <f>+N686-byObjPOSEnrOnly!I752</f>
        <v>0</v>
      </c>
      <c r="AA686" s="5">
        <f>+O686-byObjPOSEnrOnly!J752</f>
        <v>0</v>
      </c>
      <c r="AB686" s="5">
        <f>+P686-byObjPOSEnrOnly!K752</f>
        <v>0</v>
      </c>
      <c r="AC686" s="5">
        <f>+Q686-byObjPOSEnrOnly!L752</f>
        <v>0</v>
      </c>
      <c r="AD686" s="5">
        <f>+R686-byObjPOSEnrOnly!M752</f>
        <v>0</v>
      </c>
      <c r="AF686" s="5" t="str">
        <f t="shared" si="123"/>
        <v/>
      </c>
      <c r="AG686" s="5">
        <v>0</v>
      </c>
      <c r="AH686" s="5" t="s">
        <v>452</v>
      </c>
      <c r="AI686" s="5" t="s">
        <v>339</v>
      </c>
      <c r="AJ686" s="5" t="s">
        <v>409</v>
      </c>
      <c r="AK686" s="5" t="s">
        <v>411</v>
      </c>
      <c r="AL686" s="5">
        <v>0</v>
      </c>
      <c r="AM686" s="5">
        <v>0</v>
      </c>
      <c r="AN686" s="5">
        <v>0</v>
      </c>
      <c r="AO686" s="5">
        <v>1</v>
      </c>
      <c r="AP686" s="5">
        <v>0</v>
      </c>
      <c r="AQ686" s="5">
        <v>0</v>
      </c>
      <c r="AR686" s="5">
        <v>0</v>
      </c>
      <c r="AS686" s="5">
        <v>0</v>
      </c>
      <c r="AT686" s="5">
        <v>0</v>
      </c>
      <c r="AU686" s="5">
        <v>0</v>
      </c>
      <c r="AV686" s="5">
        <v>0</v>
      </c>
      <c r="AX686" s="5">
        <f t="shared" si="124"/>
        <v>0</v>
      </c>
      <c r="AY686" s="5">
        <f t="shared" si="125"/>
        <v>0</v>
      </c>
      <c r="AZ686" s="5">
        <f t="shared" si="126"/>
        <v>0</v>
      </c>
      <c r="BA686" s="5">
        <f t="shared" si="127"/>
        <v>0</v>
      </c>
      <c r="BB686" s="5">
        <f t="shared" si="128"/>
        <v>0</v>
      </c>
      <c r="BC686" s="5">
        <f t="shared" si="129"/>
        <v>0</v>
      </c>
      <c r="BD686" s="5">
        <f t="shared" si="130"/>
        <v>0</v>
      </c>
      <c r="BE686" s="5">
        <f t="shared" si="131"/>
        <v>0</v>
      </c>
      <c r="BF686" s="5">
        <f t="shared" si="132"/>
        <v>0</v>
      </c>
      <c r="BG686" s="5">
        <f t="shared" si="133"/>
        <v>0</v>
      </c>
      <c r="BH686" s="5">
        <f t="shared" si="134"/>
        <v>0</v>
      </c>
    </row>
    <row r="687" spans="2:60" x14ac:dyDescent="0.2">
      <c r="B687" s="5" t="s">
        <v>496</v>
      </c>
      <c r="C687" s="5">
        <v>0</v>
      </c>
      <c r="D687" s="5" t="s">
        <v>499</v>
      </c>
      <c r="E687" s="5" t="s">
        <v>339</v>
      </c>
      <c r="F687" s="5" t="s">
        <v>409</v>
      </c>
      <c r="G687" s="67" t="s">
        <v>415</v>
      </c>
      <c r="H687" s="5">
        <v>48</v>
      </c>
      <c r="I687" s="5">
        <v>68</v>
      </c>
      <c r="J687" s="5">
        <v>63</v>
      </c>
      <c r="K687" s="5">
        <v>55</v>
      </c>
      <c r="L687" s="5">
        <v>52</v>
      </c>
      <c r="M687" s="5">
        <v>0</v>
      </c>
      <c r="N687" s="5">
        <v>0</v>
      </c>
      <c r="O687" s="5">
        <v>0</v>
      </c>
      <c r="P687" s="5">
        <v>1</v>
      </c>
      <c r="Q687" s="5">
        <v>0</v>
      </c>
      <c r="R687" s="5">
        <v>0</v>
      </c>
      <c r="T687" s="5" t="e">
        <f>+H687-byObjPOSEnrOnly!#REF!</f>
        <v>#REF!</v>
      </c>
      <c r="U687" s="5">
        <f>+I687-byObjPOSEnrOnly!D753</f>
        <v>0</v>
      </c>
      <c r="V687" s="5">
        <f>+J687-byObjPOSEnrOnly!E753</f>
        <v>0</v>
      </c>
      <c r="W687" s="5">
        <f>+K687-byObjPOSEnrOnly!F753</f>
        <v>0</v>
      </c>
      <c r="X687" s="5">
        <f>+L687-byObjPOSEnrOnly!G753</f>
        <v>0</v>
      </c>
      <c r="Y687" s="5">
        <f>+M687-byObjPOSEnrOnly!H753</f>
        <v>0</v>
      </c>
      <c r="Z687" s="5">
        <f>+N687-byObjPOSEnrOnly!I753</f>
        <v>0</v>
      </c>
      <c r="AA687" s="5">
        <f>+O687-byObjPOSEnrOnly!J753</f>
        <v>0</v>
      </c>
      <c r="AB687" s="5">
        <f>+P687-byObjPOSEnrOnly!K753</f>
        <v>0</v>
      </c>
      <c r="AC687" s="5">
        <f>+Q687-byObjPOSEnrOnly!L753</f>
        <v>0</v>
      </c>
      <c r="AD687" s="5">
        <f>+R687-byObjPOSEnrOnly!M753</f>
        <v>0</v>
      </c>
      <c r="AF687" s="5" t="str">
        <f t="shared" si="123"/>
        <v/>
      </c>
      <c r="AG687" s="5">
        <v>0</v>
      </c>
      <c r="AH687" s="5" t="s">
        <v>452</v>
      </c>
      <c r="AI687" s="5" t="s">
        <v>339</v>
      </c>
      <c r="AJ687" s="5" t="s">
        <v>409</v>
      </c>
      <c r="AK687" s="5" t="s">
        <v>415</v>
      </c>
      <c r="AL687" s="5">
        <v>48</v>
      </c>
      <c r="AM687" s="5">
        <v>68</v>
      </c>
      <c r="AN687" s="5">
        <v>63</v>
      </c>
      <c r="AO687" s="5">
        <v>55</v>
      </c>
      <c r="AP687" s="5">
        <v>52</v>
      </c>
      <c r="AQ687" s="5">
        <v>0</v>
      </c>
      <c r="AR687" s="5">
        <v>0</v>
      </c>
      <c r="AS687" s="5">
        <v>0</v>
      </c>
      <c r="AT687" s="5">
        <v>1</v>
      </c>
      <c r="AU687" s="5">
        <v>0</v>
      </c>
      <c r="AV687" s="5">
        <v>0</v>
      </c>
      <c r="AX687" s="5">
        <f t="shared" si="124"/>
        <v>0</v>
      </c>
      <c r="AY687" s="5">
        <f t="shared" si="125"/>
        <v>0</v>
      </c>
      <c r="AZ687" s="5">
        <f t="shared" si="126"/>
        <v>0</v>
      </c>
      <c r="BA687" s="5">
        <f t="shared" si="127"/>
        <v>0</v>
      </c>
      <c r="BB687" s="5">
        <f t="shared" si="128"/>
        <v>0</v>
      </c>
      <c r="BC687" s="5">
        <f t="shared" si="129"/>
        <v>0</v>
      </c>
      <c r="BD687" s="5">
        <f t="shared" si="130"/>
        <v>0</v>
      </c>
      <c r="BE687" s="5">
        <f t="shared" si="131"/>
        <v>0</v>
      </c>
      <c r="BF687" s="5">
        <f t="shared" si="132"/>
        <v>0</v>
      </c>
      <c r="BG687" s="5">
        <f t="shared" si="133"/>
        <v>0</v>
      </c>
      <c r="BH687" s="5">
        <f t="shared" si="134"/>
        <v>0</v>
      </c>
    </row>
    <row r="688" spans="2:60" x14ac:dyDescent="0.2">
      <c r="B688" s="5" t="s">
        <v>496</v>
      </c>
      <c r="C688" s="5">
        <v>0</v>
      </c>
      <c r="D688" s="5" t="s">
        <v>499</v>
      </c>
      <c r="E688" s="5" t="s">
        <v>339</v>
      </c>
      <c r="F688" s="5" t="s">
        <v>409</v>
      </c>
      <c r="G688" s="67" t="s">
        <v>418</v>
      </c>
      <c r="H688" s="5">
        <v>1</v>
      </c>
      <c r="I688" s="5">
        <v>1</v>
      </c>
      <c r="J688" s="5">
        <v>2</v>
      </c>
      <c r="K688" s="5">
        <v>1</v>
      </c>
      <c r="L688" s="5">
        <v>6</v>
      </c>
      <c r="M688" s="5">
        <v>5</v>
      </c>
      <c r="N688" s="5">
        <v>1</v>
      </c>
      <c r="O688" s="5">
        <v>1</v>
      </c>
      <c r="P688" s="5">
        <v>1</v>
      </c>
      <c r="Q688" s="5">
        <v>1</v>
      </c>
      <c r="R688" s="5">
        <v>0</v>
      </c>
      <c r="T688" s="5" t="e">
        <f>+H688-byObjPOSEnrOnly!#REF!</f>
        <v>#REF!</v>
      </c>
      <c r="U688" s="5">
        <f>+I688-byObjPOSEnrOnly!D754</f>
        <v>0</v>
      </c>
      <c r="V688" s="5">
        <f>+J688-byObjPOSEnrOnly!E754</f>
        <v>0</v>
      </c>
      <c r="W688" s="5">
        <f>+K688-byObjPOSEnrOnly!F754</f>
        <v>0</v>
      </c>
      <c r="X688" s="5">
        <f>+L688-byObjPOSEnrOnly!G754</f>
        <v>0</v>
      </c>
      <c r="Y688" s="5">
        <f>+M688-byObjPOSEnrOnly!H754</f>
        <v>0</v>
      </c>
      <c r="Z688" s="5">
        <f>+N688-byObjPOSEnrOnly!I754</f>
        <v>0</v>
      </c>
      <c r="AA688" s="5">
        <f>+O688-byObjPOSEnrOnly!J754</f>
        <v>0</v>
      </c>
      <c r="AB688" s="5">
        <f>+P688-byObjPOSEnrOnly!K754</f>
        <v>0</v>
      </c>
      <c r="AC688" s="5">
        <f>+Q688-byObjPOSEnrOnly!L754</f>
        <v>0</v>
      </c>
      <c r="AD688" s="5">
        <f>+R688-byObjPOSEnrOnly!M754</f>
        <v>0</v>
      </c>
      <c r="AF688" s="5" t="str">
        <f t="shared" si="123"/>
        <v/>
      </c>
      <c r="AG688" s="5">
        <v>0</v>
      </c>
      <c r="AH688" s="5" t="s">
        <v>452</v>
      </c>
      <c r="AI688" s="5" t="s">
        <v>339</v>
      </c>
      <c r="AJ688" s="5" t="s">
        <v>409</v>
      </c>
      <c r="AK688" s="5" t="s">
        <v>418</v>
      </c>
      <c r="AL688" s="5">
        <v>1</v>
      </c>
      <c r="AM688" s="5">
        <v>1</v>
      </c>
      <c r="AN688" s="5">
        <v>2</v>
      </c>
      <c r="AO688" s="5">
        <v>1</v>
      </c>
      <c r="AP688" s="5">
        <v>6</v>
      </c>
      <c r="AQ688" s="5">
        <v>5</v>
      </c>
      <c r="AR688" s="5">
        <v>1</v>
      </c>
      <c r="AS688" s="5">
        <v>1</v>
      </c>
      <c r="AT688" s="5">
        <v>1</v>
      </c>
      <c r="AU688" s="5">
        <v>1</v>
      </c>
      <c r="AV688" s="5">
        <v>0</v>
      </c>
      <c r="AX688" s="5">
        <f t="shared" si="124"/>
        <v>0</v>
      </c>
      <c r="AY688" s="5">
        <f t="shared" si="125"/>
        <v>0</v>
      </c>
      <c r="AZ688" s="5">
        <f t="shared" si="126"/>
        <v>0</v>
      </c>
      <c r="BA688" s="5">
        <f t="shared" si="127"/>
        <v>0</v>
      </c>
      <c r="BB688" s="5">
        <f t="shared" si="128"/>
        <v>0</v>
      </c>
      <c r="BC688" s="5">
        <f t="shared" si="129"/>
        <v>0</v>
      </c>
      <c r="BD688" s="5">
        <f t="shared" si="130"/>
        <v>0</v>
      </c>
      <c r="BE688" s="5">
        <f t="shared" si="131"/>
        <v>0</v>
      </c>
      <c r="BF688" s="5">
        <f t="shared" si="132"/>
        <v>0</v>
      </c>
      <c r="BG688" s="5">
        <f t="shared" si="133"/>
        <v>0</v>
      </c>
      <c r="BH688" s="5">
        <f t="shared" si="134"/>
        <v>0</v>
      </c>
    </row>
    <row r="689" spans="2:60" x14ac:dyDescent="0.2">
      <c r="B689" s="5" t="s">
        <v>496</v>
      </c>
      <c r="C689" s="5">
        <v>0</v>
      </c>
      <c r="D689" s="5" t="s">
        <v>499</v>
      </c>
      <c r="E689" s="5" t="s">
        <v>339</v>
      </c>
      <c r="F689" s="5" t="s">
        <v>409</v>
      </c>
      <c r="G689" s="67" t="s">
        <v>269</v>
      </c>
      <c r="H689" s="5">
        <v>12</v>
      </c>
      <c r="I689" s="5">
        <v>12</v>
      </c>
      <c r="J689" s="5">
        <v>12</v>
      </c>
      <c r="K689" s="5">
        <v>12</v>
      </c>
      <c r="L689" s="5">
        <v>12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T689" s="5" t="e">
        <f>+H689-byObjPOSEnrOnly!#REF!</f>
        <v>#REF!</v>
      </c>
      <c r="U689" s="5">
        <f>+I689-byObjPOSEnrOnly!D755</f>
        <v>0</v>
      </c>
      <c r="V689" s="5">
        <f>+J689-byObjPOSEnrOnly!E755</f>
        <v>0</v>
      </c>
      <c r="W689" s="5">
        <f>+K689-byObjPOSEnrOnly!F755</f>
        <v>0</v>
      </c>
      <c r="X689" s="5">
        <f>+L689-byObjPOSEnrOnly!G755</f>
        <v>0</v>
      </c>
      <c r="Y689" s="5">
        <f>+M689-byObjPOSEnrOnly!H755</f>
        <v>0</v>
      </c>
      <c r="Z689" s="5">
        <f>+N689-byObjPOSEnrOnly!I755</f>
        <v>0</v>
      </c>
      <c r="AA689" s="5">
        <f>+O689-byObjPOSEnrOnly!J755</f>
        <v>0</v>
      </c>
      <c r="AB689" s="5">
        <f>+P689-byObjPOSEnrOnly!K755</f>
        <v>0</v>
      </c>
      <c r="AC689" s="5">
        <f>+Q689-byObjPOSEnrOnly!L755</f>
        <v>0</v>
      </c>
      <c r="AD689" s="5">
        <f>+R689-byObjPOSEnrOnly!M755</f>
        <v>0</v>
      </c>
      <c r="AF689" s="5" t="str">
        <f t="shared" si="123"/>
        <v/>
      </c>
      <c r="AG689" s="5">
        <v>0</v>
      </c>
      <c r="AH689" s="5" t="s">
        <v>452</v>
      </c>
      <c r="AI689" s="5" t="s">
        <v>339</v>
      </c>
      <c r="AJ689" s="5" t="s">
        <v>409</v>
      </c>
      <c r="AK689" s="5" t="s">
        <v>269</v>
      </c>
      <c r="AL689" s="5">
        <v>12</v>
      </c>
      <c r="AM689" s="5">
        <v>12</v>
      </c>
      <c r="AN689" s="5">
        <v>12</v>
      </c>
      <c r="AO689" s="5">
        <v>12</v>
      </c>
      <c r="AP689" s="5">
        <v>12</v>
      </c>
      <c r="AQ689" s="5">
        <v>0</v>
      </c>
      <c r="AR689" s="5">
        <v>0</v>
      </c>
      <c r="AS689" s="5">
        <v>0</v>
      </c>
      <c r="AT689" s="5">
        <v>0</v>
      </c>
      <c r="AU689" s="5">
        <v>0</v>
      </c>
      <c r="AV689" s="5">
        <v>0</v>
      </c>
      <c r="AX689" s="5">
        <f t="shared" si="124"/>
        <v>0</v>
      </c>
      <c r="AY689" s="5">
        <f t="shared" si="125"/>
        <v>0</v>
      </c>
      <c r="AZ689" s="5">
        <f t="shared" si="126"/>
        <v>0</v>
      </c>
      <c r="BA689" s="5">
        <f t="shared" si="127"/>
        <v>0</v>
      </c>
      <c r="BB689" s="5">
        <f t="shared" si="128"/>
        <v>0</v>
      </c>
      <c r="BC689" s="5">
        <f t="shared" si="129"/>
        <v>0</v>
      </c>
      <c r="BD689" s="5">
        <f t="shared" si="130"/>
        <v>0</v>
      </c>
      <c r="BE689" s="5">
        <f t="shared" si="131"/>
        <v>0</v>
      </c>
      <c r="BF689" s="5">
        <f t="shared" si="132"/>
        <v>0</v>
      </c>
      <c r="BG689" s="5">
        <f t="shared" si="133"/>
        <v>0</v>
      </c>
      <c r="BH689" s="5">
        <f t="shared" si="134"/>
        <v>0</v>
      </c>
    </row>
    <row r="690" spans="2:60" x14ac:dyDescent="0.2">
      <c r="B690" s="5" t="s">
        <v>496</v>
      </c>
      <c r="C690" s="5">
        <v>0</v>
      </c>
      <c r="D690" s="5" t="s">
        <v>499</v>
      </c>
      <c r="E690" s="5" t="s">
        <v>339</v>
      </c>
      <c r="F690" s="5" t="s">
        <v>409</v>
      </c>
      <c r="G690" s="67" t="s">
        <v>419</v>
      </c>
      <c r="H690" s="5">
        <v>0</v>
      </c>
      <c r="I690" s="5">
        <v>0</v>
      </c>
      <c r="J690" s="5">
        <v>0</v>
      </c>
      <c r="K690" s="5">
        <v>0</v>
      </c>
      <c r="L690" s="5">
        <v>0</v>
      </c>
      <c r="M690" s="5">
        <v>54</v>
      </c>
      <c r="N690" s="5">
        <v>45</v>
      </c>
      <c r="O690" s="5">
        <v>55</v>
      </c>
      <c r="P690" s="5">
        <v>38</v>
      </c>
      <c r="Q690" s="5">
        <v>49</v>
      </c>
      <c r="R690" s="5">
        <v>40</v>
      </c>
      <c r="T690" s="5" t="e">
        <f>+H690-byObjPOSEnrOnly!#REF!</f>
        <v>#REF!</v>
      </c>
      <c r="U690" s="5">
        <f>+I690-byObjPOSEnrOnly!D756</f>
        <v>0</v>
      </c>
      <c r="V690" s="5">
        <f>+J690-byObjPOSEnrOnly!E756</f>
        <v>0</v>
      </c>
      <c r="W690" s="5">
        <f>+K690-byObjPOSEnrOnly!F756</f>
        <v>0</v>
      </c>
      <c r="X690" s="5">
        <f>+L690-byObjPOSEnrOnly!G756</f>
        <v>0</v>
      </c>
      <c r="Y690" s="5">
        <f>+M690-byObjPOSEnrOnly!H756</f>
        <v>0</v>
      </c>
      <c r="Z690" s="5">
        <f>+N690-byObjPOSEnrOnly!I756</f>
        <v>0</v>
      </c>
      <c r="AA690" s="5">
        <f>+O690-byObjPOSEnrOnly!J756</f>
        <v>0</v>
      </c>
      <c r="AB690" s="5">
        <f>+P690-byObjPOSEnrOnly!K756</f>
        <v>0</v>
      </c>
      <c r="AC690" s="5">
        <f>+Q690-byObjPOSEnrOnly!L756</f>
        <v>0</v>
      </c>
      <c r="AD690" s="5">
        <f>+R690-byObjPOSEnrOnly!M756</f>
        <v>0</v>
      </c>
      <c r="AF690" s="5" t="str">
        <f t="shared" si="123"/>
        <v/>
      </c>
      <c r="AG690" s="5">
        <v>0</v>
      </c>
      <c r="AH690" s="5" t="s">
        <v>452</v>
      </c>
      <c r="AI690" s="5" t="s">
        <v>339</v>
      </c>
      <c r="AJ690" s="5" t="s">
        <v>409</v>
      </c>
      <c r="AK690" s="5" t="s">
        <v>419</v>
      </c>
      <c r="AL690" s="5">
        <v>0</v>
      </c>
      <c r="AM690" s="5">
        <v>0</v>
      </c>
      <c r="AN690" s="5">
        <v>0</v>
      </c>
      <c r="AO690" s="5">
        <v>0</v>
      </c>
      <c r="AP690" s="5">
        <v>0</v>
      </c>
      <c r="AQ690" s="5">
        <v>54</v>
      </c>
      <c r="AR690" s="5">
        <v>45</v>
      </c>
      <c r="AS690" s="5">
        <v>55</v>
      </c>
      <c r="AT690" s="5">
        <v>38</v>
      </c>
      <c r="AU690" s="5">
        <v>49</v>
      </c>
      <c r="AV690" s="5">
        <v>40</v>
      </c>
      <c r="AX690" s="5">
        <f t="shared" si="124"/>
        <v>0</v>
      </c>
      <c r="AY690" s="5">
        <f t="shared" si="125"/>
        <v>0</v>
      </c>
      <c r="AZ690" s="5">
        <f t="shared" si="126"/>
        <v>0</v>
      </c>
      <c r="BA690" s="5">
        <f t="shared" si="127"/>
        <v>0</v>
      </c>
      <c r="BB690" s="5">
        <f t="shared" si="128"/>
        <v>0</v>
      </c>
      <c r="BC690" s="5">
        <f t="shared" si="129"/>
        <v>0</v>
      </c>
      <c r="BD690" s="5">
        <f t="shared" si="130"/>
        <v>0</v>
      </c>
      <c r="BE690" s="5">
        <f t="shared" si="131"/>
        <v>0</v>
      </c>
      <c r="BF690" s="5">
        <f t="shared" si="132"/>
        <v>0</v>
      </c>
      <c r="BG690" s="5">
        <f t="shared" si="133"/>
        <v>0</v>
      </c>
      <c r="BH690" s="5">
        <f t="shared" si="134"/>
        <v>0</v>
      </c>
    </row>
    <row r="691" spans="2:60" x14ac:dyDescent="0.2">
      <c r="B691" s="5" t="s">
        <v>496</v>
      </c>
      <c r="C691" s="5">
        <v>0</v>
      </c>
      <c r="D691" s="5" t="s">
        <v>499</v>
      </c>
      <c r="E691" s="5" t="s">
        <v>339</v>
      </c>
      <c r="F691" s="5" t="s">
        <v>409</v>
      </c>
      <c r="G691" s="67" t="s">
        <v>189</v>
      </c>
      <c r="H691" s="5">
        <v>0</v>
      </c>
      <c r="I691" s="5">
        <v>0</v>
      </c>
      <c r="J691" s="5">
        <v>0</v>
      </c>
      <c r="K691" s="5">
        <v>0</v>
      </c>
      <c r="L691" s="5">
        <v>1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T691" s="5" t="e">
        <f>+H691-byObjPOSEnrOnly!#REF!</f>
        <v>#REF!</v>
      </c>
      <c r="U691" s="5">
        <f>+I691-byObjPOSEnrOnly!D757</f>
        <v>0</v>
      </c>
      <c r="V691" s="5">
        <f>+J691-byObjPOSEnrOnly!E757</f>
        <v>0</v>
      </c>
      <c r="W691" s="5">
        <f>+K691-byObjPOSEnrOnly!F757</f>
        <v>0</v>
      </c>
      <c r="X691" s="5">
        <f>+L691-byObjPOSEnrOnly!G757</f>
        <v>0</v>
      </c>
      <c r="Y691" s="5">
        <f>+M691-byObjPOSEnrOnly!H757</f>
        <v>0</v>
      </c>
      <c r="Z691" s="5">
        <f>+N691-byObjPOSEnrOnly!I757</f>
        <v>0</v>
      </c>
      <c r="AA691" s="5">
        <f>+O691-byObjPOSEnrOnly!J757</f>
        <v>0</v>
      </c>
      <c r="AB691" s="5">
        <f>+P691-byObjPOSEnrOnly!K757</f>
        <v>0</v>
      </c>
      <c r="AC691" s="5">
        <f>+Q691-byObjPOSEnrOnly!L757</f>
        <v>0</v>
      </c>
      <c r="AD691" s="5">
        <f>+R691-byObjPOSEnrOnly!M757</f>
        <v>0</v>
      </c>
      <c r="AF691" s="5" t="str">
        <f t="shared" si="123"/>
        <v/>
      </c>
      <c r="AG691" s="5">
        <v>0</v>
      </c>
      <c r="AH691" s="5" t="s">
        <v>452</v>
      </c>
      <c r="AI691" s="5" t="s">
        <v>339</v>
      </c>
      <c r="AJ691" s="5" t="s">
        <v>409</v>
      </c>
      <c r="AK691" s="5" t="s">
        <v>189</v>
      </c>
      <c r="AL691" s="5">
        <v>0</v>
      </c>
      <c r="AM691" s="5">
        <v>0</v>
      </c>
      <c r="AN691" s="5">
        <v>0</v>
      </c>
      <c r="AO691" s="5">
        <v>0</v>
      </c>
      <c r="AP691" s="5">
        <v>1</v>
      </c>
      <c r="AQ691" s="5">
        <v>0</v>
      </c>
      <c r="AR691" s="5">
        <v>0</v>
      </c>
      <c r="AS691" s="5">
        <v>0</v>
      </c>
      <c r="AT691" s="5">
        <v>0</v>
      </c>
      <c r="AU691" s="5">
        <v>0</v>
      </c>
      <c r="AV691" s="5">
        <v>0</v>
      </c>
      <c r="AX691" s="5">
        <f t="shared" si="124"/>
        <v>0</v>
      </c>
      <c r="AY691" s="5">
        <f t="shared" si="125"/>
        <v>0</v>
      </c>
      <c r="AZ691" s="5">
        <f t="shared" si="126"/>
        <v>0</v>
      </c>
      <c r="BA691" s="5">
        <f t="shared" si="127"/>
        <v>0</v>
      </c>
      <c r="BB691" s="5">
        <f t="shared" si="128"/>
        <v>0</v>
      </c>
      <c r="BC691" s="5">
        <f t="shared" si="129"/>
        <v>0</v>
      </c>
      <c r="BD691" s="5">
        <f t="shared" si="130"/>
        <v>0</v>
      </c>
      <c r="BE691" s="5">
        <f t="shared" si="131"/>
        <v>0</v>
      </c>
      <c r="BF691" s="5">
        <f t="shared" si="132"/>
        <v>0</v>
      </c>
      <c r="BG691" s="5">
        <f t="shared" si="133"/>
        <v>0</v>
      </c>
      <c r="BH691" s="5">
        <f t="shared" si="134"/>
        <v>0</v>
      </c>
    </row>
    <row r="692" spans="2:60" x14ac:dyDescent="0.2">
      <c r="B692" s="5" t="s">
        <v>496</v>
      </c>
      <c r="C692" s="5">
        <v>0</v>
      </c>
      <c r="D692" s="5" t="s">
        <v>499</v>
      </c>
      <c r="E692" s="5" t="s">
        <v>339</v>
      </c>
      <c r="F692" s="5" t="s">
        <v>409</v>
      </c>
      <c r="G692" s="67" t="s">
        <v>423</v>
      </c>
      <c r="H692" s="5">
        <v>134</v>
      </c>
      <c r="I692" s="5">
        <v>109</v>
      </c>
      <c r="J692" s="5">
        <v>103</v>
      </c>
      <c r="K692" s="5">
        <v>99</v>
      </c>
      <c r="L692" s="5">
        <v>87</v>
      </c>
      <c r="M692" s="5">
        <v>99</v>
      </c>
      <c r="N692" s="5">
        <v>86</v>
      </c>
      <c r="O692" s="5">
        <v>72</v>
      </c>
      <c r="P692" s="5">
        <v>79</v>
      </c>
      <c r="Q692" s="5">
        <v>46</v>
      </c>
      <c r="R692" s="5">
        <v>74</v>
      </c>
      <c r="T692" s="5" t="e">
        <f>+H692-byObjPOSEnrOnly!#REF!</f>
        <v>#REF!</v>
      </c>
      <c r="U692" s="5">
        <f>+I692-byObjPOSEnrOnly!D758</f>
        <v>0</v>
      </c>
      <c r="V692" s="5">
        <f>+J692-byObjPOSEnrOnly!E758</f>
        <v>0</v>
      </c>
      <c r="W692" s="5">
        <f>+K692-byObjPOSEnrOnly!F758</f>
        <v>0</v>
      </c>
      <c r="X692" s="5">
        <f>+L692-byObjPOSEnrOnly!G758</f>
        <v>0</v>
      </c>
      <c r="Y692" s="5">
        <f>+M692-byObjPOSEnrOnly!H758</f>
        <v>0</v>
      </c>
      <c r="Z692" s="5">
        <f>+N692-byObjPOSEnrOnly!I758</f>
        <v>0</v>
      </c>
      <c r="AA692" s="5">
        <f>+O692-byObjPOSEnrOnly!J758</f>
        <v>0</v>
      </c>
      <c r="AB692" s="5">
        <f>+P692-byObjPOSEnrOnly!K758</f>
        <v>0</v>
      </c>
      <c r="AC692" s="5">
        <f>+Q692-byObjPOSEnrOnly!L758</f>
        <v>0</v>
      </c>
      <c r="AD692" s="5">
        <f>+R692-byObjPOSEnrOnly!M758</f>
        <v>0</v>
      </c>
      <c r="AF692" s="5" t="str">
        <f t="shared" si="123"/>
        <v/>
      </c>
      <c r="AG692" s="5">
        <v>0</v>
      </c>
      <c r="AH692" s="5" t="s">
        <v>452</v>
      </c>
      <c r="AI692" s="5" t="s">
        <v>339</v>
      </c>
      <c r="AJ692" s="5" t="s">
        <v>409</v>
      </c>
      <c r="AK692" s="5" t="s">
        <v>423</v>
      </c>
      <c r="AL692" s="5">
        <v>134</v>
      </c>
      <c r="AM692" s="5">
        <v>109</v>
      </c>
      <c r="AN692" s="5">
        <v>103</v>
      </c>
      <c r="AO692" s="5">
        <v>99</v>
      </c>
      <c r="AP692" s="5">
        <v>87</v>
      </c>
      <c r="AQ692" s="5">
        <v>99</v>
      </c>
      <c r="AR692" s="5">
        <v>86</v>
      </c>
      <c r="AS692" s="5">
        <v>72</v>
      </c>
      <c r="AT692" s="5">
        <v>79</v>
      </c>
      <c r="AU692" s="5">
        <v>46</v>
      </c>
      <c r="AV692" s="5">
        <v>74</v>
      </c>
      <c r="AX692" s="5">
        <f t="shared" si="124"/>
        <v>0</v>
      </c>
      <c r="AY692" s="5">
        <f t="shared" si="125"/>
        <v>0</v>
      </c>
      <c r="AZ692" s="5">
        <f t="shared" si="126"/>
        <v>0</v>
      </c>
      <c r="BA692" s="5">
        <f t="shared" si="127"/>
        <v>0</v>
      </c>
      <c r="BB692" s="5">
        <f t="shared" si="128"/>
        <v>0</v>
      </c>
      <c r="BC692" s="5">
        <f t="shared" si="129"/>
        <v>0</v>
      </c>
      <c r="BD692" s="5">
        <f t="shared" si="130"/>
        <v>0</v>
      </c>
      <c r="BE692" s="5">
        <f t="shared" si="131"/>
        <v>0</v>
      </c>
      <c r="BF692" s="5">
        <f t="shared" si="132"/>
        <v>0</v>
      </c>
      <c r="BG692" s="5">
        <f t="shared" si="133"/>
        <v>0</v>
      </c>
      <c r="BH692" s="5">
        <f t="shared" si="134"/>
        <v>0</v>
      </c>
    </row>
    <row r="693" spans="2:60" x14ac:dyDescent="0.2">
      <c r="B693" s="5" t="s">
        <v>496</v>
      </c>
      <c r="C693" s="5">
        <v>0</v>
      </c>
      <c r="D693" s="5" t="s">
        <v>499</v>
      </c>
      <c r="E693" s="5" t="s">
        <v>339</v>
      </c>
      <c r="F693" s="5" t="s">
        <v>409</v>
      </c>
      <c r="G693" s="67" t="s">
        <v>424</v>
      </c>
      <c r="H693" s="5">
        <v>2</v>
      </c>
      <c r="I693" s="5">
        <v>15</v>
      </c>
      <c r="J693" s="5">
        <v>2</v>
      </c>
      <c r="K693" s="5">
        <v>1</v>
      </c>
      <c r="L693" s="5">
        <v>1</v>
      </c>
      <c r="M693" s="5">
        <v>0</v>
      </c>
      <c r="N693" s="5">
        <v>0</v>
      </c>
      <c r="O693" s="5">
        <v>0</v>
      </c>
      <c r="P693" s="5">
        <v>0</v>
      </c>
      <c r="Q693" s="5">
        <v>0</v>
      </c>
      <c r="R693" s="5">
        <v>0</v>
      </c>
      <c r="T693" s="5" t="e">
        <f>+H693-byObjPOSEnrOnly!#REF!</f>
        <v>#REF!</v>
      </c>
      <c r="U693" s="5">
        <f>+I693-byObjPOSEnrOnly!D759</f>
        <v>0</v>
      </c>
      <c r="V693" s="5">
        <f>+J693-byObjPOSEnrOnly!E759</f>
        <v>0</v>
      </c>
      <c r="W693" s="5">
        <f>+K693-byObjPOSEnrOnly!F759</f>
        <v>0</v>
      </c>
      <c r="X693" s="5">
        <f>+L693-byObjPOSEnrOnly!G759</f>
        <v>0</v>
      </c>
      <c r="Y693" s="5">
        <f>+M693-byObjPOSEnrOnly!H759</f>
        <v>0</v>
      </c>
      <c r="Z693" s="5">
        <f>+N693-byObjPOSEnrOnly!I759</f>
        <v>0</v>
      </c>
      <c r="AA693" s="5">
        <f>+O693-byObjPOSEnrOnly!J759</f>
        <v>0</v>
      </c>
      <c r="AB693" s="5">
        <f>+P693-byObjPOSEnrOnly!K759</f>
        <v>0</v>
      </c>
      <c r="AC693" s="5">
        <f>+Q693-byObjPOSEnrOnly!L759</f>
        <v>0</v>
      </c>
      <c r="AD693" s="5">
        <f>+R693-byObjPOSEnrOnly!M759</f>
        <v>0</v>
      </c>
      <c r="AF693" s="5" t="str">
        <f t="shared" si="123"/>
        <v/>
      </c>
      <c r="AG693" s="5">
        <v>0</v>
      </c>
      <c r="AH693" s="5" t="s">
        <v>452</v>
      </c>
      <c r="AI693" s="5" t="s">
        <v>339</v>
      </c>
      <c r="AJ693" s="5" t="s">
        <v>409</v>
      </c>
      <c r="AK693" s="5" t="s">
        <v>424</v>
      </c>
      <c r="AL693" s="5">
        <v>2</v>
      </c>
      <c r="AM693" s="5">
        <v>15</v>
      </c>
      <c r="AN693" s="5">
        <v>2</v>
      </c>
      <c r="AO693" s="5">
        <v>1</v>
      </c>
      <c r="AP693" s="5">
        <v>1</v>
      </c>
      <c r="AQ693" s="5">
        <v>0</v>
      </c>
      <c r="AR693" s="5">
        <v>0</v>
      </c>
      <c r="AS693" s="5">
        <v>0</v>
      </c>
      <c r="AT693" s="5">
        <v>0</v>
      </c>
      <c r="AU693" s="5">
        <v>0</v>
      </c>
      <c r="AV693" s="5">
        <v>0</v>
      </c>
      <c r="AX693" s="5">
        <f t="shared" si="124"/>
        <v>0</v>
      </c>
      <c r="AY693" s="5">
        <f t="shared" si="125"/>
        <v>0</v>
      </c>
      <c r="AZ693" s="5">
        <f t="shared" si="126"/>
        <v>0</v>
      </c>
      <c r="BA693" s="5">
        <f t="shared" si="127"/>
        <v>0</v>
      </c>
      <c r="BB693" s="5">
        <f t="shared" si="128"/>
        <v>0</v>
      </c>
      <c r="BC693" s="5">
        <f t="shared" si="129"/>
        <v>0</v>
      </c>
      <c r="BD693" s="5">
        <f t="shared" si="130"/>
        <v>0</v>
      </c>
      <c r="BE693" s="5">
        <f t="shared" si="131"/>
        <v>0</v>
      </c>
      <c r="BF693" s="5">
        <f t="shared" si="132"/>
        <v>0</v>
      </c>
      <c r="BG693" s="5">
        <f t="shared" si="133"/>
        <v>0</v>
      </c>
      <c r="BH693" s="5">
        <f t="shared" si="134"/>
        <v>0</v>
      </c>
    </row>
    <row r="694" spans="2:60" x14ac:dyDescent="0.2">
      <c r="B694" s="5" t="s">
        <v>496</v>
      </c>
      <c r="C694" s="5">
        <v>0</v>
      </c>
      <c r="D694" s="5" t="s">
        <v>499</v>
      </c>
      <c r="E694" s="5" t="s">
        <v>339</v>
      </c>
      <c r="F694" s="5" t="s">
        <v>409</v>
      </c>
      <c r="G694" s="67" t="s">
        <v>427</v>
      </c>
      <c r="H694" s="5">
        <v>6</v>
      </c>
      <c r="I694" s="5">
        <v>2</v>
      </c>
      <c r="J694" s="5">
        <v>4</v>
      </c>
      <c r="K694" s="5">
        <v>4</v>
      </c>
      <c r="L694" s="5">
        <v>5</v>
      </c>
      <c r="M694" s="5">
        <v>4</v>
      </c>
      <c r="N694" s="5">
        <v>7</v>
      </c>
      <c r="O694" s="5">
        <v>1</v>
      </c>
      <c r="P694" s="5">
        <v>0</v>
      </c>
      <c r="Q694" s="5">
        <v>0</v>
      </c>
      <c r="R694" s="5">
        <v>1</v>
      </c>
      <c r="T694" s="5" t="e">
        <f>+H694-byObjPOSEnrOnly!#REF!</f>
        <v>#REF!</v>
      </c>
      <c r="U694" s="5">
        <f>+I694-byObjPOSEnrOnly!D760</f>
        <v>0</v>
      </c>
      <c r="V694" s="5">
        <f>+J694-byObjPOSEnrOnly!E760</f>
        <v>0</v>
      </c>
      <c r="W694" s="5">
        <f>+K694-byObjPOSEnrOnly!F760</f>
        <v>0</v>
      </c>
      <c r="X694" s="5">
        <f>+L694-byObjPOSEnrOnly!G760</f>
        <v>0</v>
      </c>
      <c r="Y694" s="5">
        <f>+M694-byObjPOSEnrOnly!H760</f>
        <v>0</v>
      </c>
      <c r="Z694" s="5">
        <f>+N694-byObjPOSEnrOnly!I760</f>
        <v>0</v>
      </c>
      <c r="AA694" s="5">
        <f>+O694-byObjPOSEnrOnly!J760</f>
        <v>0</v>
      </c>
      <c r="AB694" s="5">
        <f>+P694-byObjPOSEnrOnly!K760</f>
        <v>0</v>
      </c>
      <c r="AC694" s="5">
        <f>+Q694-byObjPOSEnrOnly!L760</f>
        <v>0</v>
      </c>
      <c r="AD694" s="5">
        <f>+R694-byObjPOSEnrOnly!M760</f>
        <v>0</v>
      </c>
      <c r="AF694" s="5" t="str">
        <f t="shared" si="123"/>
        <v/>
      </c>
      <c r="AG694" s="5">
        <v>0</v>
      </c>
      <c r="AH694" s="5" t="s">
        <v>452</v>
      </c>
      <c r="AI694" s="5" t="s">
        <v>339</v>
      </c>
      <c r="AJ694" s="5" t="s">
        <v>409</v>
      </c>
      <c r="AK694" s="5" t="s">
        <v>427</v>
      </c>
      <c r="AL694" s="5">
        <v>6</v>
      </c>
      <c r="AM694" s="5">
        <v>2</v>
      </c>
      <c r="AN694" s="5">
        <v>4</v>
      </c>
      <c r="AO694" s="5">
        <v>4</v>
      </c>
      <c r="AP694" s="5">
        <v>5</v>
      </c>
      <c r="AQ694" s="5">
        <v>4</v>
      </c>
      <c r="AR694" s="5">
        <v>7</v>
      </c>
      <c r="AS694" s="5">
        <v>1</v>
      </c>
      <c r="AT694" s="5">
        <v>0</v>
      </c>
      <c r="AU694" s="5">
        <v>0</v>
      </c>
      <c r="AV694" s="5">
        <v>1</v>
      </c>
      <c r="AX694" s="5">
        <f t="shared" si="124"/>
        <v>0</v>
      </c>
      <c r="AY694" s="5">
        <f t="shared" si="125"/>
        <v>0</v>
      </c>
      <c r="AZ694" s="5">
        <f t="shared" si="126"/>
        <v>0</v>
      </c>
      <c r="BA694" s="5">
        <f t="shared" si="127"/>
        <v>0</v>
      </c>
      <c r="BB694" s="5">
        <f t="shared" si="128"/>
        <v>0</v>
      </c>
      <c r="BC694" s="5">
        <f t="shared" si="129"/>
        <v>0</v>
      </c>
      <c r="BD694" s="5">
        <f t="shared" si="130"/>
        <v>0</v>
      </c>
      <c r="BE694" s="5">
        <f t="shared" si="131"/>
        <v>0</v>
      </c>
      <c r="BF694" s="5">
        <f t="shared" si="132"/>
        <v>0</v>
      </c>
      <c r="BG694" s="5">
        <f t="shared" si="133"/>
        <v>0</v>
      </c>
      <c r="BH694" s="5">
        <f t="shared" si="134"/>
        <v>0</v>
      </c>
    </row>
    <row r="695" spans="2:60" x14ac:dyDescent="0.2">
      <c r="B695" s="5" t="s">
        <v>496</v>
      </c>
      <c r="C695" s="5">
        <v>0</v>
      </c>
      <c r="D695" s="5" t="s">
        <v>499</v>
      </c>
      <c r="E695" s="5" t="s">
        <v>339</v>
      </c>
      <c r="F695" s="5" t="s">
        <v>409</v>
      </c>
      <c r="G695" s="67" t="s">
        <v>290</v>
      </c>
      <c r="H695" s="5">
        <v>0</v>
      </c>
      <c r="I695" s="5">
        <v>0</v>
      </c>
      <c r="J695" s="5">
        <v>0</v>
      </c>
      <c r="K695" s="5">
        <v>0</v>
      </c>
      <c r="L695" s="5">
        <v>1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T695" s="5" t="e">
        <f>+H695-byObjPOSEnrOnly!#REF!</f>
        <v>#REF!</v>
      </c>
      <c r="U695" s="5">
        <f>+I695-byObjPOSEnrOnly!D761</f>
        <v>0</v>
      </c>
      <c r="V695" s="5">
        <f>+J695-byObjPOSEnrOnly!E761</f>
        <v>0</v>
      </c>
      <c r="W695" s="5">
        <f>+K695-byObjPOSEnrOnly!F761</f>
        <v>0</v>
      </c>
      <c r="X695" s="5">
        <f>+L695-byObjPOSEnrOnly!G761</f>
        <v>0</v>
      </c>
      <c r="Y695" s="5">
        <f>+M695-byObjPOSEnrOnly!H761</f>
        <v>0</v>
      </c>
      <c r="Z695" s="5">
        <f>+N695-byObjPOSEnrOnly!I761</f>
        <v>0</v>
      </c>
      <c r="AA695" s="5">
        <f>+O695-byObjPOSEnrOnly!J761</f>
        <v>0</v>
      </c>
      <c r="AB695" s="5">
        <f>+P695-byObjPOSEnrOnly!K761</f>
        <v>0</v>
      </c>
      <c r="AC695" s="5">
        <f>+Q695-byObjPOSEnrOnly!L761</f>
        <v>0</v>
      </c>
      <c r="AD695" s="5">
        <f>+R695-byObjPOSEnrOnly!M761</f>
        <v>0</v>
      </c>
      <c r="AF695" s="5" t="str">
        <f t="shared" si="123"/>
        <v/>
      </c>
      <c r="AG695" s="5">
        <v>0</v>
      </c>
      <c r="AH695" s="5" t="s">
        <v>452</v>
      </c>
      <c r="AI695" s="5" t="s">
        <v>339</v>
      </c>
      <c r="AJ695" s="5" t="s">
        <v>409</v>
      </c>
      <c r="AK695" s="5" t="s">
        <v>290</v>
      </c>
      <c r="AL695" s="5">
        <v>0</v>
      </c>
      <c r="AM695" s="5">
        <v>0</v>
      </c>
      <c r="AN695" s="5">
        <v>0</v>
      </c>
      <c r="AO695" s="5">
        <v>0</v>
      </c>
      <c r="AP695" s="5">
        <v>1</v>
      </c>
      <c r="AQ695" s="5">
        <v>0</v>
      </c>
      <c r="AR695" s="5">
        <v>0</v>
      </c>
      <c r="AS695" s="5">
        <v>0</v>
      </c>
      <c r="AT695" s="5">
        <v>0</v>
      </c>
      <c r="AU695" s="5">
        <v>0</v>
      </c>
      <c r="AV695" s="5">
        <v>0</v>
      </c>
      <c r="AX695" s="5">
        <f t="shared" si="124"/>
        <v>0</v>
      </c>
      <c r="AY695" s="5">
        <f t="shared" si="125"/>
        <v>0</v>
      </c>
      <c r="AZ695" s="5">
        <f t="shared" si="126"/>
        <v>0</v>
      </c>
      <c r="BA695" s="5">
        <f t="shared" si="127"/>
        <v>0</v>
      </c>
      <c r="BB695" s="5">
        <f t="shared" si="128"/>
        <v>0</v>
      </c>
      <c r="BC695" s="5">
        <f t="shared" si="129"/>
        <v>0</v>
      </c>
      <c r="BD695" s="5">
        <f t="shared" si="130"/>
        <v>0</v>
      </c>
      <c r="BE695" s="5">
        <f t="shared" si="131"/>
        <v>0</v>
      </c>
      <c r="BF695" s="5">
        <f t="shared" si="132"/>
        <v>0</v>
      </c>
      <c r="BG695" s="5">
        <f t="shared" si="133"/>
        <v>0</v>
      </c>
      <c r="BH695" s="5">
        <f t="shared" si="134"/>
        <v>0</v>
      </c>
    </row>
    <row r="696" spans="2:60" x14ac:dyDescent="0.2">
      <c r="B696" s="5" t="s">
        <v>496</v>
      </c>
      <c r="C696" s="5">
        <v>0</v>
      </c>
      <c r="D696" s="5" t="s">
        <v>499</v>
      </c>
      <c r="E696" s="5" t="s">
        <v>339</v>
      </c>
      <c r="F696" s="5" t="s">
        <v>409</v>
      </c>
      <c r="G696" s="67" t="s">
        <v>448</v>
      </c>
      <c r="H696" s="5">
        <v>2</v>
      </c>
      <c r="I696" s="5">
        <v>1</v>
      </c>
      <c r="J696" s="5">
        <v>1</v>
      </c>
      <c r="K696" s="5">
        <v>3</v>
      </c>
      <c r="L696" s="5">
        <v>1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T696" s="5" t="e">
        <f>+H696-byObjPOSEnrOnly!#REF!</f>
        <v>#REF!</v>
      </c>
      <c r="U696" s="5">
        <f>+I696-byObjPOSEnrOnly!D762</f>
        <v>0</v>
      </c>
      <c r="V696" s="5">
        <f>+J696-byObjPOSEnrOnly!E762</f>
        <v>0</v>
      </c>
      <c r="W696" s="5">
        <f>+K696-byObjPOSEnrOnly!F762</f>
        <v>0</v>
      </c>
      <c r="X696" s="5">
        <f>+L696-byObjPOSEnrOnly!G762</f>
        <v>0</v>
      </c>
      <c r="Y696" s="5">
        <f>+M696-byObjPOSEnrOnly!H762</f>
        <v>0</v>
      </c>
      <c r="Z696" s="5">
        <f>+N696-byObjPOSEnrOnly!I762</f>
        <v>0</v>
      </c>
      <c r="AA696" s="5">
        <f>+O696-byObjPOSEnrOnly!J762</f>
        <v>0</v>
      </c>
      <c r="AB696" s="5">
        <f>+P696-byObjPOSEnrOnly!K762</f>
        <v>0</v>
      </c>
      <c r="AC696" s="5">
        <f>+Q696-byObjPOSEnrOnly!L762</f>
        <v>0</v>
      </c>
      <c r="AD696" s="5">
        <f>+R696-byObjPOSEnrOnly!M762</f>
        <v>0</v>
      </c>
      <c r="AG696" s="5">
        <v>0</v>
      </c>
      <c r="AH696" s="5" t="s">
        <v>452</v>
      </c>
      <c r="AI696" s="5" t="s">
        <v>339</v>
      </c>
      <c r="AJ696" s="5" t="s">
        <v>409</v>
      </c>
      <c r="AK696" s="5" t="s">
        <v>448</v>
      </c>
      <c r="AL696" s="5">
        <v>2</v>
      </c>
      <c r="AM696" s="5">
        <v>1</v>
      </c>
      <c r="AN696" s="5">
        <v>1</v>
      </c>
      <c r="AO696" s="5">
        <v>3</v>
      </c>
      <c r="AP696" s="5">
        <v>1</v>
      </c>
      <c r="AQ696" s="5">
        <v>0</v>
      </c>
      <c r="AR696" s="5">
        <v>0</v>
      </c>
      <c r="AS696" s="5">
        <v>0</v>
      </c>
      <c r="AT696" s="5">
        <v>0</v>
      </c>
      <c r="AU696" s="5">
        <v>0</v>
      </c>
      <c r="AV696" s="5">
        <v>0</v>
      </c>
      <c r="AX696" s="5">
        <f t="shared" ref="AX696:AX704" si="135">+AL696-H696</f>
        <v>0</v>
      </c>
      <c r="AY696" s="5">
        <f t="shared" ref="AY696:AY704" si="136">+AM696-I696</f>
        <v>0</v>
      </c>
      <c r="AZ696" s="5">
        <f t="shared" ref="AZ696:AZ704" si="137">+AN696-J696</f>
        <v>0</v>
      </c>
      <c r="BA696" s="5">
        <f t="shared" ref="BA696:BA704" si="138">+AO696-K696</f>
        <v>0</v>
      </c>
      <c r="BB696" s="5">
        <f t="shared" ref="BB696:BB704" si="139">+AP696-L696</f>
        <v>0</v>
      </c>
      <c r="BC696" s="5">
        <f t="shared" ref="BC696:BC704" si="140">+AQ696-M696</f>
        <v>0</v>
      </c>
      <c r="BD696" s="5">
        <f t="shared" ref="BD696:BD704" si="141">+AR696-N696</f>
        <v>0</v>
      </c>
      <c r="BE696" s="5">
        <f t="shared" ref="BE696:BE704" si="142">+AS696-O696</f>
        <v>0</v>
      </c>
      <c r="BF696" s="5">
        <f t="shared" ref="BF696:BF704" si="143">+AT696-P696</f>
        <v>0</v>
      </c>
      <c r="BG696" s="5">
        <f t="shared" ref="BG696:BG704" si="144">+AU696-Q696</f>
        <v>0</v>
      </c>
      <c r="BH696" s="5">
        <f t="shared" ref="BH696:BH704" si="145">+AV696-R696</f>
        <v>0</v>
      </c>
    </row>
    <row r="697" spans="2:60" x14ac:dyDescent="0.2">
      <c r="B697" s="5" t="s">
        <v>496</v>
      </c>
      <c r="C697" s="5">
        <v>0</v>
      </c>
      <c r="D697" s="5" t="s">
        <v>499</v>
      </c>
      <c r="E697" s="5" t="s">
        <v>339</v>
      </c>
      <c r="F697" s="5" t="s">
        <v>409</v>
      </c>
      <c r="G697" s="67" t="s">
        <v>7</v>
      </c>
      <c r="H697" s="5">
        <v>0</v>
      </c>
      <c r="I697" s="5">
        <v>0</v>
      </c>
      <c r="J697" s="5">
        <v>1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T697" s="5" t="e">
        <f>+H697-byObjPOSEnrOnly!#REF!</f>
        <v>#REF!</v>
      </c>
      <c r="U697" s="5">
        <f>+I697-byObjPOSEnrOnly!D763</f>
        <v>0</v>
      </c>
      <c r="V697" s="5">
        <f>+J697-byObjPOSEnrOnly!E763</f>
        <v>0</v>
      </c>
      <c r="W697" s="5">
        <f>+K697-byObjPOSEnrOnly!F763</f>
        <v>0</v>
      </c>
      <c r="X697" s="5">
        <f>+L697-byObjPOSEnrOnly!G763</f>
        <v>0</v>
      </c>
      <c r="Y697" s="5">
        <f>+M697-byObjPOSEnrOnly!H763</f>
        <v>0</v>
      </c>
      <c r="Z697" s="5">
        <f>+N697-byObjPOSEnrOnly!I763</f>
        <v>0</v>
      </c>
      <c r="AA697" s="5">
        <f>+O697-byObjPOSEnrOnly!J763</f>
        <v>0</v>
      </c>
      <c r="AB697" s="5">
        <f>+P697-byObjPOSEnrOnly!K763</f>
        <v>0</v>
      </c>
      <c r="AC697" s="5">
        <f>+Q697-byObjPOSEnrOnly!L763</f>
        <v>0</v>
      </c>
      <c r="AD697" s="5">
        <f>+R697-byObjPOSEnrOnly!M763</f>
        <v>0</v>
      </c>
      <c r="AF697" s="5" t="str">
        <f t="shared" si="123"/>
        <v/>
      </c>
      <c r="AG697" s="5">
        <v>0</v>
      </c>
      <c r="AH697" s="5" t="s">
        <v>452</v>
      </c>
      <c r="AI697" s="5" t="s">
        <v>339</v>
      </c>
      <c r="AJ697" s="5" t="s">
        <v>409</v>
      </c>
      <c r="AK697" s="5" t="s">
        <v>7</v>
      </c>
      <c r="AL697" s="5">
        <v>0</v>
      </c>
      <c r="AM697" s="5">
        <v>0</v>
      </c>
      <c r="AN697" s="5">
        <v>1</v>
      </c>
      <c r="AO697" s="5">
        <v>0</v>
      </c>
      <c r="AP697" s="5">
        <v>0</v>
      </c>
      <c r="AQ697" s="5">
        <v>0</v>
      </c>
      <c r="AR697" s="5">
        <v>0</v>
      </c>
      <c r="AS697" s="5">
        <v>0</v>
      </c>
      <c r="AT697" s="5">
        <v>0</v>
      </c>
      <c r="AU697" s="5">
        <v>0</v>
      </c>
      <c r="AV697" s="5">
        <v>0</v>
      </c>
      <c r="AX697" s="5">
        <f t="shared" si="135"/>
        <v>0</v>
      </c>
      <c r="AY697" s="5">
        <f t="shared" si="136"/>
        <v>0</v>
      </c>
      <c r="AZ697" s="5">
        <f t="shared" si="137"/>
        <v>0</v>
      </c>
      <c r="BA697" s="5">
        <f t="shared" si="138"/>
        <v>0</v>
      </c>
      <c r="BB697" s="5">
        <f t="shared" si="139"/>
        <v>0</v>
      </c>
      <c r="BC697" s="5">
        <f t="shared" si="140"/>
        <v>0</v>
      </c>
      <c r="BD697" s="5">
        <f t="shared" si="141"/>
        <v>0</v>
      </c>
      <c r="BE697" s="5">
        <f t="shared" si="142"/>
        <v>0</v>
      </c>
      <c r="BF697" s="5">
        <f t="shared" si="143"/>
        <v>0</v>
      </c>
      <c r="BG697" s="5">
        <f t="shared" si="144"/>
        <v>0</v>
      </c>
      <c r="BH697" s="5">
        <f t="shared" si="145"/>
        <v>0</v>
      </c>
    </row>
    <row r="698" spans="2:60" x14ac:dyDescent="0.2">
      <c r="B698" s="5" t="s">
        <v>496</v>
      </c>
      <c r="C698" s="5">
        <v>0</v>
      </c>
      <c r="D698" s="5" t="s">
        <v>499</v>
      </c>
      <c r="E698" s="5" t="s">
        <v>339</v>
      </c>
      <c r="F698" s="5" t="s">
        <v>409</v>
      </c>
      <c r="G698" s="67" t="s">
        <v>431</v>
      </c>
      <c r="H698" s="5">
        <v>202</v>
      </c>
      <c r="I698" s="5">
        <v>242</v>
      </c>
      <c r="J698" s="5">
        <v>194</v>
      </c>
      <c r="K698" s="5">
        <v>237</v>
      </c>
      <c r="L698" s="5">
        <v>259</v>
      </c>
      <c r="M698" s="5">
        <v>242</v>
      </c>
      <c r="N698" s="5">
        <v>164</v>
      </c>
      <c r="O698" s="5">
        <v>35</v>
      </c>
      <c r="P698" s="5">
        <v>7</v>
      </c>
      <c r="Q698" s="5">
        <v>0</v>
      </c>
      <c r="R698" s="5">
        <v>0</v>
      </c>
      <c r="T698" s="5" t="e">
        <f>+H698-byObjPOSEnrOnly!#REF!</f>
        <v>#REF!</v>
      </c>
      <c r="U698" s="5">
        <f>+I698-byObjPOSEnrOnly!D764</f>
        <v>0</v>
      </c>
      <c r="V698" s="5">
        <f>+J698-byObjPOSEnrOnly!E764</f>
        <v>0</v>
      </c>
      <c r="W698" s="5">
        <f>+K698-byObjPOSEnrOnly!F764</f>
        <v>0</v>
      </c>
      <c r="X698" s="5">
        <f>+L698-byObjPOSEnrOnly!G764</f>
        <v>0</v>
      </c>
      <c r="Y698" s="5">
        <f>+M698-byObjPOSEnrOnly!H764</f>
        <v>0</v>
      </c>
      <c r="Z698" s="5">
        <f>+N698-byObjPOSEnrOnly!I764</f>
        <v>0</v>
      </c>
      <c r="AA698" s="5">
        <f>+O698-byObjPOSEnrOnly!J764</f>
        <v>0</v>
      </c>
      <c r="AB698" s="5">
        <f>+P698-byObjPOSEnrOnly!K764</f>
        <v>0</v>
      </c>
      <c r="AC698" s="5">
        <f>+Q698-byObjPOSEnrOnly!L764</f>
        <v>0</v>
      </c>
      <c r="AD698" s="5">
        <f>+R698-byObjPOSEnrOnly!M764</f>
        <v>0</v>
      </c>
      <c r="AF698" s="5" t="str">
        <f t="shared" si="123"/>
        <v/>
      </c>
      <c r="AG698" s="5">
        <v>0</v>
      </c>
      <c r="AH698" s="5" t="s">
        <v>452</v>
      </c>
      <c r="AI698" s="5" t="s">
        <v>339</v>
      </c>
      <c r="AJ698" s="5" t="s">
        <v>409</v>
      </c>
      <c r="AK698" s="5" t="s">
        <v>431</v>
      </c>
      <c r="AL698" s="5">
        <v>202</v>
      </c>
      <c r="AM698" s="5">
        <v>242</v>
      </c>
      <c r="AN698" s="5">
        <v>194</v>
      </c>
      <c r="AO698" s="5">
        <v>237</v>
      </c>
      <c r="AP698" s="5">
        <v>259</v>
      </c>
      <c r="AQ698" s="5">
        <v>242</v>
      </c>
      <c r="AR698" s="5">
        <v>164</v>
      </c>
      <c r="AS698" s="5">
        <v>35</v>
      </c>
      <c r="AT698" s="5">
        <v>7</v>
      </c>
      <c r="AU698" s="5">
        <v>0</v>
      </c>
      <c r="AV698" s="5">
        <v>0</v>
      </c>
      <c r="AX698" s="5">
        <f t="shared" si="135"/>
        <v>0</v>
      </c>
      <c r="AY698" s="5">
        <f t="shared" si="136"/>
        <v>0</v>
      </c>
      <c r="AZ698" s="5">
        <f t="shared" si="137"/>
        <v>0</v>
      </c>
      <c r="BA698" s="5">
        <f t="shared" si="138"/>
        <v>0</v>
      </c>
      <c r="BB698" s="5">
        <f t="shared" si="139"/>
        <v>0</v>
      </c>
      <c r="BC698" s="5">
        <f t="shared" si="140"/>
        <v>0</v>
      </c>
      <c r="BD698" s="5">
        <f t="shared" si="141"/>
        <v>0</v>
      </c>
      <c r="BE698" s="5">
        <f t="shared" si="142"/>
        <v>0</v>
      </c>
      <c r="BF698" s="5">
        <f t="shared" si="143"/>
        <v>0</v>
      </c>
      <c r="BG698" s="5">
        <f t="shared" si="144"/>
        <v>0</v>
      </c>
      <c r="BH698" s="5">
        <f t="shared" si="145"/>
        <v>0</v>
      </c>
    </row>
    <row r="699" spans="2:60" x14ac:dyDescent="0.2">
      <c r="B699" s="5" t="s">
        <v>496</v>
      </c>
      <c r="C699" s="5">
        <v>0</v>
      </c>
      <c r="D699" s="5" t="s">
        <v>499</v>
      </c>
      <c r="E699" s="5" t="s">
        <v>339</v>
      </c>
      <c r="F699" s="5" t="s">
        <v>409</v>
      </c>
      <c r="G699" s="67" t="s">
        <v>80</v>
      </c>
      <c r="H699" s="5">
        <v>0</v>
      </c>
      <c r="I699" s="5">
        <v>0</v>
      </c>
      <c r="J699" s="5">
        <v>0</v>
      </c>
      <c r="K699" s="5">
        <v>3</v>
      </c>
      <c r="L699" s="5">
        <v>4</v>
      </c>
      <c r="M699" s="5">
        <v>7</v>
      </c>
      <c r="N699" s="5">
        <v>5</v>
      </c>
      <c r="O699" s="5">
        <v>6</v>
      </c>
      <c r="P699" s="5">
        <v>1</v>
      </c>
      <c r="Q699" s="5">
        <v>0</v>
      </c>
      <c r="R699" s="5">
        <v>0</v>
      </c>
      <c r="T699" s="5" t="e">
        <f>+H699-byObjPOSEnrOnly!#REF!</f>
        <v>#REF!</v>
      </c>
      <c r="U699" s="5">
        <f>+I699-byObjPOSEnrOnly!D765</f>
        <v>0</v>
      </c>
      <c r="V699" s="5">
        <f>+J699-byObjPOSEnrOnly!E765</f>
        <v>0</v>
      </c>
      <c r="W699" s="5">
        <f>+K699-byObjPOSEnrOnly!F765</f>
        <v>0</v>
      </c>
      <c r="X699" s="5">
        <f>+L699-byObjPOSEnrOnly!G765</f>
        <v>0</v>
      </c>
      <c r="Y699" s="5">
        <f>+M699-byObjPOSEnrOnly!H765</f>
        <v>0</v>
      </c>
      <c r="Z699" s="5">
        <f>+N699-byObjPOSEnrOnly!I765</f>
        <v>0</v>
      </c>
      <c r="AA699" s="5">
        <f>+O699-byObjPOSEnrOnly!J765</f>
        <v>0</v>
      </c>
      <c r="AB699" s="5">
        <f>+P699-byObjPOSEnrOnly!K765</f>
        <v>0</v>
      </c>
      <c r="AC699" s="5">
        <f>+Q699-byObjPOSEnrOnly!L765</f>
        <v>0</v>
      </c>
      <c r="AD699" s="5">
        <f>+R699-byObjPOSEnrOnly!M765</f>
        <v>0</v>
      </c>
      <c r="AF699" s="5" t="str">
        <f t="shared" si="123"/>
        <v/>
      </c>
      <c r="AG699" s="5">
        <v>0</v>
      </c>
      <c r="AH699" s="5" t="s">
        <v>452</v>
      </c>
      <c r="AI699" s="5" t="s">
        <v>339</v>
      </c>
      <c r="AJ699" s="5" t="s">
        <v>409</v>
      </c>
      <c r="AK699" s="5" t="s">
        <v>80</v>
      </c>
      <c r="AL699" s="5">
        <v>0</v>
      </c>
      <c r="AM699" s="5">
        <v>0</v>
      </c>
      <c r="AN699" s="5">
        <v>0</v>
      </c>
      <c r="AO699" s="5">
        <v>3</v>
      </c>
      <c r="AP699" s="5">
        <v>4</v>
      </c>
      <c r="AQ699" s="5">
        <v>7</v>
      </c>
      <c r="AR699" s="5">
        <v>5</v>
      </c>
      <c r="AS699" s="5">
        <v>6</v>
      </c>
      <c r="AT699" s="5">
        <v>1</v>
      </c>
      <c r="AU699" s="5">
        <v>0</v>
      </c>
      <c r="AV699" s="5">
        <v>0</v>
      </c>
      <c r="AX699" s="5">
        <f t="shared" si="135"/>
        <v>0</v>
      </c>
      <c r="AY699" s="5">
        <f t="shared" si="136"/>
        <v>0</v>
      </c>
      <c r="AZ699" s="5">
        <f t="shared" si="137"/>
        <v>0</v>
      </c>
      <c r="BA699" s="5">
        <f t="shared" si="138"/>
        <v>0</v>
      </c>
      <c r="BB699" s="5">
        <f t="shared" si="139"/>
        <v>0</v>
      </c>
      <c r="BC699" s="5">
        <f t="shared" si="140"/>
        <v>0</v>
      </c>
      <c r="BD699" s="5">
        <f t="shared" si="141"/>
        <v>0</v>
      </c>
      <c r="BE699" s="5">
        <f t="shared" si="142"/>
        <v>0</v>
      </c>
      <c r="BF699" s="5">
        <f t="shared" si="143"/>
        <v>0</v>
      </c>
      <c r="BG699" s="5">
        <f t="shared" si="144"/>
        <v>0</v>
      </c>
      <c r="BH699" s="5">
        <f t="shared" si="145"/>
        <v>0</v>
      </c>
    </row>
    <row r="700" spans="2:60" x14ac:dyDescent="0.2">
      <c r="B700" s="5" t="s">
        <v>496</v>
      </c>
      <c r="C700" s="5">
        <v>0</v>
      </c>
      <c r="D700" s="5" t="s">
        <v>499</v>
      </c>
      <c r="E700" s="5" t="s">
        <v>339</v>
      </c>
      <c r="F700" s="5" t="s">
        <v>409</v>
      </c>
      <c r="G700" s="67" t="s">
        <v>438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1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T700" s="5" t="e">
        <f>+H700-byObjPOSEnrOnly!#REF!</f>
        <v>#REF!</v>
      </c>
      <c r="U700" s="5">
        <f>+I700-byObjPOSEnrOnly!D766</f>
        <v>0</v>
      </c>
      <c r="V700" s="5">
        <f>+J700-byObjPOSEnrOnly!E766</f>
        <v>0</v>
      </c>
      <c r="W700" s="5">
        <f>+K700-byObjPOSEnrOnly!F766</f>
        <v>0</v>
      </c>
      <c r="X700" s="5">
        <f>+L700-byObjPOSEnrOnly!G766</f>
        <v>0</v>
      </c>
      <c r="Y700" s="5">
        <f>+M700-byObjPOSEnrOnly!H766</f>
        <v>0</v>
      </c>
      <c r="Z700" s="5">
        <f>+N700-byObjPOSEnrOnly!I766</f>
        <v>0</v>
      </c>
      <c r="AA700" s="5">
        <f>+O700-byObjPOSEnrOnly!J766</f>
        <v>0</v>
      </c>
      <c r="AB700" s="5">
        <f>+P700-byObjPOSEnrOnly!K766</f>
        <v>0</v>
      </c>
      <c r="AC700" s="5">
        <f>+Q700-byObjPOSEnrOnly!L766</f>
        <v>0</v>
      </c>
      <c r="AD700" s="5">
        <f>+R700-byObjPOSEnrOnly!M766</f>
        <v>0</v>
      </c>
      <c r="AF700" s="5" t="str">
        <f t="shared" si="123"/>
        <v/>
      </c>
      <c r="AG700" s="5">
        <v>0</v>
      </c>
      <c r="AH700" s="5" t="s">
        <v>452</v>
      </c>
      <c r="AI700" s="5" t="s">
        <v>339</v>
      </c>
      <c r="AJ700" s="5" t="s">
        <v>409</v>
      </c>
      <c r="AK700" s="5" t="s">
        <v>438</v>
      </c>
      <c r="AL700" s="5">
        <v>0</v>
      </c>
      <c r="AM700" s="5">
        <v>0</v>
      </c>
      <c r="AN700" s="5">
        <v>0</v>
      </c>
      <c r="AO700" s="5">
        <v>0</v>
      </c>
      <c r="AP700" s="5">
        <v>0</v>
      </c>
      <c r="AQ700" s="5">
        <v>1</v>
      </c>
      <c r="AR700" s="5">
        <v>0</v>
      </c>
      <c r="AS700" s="5">
        <v>0</v>
      </c>
      <c r="AT700" s="5">
        <v>0</v>
      </c>
      <c r="AU700" s="5">
        <v>0</v>
      </c>
      <c r="AV700" s="5">
        <v>0</v>
      </c>
      <c r="AX700" s="5">
        <f t="shared" si="135"/>
        <v>0</v>
      </c>
      <c r="AY700" s="5">
        <f t="shared" si="136"/>
        <v>0</v>
      </c>
      <c r="AZ700" s="5">
        <f t="shared" si="137"/>
        <v>0</v>
      </c>
      <c r="BA700" s="5">
        <f t="shared" si="138"/>
        <v>0</v>
      </c>
      <c r="BB700" s="5">
        <f t="shared" si="139"/>
        <v>0</v>
      </c>
      <c r="BC700" s="5">
        <f t="shared" si="140"/>
        <v>0</v>
      </c>
      <c r="BD700" s="5">
        <f t="shared" si="141"/>
        <v>0</v>
      </c>
      <c r="BE700" s="5">
        <f t="shared" si="142"/>
        <v>0</v>
      </c>
      <c r="BF700" s="5">
        <f t="shared" si="143"/>
        <v>0</v>
      </c>
      <c r="BG700" s="5">
        <f t="shared" si="144"/>
        <v>0</v>
      </c>
      <c r="BH700" s="5">
        <f t="shared" si="145"/>
        <v>0</v>
      </c>
    </row>
    <row r="701" spans="2:60" x14ac:dyDescent="0.2">
      <c r="B701" s="5" t="s">
        <v>496</v>
      </c>
      <c r="C701" s="5">
        <v>0</v>
      </c>
      <c r="D701" s="5" t="s">
        <v>499</v>
      </c>
      <c r="E701" s="5" t="s">
        <v>339</v>
      </c>
      <c r="F701" s="5" t="s">
        <v>409</v>
      </c>
      <c r="G701" s="67" t="s">
        <v>126</v>
      </c>
      <c r="H701" s="5">
        <v>0</v>
      </c>
      <c r="I701" s="5">
        <v>0</v>
      </c>
      <c r="J701" s="5">
        <v>0</v>
      </c>
      <c r="K701" s="5">
        <v>2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T701" s="5" t="e">
        <f>+H701-byObjPOSEnrOnly!#REF!</f>
        <v>#REF!</v>
      </c>
      <c r="U701" s="5">
        <f>+I701-byObjPOSEnrOnly!D767</f>
        <v>0</v>
      </c>
      <c r="V701" s="5">
        <f>+J701-byObjPOSEnrOnly!E767</f>
        <v>0</v>
      </c>
      <c r="W701" s="5">
        <f>+K701-byObjPOSEnrOnly!F767</f>
        <v>0</v>
      </c>
      <c r="X701" s="5">
        <f>+L701-byObjPOSEnrOnly!G767</f>
        <v>0</v>
      </c>
      <c r="Y701" s="5">
        <f>+M701-byObjPOSEnrOnly!H767</f>
        <v>0</v>
      </c>
      <c r="Z701" s="5">
        <f>+N701-byObjPOSEnrOnly!I767</f>
        <v>0</v>
      </c>
      <c r="AA701" s="5">
        <f>+O701-byObjPOSEnrOnly!J767</f>
        <v>0</v>
      </c>
      <c r="AB701" s="5">
        <f>+P701-byObjPOSEnrOnly!K767</f>
        <v>0</v>
      </c>
      <c r="AC701" s="5">
        <f>+Q701-byObjPOSEnrOnly!L767</f>
        <v>0</v>
      </c>
      <c r="AD701" s="5">
        <f>+R701-byObjPOSEnrOnly!M767</f>
        <v>0</v>
      </c>
      <c r="AF701" s="5" t="str">
        <f t="shared" si="123"/>
        <v/>
      </c>
      <c r="AG701" s="5">
        <v>0</v>
      </c>
      <c r="AH701" s="5" t="s">
        <v>452</v>
      </c>
      <c r="AI701" s="5" t="s">
        <v>339</v>
      </c>
      <c r="AJ701" s="5" t="s">
        <v>409</v>
      </c>
      <c r="AK701" s="5" t="s">
        <v>126</v>
      </c>
      <c r="AL701" s="5">
        <v>0</v>
      </c>
      <c r="AM701" s="5">
        <v>0</v>
      </c>
      <c r="AN701" s="5">
        <v>0</v>
      </c>
      <c r="AO701" s="5">
        <v>2</v>
      </c>
      <c r="AP701" s="5">
        <v>0</v>
      </c>
      <c r="AQ701" s="5">
        <v>0</v>
      </c>
      <c r="AR701" s="5">
        <v>0</v>
      </c>
      <c r="AS701" s="5">
        <v>0</v>
      </c>
      <c r="AT701" s="5">
        <v>0</v>
      </c>
      <c r="AU701" s="5">
        <v>0</v>
      </c>
      <c r="AV701" s="5">
        <v>0</v>
      </c>
      <c r="AX701" s="5">
        <f t="shared" si="135"/>
        <v>0</v>
      </c>
      <c r="AY701" s="5">
        <f t="shared" si="136"/>
        <v>0</v>
      </c>
      <c r="AZ701" s="5">
        <f t="shared" si="137"/>
        <v>0</v>
      </c>
      <c r="BA701" s="5">
        <f t="shared" si="138"/>
        <v>0</v>
      </c>
      <c r="BB701" s="5">
        <f t="shared" si="139"/>
        <v>0</v>
      </c>
      <c r="BC701" s="5">
        <f t="shared" si="140"/>
        <v>0</v>
      </c>
      <c r="BD701" s="5">
        <f t="shared" si="141"/>
        <v>0</v>
      </c>
      <c r="BE701" s="5">
        <f t="shared" si="142"/>
        <v>0</v>
      </c>
      <c r="BF701" s="5">
        <f t="shared" si="143"/>
        <v>0</v>
      </c>
      <c r="BG701" s="5">
        <f t="shared" si="144"/>
        <v>0</v>
      </c>
      <c r="BH701" s="5">
        <f t="shared" si="145"/>
        <v>0</v>
      </c>
    </row>
    <row r="702" spans="2:60" x14ac:dyDescent="0.2">
      <c r="B702" s="5" t="s">
        <v>496</v>
      </c>
      <c r="C702" s="5">
        <v>1</v>
      </c>
      <c r="D702" s="5" t="s">
        <v>498</v>
      </c>
      <c r="E702" s="5" t="s">
        <v>34</v>
      </c>
      <c r="F702" s="5" t="s">
        <v>43</v>
      </c>
      <c r="G702" s="67" t="s">
        <v>206</v>
      </c>
      <c r="H702" s="5">
        <v>3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T702" s="5" t="e">
        <f>+H702-byObjPOSEnrOnly!#REF!</f>
        <v>#REF!</v>
      </c>
      <c r="U702" s="5" t="e">
        <f>+I702-byObjPOSEnrOnly!#REF!</f>
        <v>#REF!</v>
      </c>
      <c r="V702" s="5" t="e">
        <f>+J702-byObjPOSEnrOnly!#REF!</f>
        <v>#REF!</v>
      </c>
      <c r="W702" s="5" t="e">
        <f>+K702-byObjPOSEnrOnly!#REF!</f>
        <v>#REF!</v>
      </c>
      <c r="X702" s="5" t="e">
        <f>+L702-byObjPOSEnrOnly!#REF!</f>
        <v>#REF!</v>
      </c>
      <c r="Y702" s="5" t="e">
        <f>+M702-byObjPOSEnrOnly!#REF!</f>
        <v>#REF!</v>
      </c>
      <c r="Z702" s="5" t="e">
        <f>+N702-byObjPOSEnrOnly!#REF!</f>
        <v>#REF!</v>
      </c>
      <c r="AA702" s="5" t="e">
        <f>+O702-byObjPOSEnrOnly!#REF!</f>
        <v>#REF!</v>
      </c>
      <c r="AB702" s="5" t="e">
        <f>+P702-byObjPOSEnrOnly!#REF!</f>
        <v>#REF!</v>
      </c>
      <c r="AC702" s="5" t="e">
        <f>+Q702-byObjPOSEnrOnly!#REF!</f>
        <v>#REF!</v>
      </c>
      <c r="AD702" s="5" t="e">
        <f>+R702-byObjPOSEnrOnly!#REF!</f>
        <v>#REF!</v>
      </c>
      <c r="AF702" s="5" t="str">
        <f t="shared" si="123"/>
        <v/>
      </c>
      <c r="AG702" s="5">
        <v>1</v>
      </c>
      <c r="AH702" s="5" t="s">
        <v>450</v>
      </c>
      <c r="AI702" s="5" t="s">
        <v>34</v>
      </c>
      <c r="AJ702" s="5" t="s">
        <v>43</v>
      </c>
      <c r="AK702" s="5" t="s">
        <v>206</v>
      </c>
      <c r="AL702" s="5">
        <v>3</v>
      </c>
      <c r="AM702" s="5">
        <v>0</v>
      </c>
      <c r="AN702" s="5">
        <v>0</v>
      </c>
      <c r="AO702" s="5">
        <v>0</v>
      </c>
      <c r="AP702" s="5">
        <v>0</v>
      </c>
      <c r="AQ702" s="5">
        <v>0</v>
      </c>
      <c r="AR702" s="5">
        <v>0</v>
      </c>
      <c r="AS702" s="5">
        <v>0</v>
      </c>
      <c r="AT702" s="5">
        <v>0</v>
      </c>
      <c r="AU702" s="5">
        <v>0</v>
      </c>
      <c r="AV702" s="5">
        <v>0</v>
      </c>
      <c r="AX702" s="5">
        <f t="shared" si="135"/>
        <v>0</v>
      </c>
      <c r="AY702" s="5">
        <f t="shared" si="136"/>
        <v>0</v>
      </c>
      <c r="AZ702" s="5">
        <f t="shared" si="137"/>
        <v>0</v>
      </c>
      <c r="BA702" s="5">
        <f t="shared" si="138"/>
        <v>0</v>
      </c>
      <c r="BB702" s="5">
        <f t="shared" si="139"/>
        <v>0</v>
      </c>
      <c r="BC702" s="5">
        <f t="shared" si="140"/>
        <v>0</v>
      </c>
      <c r="BD702" s="5">
        <f t="shared" si="141"/>
        <v>0</v>
      </c>
      <c r="BE702" s="5">
        <f t="shared" si="142"/>
        <v>0</v>
      </c>
      <c r="BF702" s="5">
        <f t="shared" si="143"/>
        <v>0</v>
      </c>
      <c r="BG702" s="5">
        <f t="shared" si="144"/>
        <v>0</v>
      </c>
      <c r="BH702" s="5">
        <f t="shared" si="145"/>
        <v>0</v>
      </c>
    </row>
    <row r="703" spans="2:60" x14ac:dyDescent="0.2">
      <c r="B703" s="5" t="s">
        <v>496</v>
      </c>
      <c r="C703" s="5">
        <v>1</v>
      </c>
      <c r="D703" s="5" t="s">
        <v>498</v>
      </c>
      <c r="E703" s="5" t="s">
        <v>339</v>
      </c>
      <c r="F703" s="5" t="s">
        <v>340</v>
      </c>
      <c r="G703" s="67" t="s">
        <v>349</v>
      </c>
      <c r="H703" s="5">
        <v>238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T703" s="5" t="e">
        <f>+H703-byObjPOSEnrOnly!#REF!</f>
        <v>#REF!</v>
      </c>
      <c r="U703" s="5" t="e">
        <f>+I703-byObjPOSEnrOnly!#REF!</f>
        <v>#REF!</v>
      </c>
      <c r="V703" s="5" t="e">
        <f>+J703-byObjPOSEnrOnly!#REF!</f>
        <v>#REF!</v>
      </c>
      <c r="W703" s="5" t="e">
        <f>+K703-byObjPOSEnrOnly!#REF!</f>
        <v>#REF!</v>
      </c>
      <c r="X703" s="5" t="e">
        <f>+L703-byObjPOSEnrOnly!#REF!</f>
        <v>#REF!</v>
      </c>
      <c r="Y703" s="5" t="e">
        <f>+M703-byObjPOSEnrOnly!#REF!</f>
        <v>#REF!</v>
      </c>
      <c r="Z703" s="5" t="e">
        <f>+N703-byObjPOSEnrOnly!#REF!</f>
        <v>#REF!</v>
      </c>
      <c r="AA703" s="5" t="e">
        <f>+O703-byObjPOSEnrOnly!#REF!</f>
        <v>#REF!</v>
      </c>
      <c r="AB703" s="5" t="e">
        <f>+P703-byObjPOSEnrOnly!#REF!</f>
        <v>#REF!</v>
      </c>
      <c r="AC703" s="5" t="e">
        <f>+Q703-byObjPOSEnrOnly!#REF!</f>
        <v>#REF!</v>
      </c>
      <c r="AD703" s="5" t="e">
        <f>+R703-byObjPOSEnrOnly!#REF!</f>
        <v>#REF!</v>
      </c>
      <c r="AF703" s="5" t="str">
        <f t="shared" si="123"/>
        <v/>
      </c>
      <c r="AG703" s="5">
        <v>1</v>
      </c>
      <c r="AH703" s="5" t="s">
        <v>450</v>
      </c>
      <c r="AI703" s="5" t="s">
        <v>339</v>
      </c>
      <c r="AJ703" s="5" t="s">
        <v>340</v>
      </c>
      <c r="AK703" s="5" t="s">
        <v>349</v>
      </c>
      <c r="AL703" s="5">
        <v>238</v>
      </c>
      <c r="AM703" s="5">
        <v>0</v>
      </c>
      <c r="AN703" s="5">
        <v>0</v>
      </c>
      <c r="AO703" s="5">
        <v>0</v>
      </c>
      <c r="AP703" s="5">
        <v>0</v>
      </c>
      <c r="AQ703" s="5">
        <v>0</v>
      </c>
      <c r="AR703" s="5">
        <v>0</v>
      </c>
      <c r="AS703" s="5">
        <v>0</v>
      </c>
      <c r="AT703" s="5">
        <v>0</v>
      </c>
      <c r="AU703" s="5">
        <v>0</v>
      </c>
      <c r="AV703" s="5">
        <v>0</v>
      </c>
      <c r="AX703" s="5">
        <f t="shared" si="135"/>
        <v>0</v>
      </c>
      <c r="AY703" s="5">
        <f t="shared" si="136"/>
        <v>0</v>
      </c>
      <c r="AZ703" s="5">
        <f t="shared" si="137"/>
        <v>0</v>
      </c>
      <c r="BA703" s="5">
        <f t="shared" si="138"/>
        <v>0</v>
      </c>
      <c r="BB703" s="5">
        <f t="shared" si="139"/>
        <v>0</v>
      </c>
      <c r="BC703" s="5">
        <f t="shared" si="140"/>
        <v>0</v>
      </c>
      <c r="BD703" s="5">
        <f t="shared" si="141"/>
        <v>0</v>
      </c>
      <c r="BE703" s="5">
        <f t="shared" si="142"/>
        <v>0</v>
      </c>
      <c r="BF703" s="5">
        <f t="shared" si="143"/>
        <v>0</v>
      </c>
      <c r="BG703" s="5">
        <f t="shared" si="144"/>
        <v>0</v>
      </c>
      <c r="BH703" s="5">
        <f t="shared" si="145"/>
        <v>0</v>
      </c>
    </row>
    <row r="704" spans="2:60" x14ac:dyDescent="0.2">
      <c r="B704" s="5" t="s">
        <v>496</v>
      </c>
      <c r="C704" s="5">
        <v>1</v>
      </c>
      <c r="D704" s="5" t="s">
        <v>499</v>
      </c>
      <c r="E704" s="5" t="s">
        <v>35</v>
      </c>
      <c r="F704" s="5" t="s">
        <v>54</v>
      </c>
      <c r="G704" s="67" t="s">
        <v>206</v>
      </c>
      <c r="H704" s="5">
        <v>3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T704" s="5" t="e">
        <f>+H704-byObjPOSEnrOnly!#REF!</f>
        <v>#REF!</v>
      </c>
      <c r="U704" s="5" t="e">
        <f>+I704-byObjPOSEnrOnly!#REF!</f>
        <v>#REF!</v>
      </c>
      <c r="V704" s="5" t="e">
        <f>+J704-byObjPOSEnrOnly!#REF!</f>
        <v>#REF!</v>
      </c>
      <c r="W704" s="5" t="e">
        <f>+K704-byObjPOSEnrOnly!#REF!</f>
        <v>#REF!</v>
      </c>
      <c r="X704" s="5" t="e">
        <f>+L704-byObjPOSEnrOnly!#REF!</f>
        <v>#REF!</v>
      </c>
      <c r="Y704" s="5" t="e">
        <f>+M704-byObjPOSEnrOnly!#REF!</f>
        <v>#REF!</v>
      </c>
      <c r="Z704" s="5" t="e">
        <f>+N704-byObjPOSEnrOnly!#REF!</f>
        <v>#REF!</v>
      </c>
      <c r="AA704" s="5" t="e">
        <f>+O704-byObjPOSEnrOnly!#REF!</f>
        <v>#REF!</v>
      </c>
      <c r="AB704" s="5" t="e">
        <f>+P704-byObjPOSEnrOnly!#REF!</f>
        <v>#REF!</v>
      </c>
      <c r="AC704" s="5" t="e">
        <f>+Q704-byObjPOSEnrOnly!#REF!</f>
        <v>#REF!</v>
      </c>
      <c r="AD704" s="5" t="e">
        <f>+R704-byObjPOSEnrOnly!#REF!</f>
        <v>#REF!</v>
      </c>
      <c r="AF704" s="5" t="str">
        <f t="shared" si="123"/>
        <v/>
      </c>
      <c r="AG704" s="5">
        <v>1</v>
      </c>
      <c r="AH704" s="5" t="s">
        <v>452</v>
      </c>
      <c r="AI704" s="5" t="s">
        <v>35</v>
      </c>
      <c r="AJ704" s="5" t="s">
        <v>54</v>
      </c>
      <c r="AK704" s="5" t="s">
        <v>206</v>
      </c>
      <c r="AL704" s="5">
        <v>3</v>
      </c>
      <c r="AM704" s="5">
        <v>0</v>
      </c>
      <c r="AN704" s="5">
        <v>0</v>
      </c>
      <c r="AO704" s="5">
        <v>0</v>
      </c>
      <c r="AP704" s="5">
        <v>0</v>
      </c>
      <c r="AQ704" s="5">
        <v>0</v>
      </c>
      <c r="AR704" s="5">
        <v>0</v>
      </c>
      <c r="AS704" s="5">
        <v>0</v>
      </c>
      <c r="AT704" s="5">
        <v>0</v>
      </c>
      <c r="AU704" s="5">
        <v>0</v>
      </c>
      <c r="AV704" s="5">
        <v>0</v>
      </c>
      <c r="AX704" s="5">
        <f t="shared" si="135"/>
        <v>0</v>
      </c>
      <c r="AY704" s="5">
        <f t="shared" si="136"/>
        <v>0</v>
      </c>
      <c r="AZ704" s="5">
        <f t="shared" si="137"/>
        <v>0</v>
      </c>
      <c r="BA704" s="5">
        <f t="shared" si="138"/>
        <v>0</v>
      </c>
      <c r="BB704" s="5">
        <f t="shared" si="139"/>
        <v>0</v>
      </c>
      <c r="BC704" s="5">
        <f t="shared" si="140"/>
        <v>0</v>
      </c>
      <c r="BD704" s="5">
        <f t="shared" si="141"/>
        <v>0</v>
      </c>
      <c r="BE704" s="5">
        <f t="shared" si="142"/>
        <v>0</v>
      </c>
      <c r="BF704" s="5">
        <f t="shared" si="143"/>
        <v>0</v>
      </c>
      <c r="BG704" s="5">
        <f t="shared" si="144"/>
        <v>0</v>
      </c>
      <c r="BH704" s="5">
        <f t="shared" si="145"/>
        <v>0</v>
      </c>
    </row>
    <row r="705" spans="2:60" x14ac:dyDescent="0.2">
      <c r="B705" s="5" t="s">
        <v>496</v>
      </c>
      <c r="C705" s="5">
        <v>1</v>
      </c>
      <c r="D705" s="5" t="s">
        <v>499</v>
      </c>
      <c r="E705" s="5" t="s">
        <v>35</v>
      </c>
      <c r="F705" s="5" t="s">
        <v>54</v>
      </c>
      <c r="G705" s="67" t="s">
        <v>171</v>
      </c>
      <c r="H705" s="5">
        <v>3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T705" s="5" t="e">
        <f>+H705-byObjPOSEnrOnly!#REF!</f>
        <v>#REF!</v>
      </c>
      <c r="U705" s="5" t="e">
        <f>+I705-byObjPOSEnrOnly!#REF!</f>
        <v>#REF!</v>
      </c>
      <c r="V705" s="5" t="e">
        <f>+J705-byObjPOSEnrOnly!#REF!</f>
        <v>#REF!</v>
      </c>
      <c r="W705" s="5" t="e">
        <f>+K705-byObjPOSEnrOnly!#REF!</f>
        <v>#REF!</v>
      </c>
      <c r="X705" s="5" t="e">
        <f>+L705-byObjPOSEnrOnly!#REF!</f>
        <v>#REF!</v>
      </c>
      <c r="Y705" s="5" t="e">
        <f>+M705-byObjPOSEnrOnly!#REF!</f>
        <v>#REF!</v>
      </c>
      <c r="Z705" s="5" t="e">
        <f>+N705-byObjPOSEnrOnly!#REF!</f>
        <v>#REF!</v>
      </c>
      <c r="AA705" s="5" t="e">
        <f>+O705-byObjPOSEnrOnly!#REF!</f>
        <v>#REF!</v>
      </c>
      <c r="AB705" s="5" t="e">
        <f>+P705-byObjPOSEnrOnly!#REF!</f>
        <v>#REF!</v>
      </c>
      <c r="AC705" s="5" t="e">
        <f>+Q705-byObjPOSEnrOnly!#REF!</f>
        <v>#REF!</v>
      </c>
      <c r="AD705" s="5" t="e">
        <f>+R705-byObjPOSEnrOnly!#REF!</f>
        <v>#REF!</v>
      </c>
      <c r="AF705" s="5" t="str">
        <f t="shared" si="123"/>
        <v/>
      </c>
      <c r="AG705" s="5">
        <v>1</v>
      </c>
      <c r="AH705" s="5" t="s">
        <v>452</v>
      </c>
      <c r="AI705" s="5" t="s">
        <v>35</v>
      </c>
      <c r="AJ705" s="5" t="s">
        <v>54</v>
      </c>
      <c r="AK705" s="5" t="s">
        <v>171</v>
      </c>
      <c r="AL705" s="5">
        <v>3</v>
      </c>
      <c r="AM705" s="5">
        <v>0</v>
      </c>
      <c r="AN705" s="5">
        <v>0</v>
      </c>
      <c r="AO705" s="5">
        <v>0</v>
      </c>
      <c r="AP705" s="5">
        <v>0</v>
      </c>
      <c r="AQ705" s="5">
        <v>0</v>
      </c>
      <c r="AR705" s="5">
        <v>0</v>
      </c>
      <c r="AS705" s="5">
        <v>0</v>
      </c>
      <c r="AT705" s="5">
        <v>0</v>
      </c>
      <c r="AU705" s="5">
        <v>0</v>
      </c>
      <c r="AV705" s="5">
        <v>0</v>
      </c>
      <c r="AX705" s="5">
        <f t="shared" si="124"/>
        <v>0</v>
      </c>
      <c r="AY705" s="5">
        <f t="shared" si="125"/>
        <v>0</v>
      </c>
      <c r="AZ705" s="5">
        <f t="shared" si="126"/>
        <v>0</v>
      </c>
      <c r="BA705" s="5">
        <f t="shared" si="127"/>
        <v>0</v>
      </c>
      <c r="BB705" s="5">
        <f t="shared" si="128"/>
        <v>0</v>
      </c>
      <c r="BC705" s="5">
        <f t="shared" si="129"/>
        <v>0</v>
      </c>
      <c r="BD705" s="5">
        <f t="shared" si="130"/>
        <v>0</v>
      </c>
      <c r="BE705" s="5">
        <f t="shared" si="131"/>
        <v>0</v>
      </c>
      <c r="BF705" s="5">
        <f t="shared" si="132"/>
        <v>0</v>
      </c>
      <c r="BG705" s="5">
        <f t="shared" si="133"/>
        <v>0</v>
      </c>
      <c r="BH705" s="5">
        <f t="shared" si="134"/>
        <v>0</v>
      </c>
    </row>
    <row r="706" spans="2:60" x14ac:dyDescent="0.2">
      <c r="B706" s="5" t="s">
        <v>496</v>
      </c>
      <c r="C706" s="5">
        <v>1</v>
      </c>
      <c r="D706" s="5" t="s">
        <v>499</v>
      </c>
      <c r="E706" s="5" t="s">
        <v>35</v>
      </c>
      <c r="F706" s="5" t="s">
        <v>56</v>
      </c>
      <c r="G706" s="67" t="s">
        <v>186</v>
      </c>
      <c r="H706" s="5">
        <v>2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T706" s="5" t="e">
        <f>+H706-byObjPOSEnrOnly!#REF!</f>
        <v>#REF!</v>
      </c>
      <c r="U706" s="5" t="e">
        <f>+I706-byObjPOSEnrOnly!#REF!</f>
        <v>#REF!</v>
      </c>
      <c r="V706" s="5" t="e">
        <f>+J706-byObjPOSEnrOnly!#REF!</f>
        <v>#REF!</v>
      </c>
      <c r="W706" s="5" t="e">
        <f>+K706-byObjPOSEnrOnly!#REF!</f>
        <v>#REF!</v>
      </c>
      <c r="X706" s="5" t="e">
        <f>+L706-byObjPOSEnrOnly!#REF!</f>
        <v>#REF!</v>
      </c>
      <c r="Y706" s="5" t="e">
        <f>+M706-byObjPOSEnrOnly!#REF!</f>
        <v>#REF!</v>
      </c>
      <c r="Z706" s="5" t="e">
        <f>+N706-byObjPOSEnrOnly!#REF!</f>
        <v>#REF!</v>
      </c>
      <c r="AA706" s="5" t="e">
        <f>+O706-byObjPOSEnrOnly!#REF!</f>
        <v>#REF!</v>
      </c>
      <c r="AB706" s="5" t="e">
        <f>+P706-byObjPOSEnrOnly!#REF!</f>
        <v>#REF!</v>
      </c>
      <c r="AC706" s="5" t="e">
        <f>+Q706-byObjPOSEnrOnly!#REF!</f>
        <v>#REF!</v>
      </c>
      <c r="AD706" s="5" t="e">
        <f>+R706-byObjPOSEnrOnly!#REF!</f>
        <v>#REF!</v>
      </c>
      <c r="AF706" s="5" t="str">
        <f>IF(AK706&lt;&gt;G706,"x","")</f>
        <v/>
      </c>
      <c r="AG706" s="5">
        <v>1</v>
      </c>
      <c r="AH706" s="5" t="s">
        <v>452</v>
      </c>
      <c r="AI706" s="5" t="s">
        <v>35</v>
      </c>
      <c r="AJ706" s="5" t="s">
        <v>56</v>
      </c>
      <c r="AK706" s="5" t="s">
        <v>186</v>
      </c>
      <c r="AL706" s="5">
        <v>2</v>
      </c>
      <c r="AM706" s="5">
        <v>0</v>
      </c>
      <c r="AN706" s="5">
        <v>0</v>
      </c>
      <c r="AO706" s="5">
        <v>0</v>
      </c>
      <c r="AP706" s="5">
        <v>0</v>
      </c>
      <c r="AQ706" s="5">
        <v>0</v>
      </c>
      <c r="AR706" s="5">
        <v>0</v>
      </c>
      <c r="AS706" s="5">
        <v>0</v>
      </c>
      <c r="AT706" s="5">
        <v>0</v>
      </c>
      <c r="AU706" s="5">
        <v>0</v>
      </c>
      <c r="AV706" s="5">
        <v>0</v>
      </c>
      <c r="AX706" s="5">
        <f t="shared" si="124"/>
        <v>0</v>
      </c>
      <c r="AY706" s="5">
        <f t="shared" si="125"/>
        <v>0</v>
      </c>
      <c r="AZ706" s="5">
        <f t="shared" si="126"/>
        <v>0</v>
      </c>
      <c r="BA706" s="5">
        <f t="shared" si="127"/>
        <v>0</v>
      </c>
      <c r="BB706" s="5">
        <f t="shared" si="128"/>
        <v>0</v>
      </c>
      <c r="BC706" s="5">
        <f t="shared" si="129"/>
        <v>0</v>
      </c>
      <c r="BD706" s="5">
        <f t="shared" si="130"/>
        <v>0</v>
      </c>
      <c r="BE706" s="5">
        <f t="shared" si="131"/>
        <v>0</v>
      </c>
      <c r="BF706" s="5">
        <f t="shared" si="132"/>
        <v>0</v>
      </c>
      <c r="BG706" s="5">
        <f t="shared" si="133"/>
        <v>0</v>
      </c>
      <c r="BH706" s="5">
        <f t="shared" si="134"/>
        <v>0</v>
      </c>
    </row>
    <row r="707" spans="2:60" x14ac:dyDescent="0.2">
      <c r="B707" s="5" t="s">
        <v>496</v>
      </c>
      <c r="C707" s="5">
        <v>1</v>
      </c>
      <c r="D707" s="5" t="s">
        <v>499</v>
      </c>
      <c r="E707" s="5" t="s">
        <v>35</v>
      </c>
      <c r="F707" s="5" t="s">
        <v>56</v>
      </c>
      <c r="G707" s="67" t="s">
        <v>321</v>
      </c>
      <c r="H707" s="5">
        <v>5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T707" s="5" t="e">
        <f>+H707-byObjPOSEnrOnly!#REF!</f>
        <v>#REF!</v>
      </c>
      <c r="U707" s="5" t="e">
        <f>+I707-byObjPOSEnrOnly!#REF!</f>
        <v>#REF!</v>
      </c>
      <c r="V707" s="5" t="e">
        <f>+J707-byObjPOSEnrOnly!#REF!</f>
        <v>#REF!</v>
      </c>
      <c r="W707" s="5" t="e">
        <f>+K707-byObjPOSEnrOnly!#REF!</f>
        <v>#REF!</v>
      </c>
      <c r="X707" s="5" t="e">
        <f>+L707-byObjPOSEnrOnly!#REF!</f>
        <v>#REF!</v>
      </c>
      <c r="Y707" s="5" t="e">
        <f>+M707-byObjPOSEnrOnly!#REF!</f>
        <v>#REF!</v>
      </c>
      <c r="Z707" s="5" t="e">
        <f>+N707-byObjPOSEnrOnly!#REF!</f>
        <v>#REF!</v>
      </c>
      <c r="AA707" s="5" t="e">
        <f>+O707-byObjPOSEnrOnly!#REF!</f>
        <v>#REF!</v>
      </c>
      <c r="AB707" s="5" t="e">
        <f>+P707-byObjPOSEnrOnly!#REF!</f>
        <v>#REF!</v>
      </c>
      <c r="AC707" s="5" t="e">
        <f>+Q707-byObjPOSEnrOnly!#REF!</f>
        <v>#REF!</v>
      </c>
      <c r="AD707" s="5" t="e">
        <f>+R707-byObjPOSEnrOnly!#REF!</f>
        <v>#REF!</v>
      </c>
      <c r="AF707" s="5" t="str">
        <f t="shared" si="123"/>
        <v/>
      </c>
      <c r="AG707" s="5">
        <v>1</v>
      </c>
      <c r="AH707" s="5" t="s">
        <v>452</v>
      </c>
      <c r="AI707" s="5" t="s">
        <v>35</v>
      </c>
      <c r="AJ707" s="5" t="s">
        <v>56</v>
      </c>
      <c r="AK707" s="5" t="s">
        <v>321</v>
      </c>
      <c r="AL707" s="5">
        <v>5</v>
      </c>
      <c r="AM707" s="5">
        <v>0</v>
      </c>
      <c r="AN707" s="5">
        <v>0</v>
      </c>
      <c r="AO707" s="5">
        <v>0</v>
      </c>
      <c r="AP707" s="5">
        <v>0</v>
      </c>
      <c r="AQ707" s="5">
        <v>0</v>
      </c>
      <c r="AR707" s="5">
        <v>0</v>
      </c>
      <c r="AS707" s="5">
        <v>0</v>
      </c>
      <c r="AT707" s="5">
        <v>0</v>
      </c>
      <c r="AU707" s="5">
        <v>0</v>
      </c>
      <c r="AV707" s="5">
        <v>0</v>
      </c>
      <c r="AX707" s="5">
        <f t="shared" si="124"/>
        <v>0</v>
      </c>
      <c r="AY707" s="5">
        <f t="shared" si="125"/>
        <v>0</v>
      </c>
      <c r="AZ707" s="5">
        <f t="shared" si="126"/>
        <v>0</v>
      </c>
      <c r="BA707" s="5">
        <f t="shared" si="127"/>
        <v>0</v>
      </c>
      <c r="BB707" s="5">
        <f t="shared" si="128"/>
        <v>0</v>
      </c>
      <c r="BC707" s="5">
        <f t="shared" si="129"/>
        <v>0</v>
      </c>
      <c r="BD707" s="5">
        <f t="shared" si="130"/>
        <v>0</v>
      </c>
      <c r="BE707" s="5">
        <f t="shared" si="131"/>
        <v>0</v>
      </c>
      <c r="BF707" s="5">
        <f t="shared" si="132"/>
        <v>0</v>
      </c>
      <c r="BG707" s="5">
        <f t="shared" si="133"/>
        <v>0</v>
      </c>
      <c r="BH707" s="5">
        <f t="shared" si="134"/>
        <v>0</v>
      </c>
    </row>
    <row r="708" spans="2:60" x14ac:dyDescent="0.2">
      <c r="B708" s="5" t="s">
        <v>496</v>
      </c>
      <c r="C708" s="5">
        <v>1</v>
      </c>
      <c r="D708" s="5" t="s">
        <v>499</v>
      </c>
      <c r="E708" s="5" t="s">
        <v>35</v>
      </c>
      <c r="F708" s="5" t="s">
        <v>59</v>
      </c>
      <c r="G708" s="67" t="s">
        <v>7</v>
      </c>
      <c r="H708" s="5">
        <v>2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T708" s="5" t="e">
        <f>+H708-byObjPOSEnrOnly!#REF!</f>
        <v>#REF!</v>
      </c>
      <c r="U708" s="5" t="e">
        <f>+I708-byObjPOSEnrOnly!#REF!</f>
        <v>#REF!</v>
      </c>
      <c r="V708" s="5" t="e">
        <f>+J708-byObjPOSEnrOnly!#REF!</f>
        <v>#REF!</v>
      </c>
      <c r="W708" s="5" t="e">
        <f>+K708-byObjPOSEnrOnly!#REF!</f>
        <v>#REF!</v>
      </c>
      <c r="X708" s="5" t="e">
        <f>+L708-byObjPOSEnrOnly!#REF!</f>
        <v>#REF!</v>
      </c>
      <c r="Y708" s="5" t="e">
        <f>+M708-byObjPOSEnrOnly!#REF!</f>
        <v>#REF!</v>
      </c>
      <c r="Z708" s="5" t="e">
        <f>+N708-byObjPOSEnrOnly!#REF!</f>
        <v>#REF!</v>
      </c>
      <c r="AA708" s="5" t="e">
        <f>+O708-byObjPOSEnrOnly!#REF!</f>
        <v>#REF!</v>
      </c>
      <c r="AB708" s="5" t="e">
        <f>+P708-byObjPOSEnrOnly!#REF!</f>
        <v>#REF!</v>
      </c>
      <c r="AC708" s="5" t="e">
        <f>+Q708-byObjPOSEnrOnly!#REF!</f>
        <v>#REF!</v>
      </c>
      <c r="AD708" s="5" t="e">
        <f>+R708-byObjPOSEnrOnly!#REF!</f>
        <v>#REF!</v>
      </c>
      <c r="AF708" s="5" t="str">
        <f t="shared" si="123"/>
        <v/>
      </c>
      <c r="AG708" s="5">
        <v>1</v>
      </c>
      <c r="AH708" s="5" t="s">
        <v>452</v>
      </c>
      <c r="AI708" s="5" t="s">
        <v>35</v>
      </c>
      <c r="AJ708" s="5" t="s">
        <v>59</v>
      </c>
      <c r="AK708" s="5" t="s">
        <v>7</v>
      </c>
      <c r="AL708" s="5">
        <v>2</v>
      </c>
      <c r="AM708" s="5">
        <v>0</v>
      </c>
      <c r="AN708" s="5">
        <v>0</v>
      </c>
      <c r="AO708" s="5">
        <v>0</v>
      </c>
      <c r="AP708" s="5">
        <v>0</v>
      </c>
      <c r="AQ708" s="5">
        <v>0</v>
      </c>
      <c r="AR708" s="5">
        <v>0</v>
      </c>
      <c r="AS708" s="5">
        <v>0</v>
      </c>
      <c r="AT708" s="5">
        <v>0</v>
      </c>
      <c r="AU708" s="5">
        <v>0</v>
      </c>
      <c r="AV708" s="5">
        <v>0</v>
      </c>
      <c r="AX708" s="5">
        <f t="shared" si="124"/>
        <v>0</v>
      </c>
      <c r="AY708" s="5">
        <f t="shared" si="125"/>
        <v>0</v>
      </c>
      <c r="AZ708" s="5">
        <f t="shared" si="126"/>
        <v>0</v>
      </c>
      <c r="BA708" s="5">
        <f t="shared" si="127"/>
        <v>0</v>
      </c>
      <c r="BB708" s="5">
        <f t="shared" si="128"/>
        <v>0</v>
      </c>
      <c r="BC708" s="5">
        <f t="shared" si="129"/>
        <v>0</v>
      </c>
      <c r="BD708" s="5">
        <f t="shared" si="130"/>
        <v>0</v>
      </c>
      <c r="BE708" s="5">
        <f t="shared" si="131"/>
        <v>0</v>
      </c>
      <c r="BF708" s="5">
        <f t="shared" si="132"/>
        <v>0</v>
      </c>
      <c r="BG708" s="5">
        <f t="shared" si="133"/>
        <v>0</v>
      </c>
      <c r="BH708" s="5">
        <f t="shared" si="134"/>
        <v>0</v>
      </c>
    </row>
    <row r="709" spans="2:60" x14ac:dyDescent="0.2">
      <c r="B709" s="5" t="s">
        <v>496</v>
      </c>
      <c r="C709" s="5">
        <v>1</v>
      </c>
      <c r="D709" s="5" t="s">
        <v>499</v>
      </c>
      <c r="E709" s="5" t="s">
        <v>35</v>
      </c>
      <c r="F709" s="5" t="s">
        <v>64</v>
      </c>
      <c r="G709" s="67" t="s">
        <v>211</v>
      </c>
      <c r="H709" s="5">
        <v>1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T709" s="5" t="e">
        <f>+H709-byObjPOSEnrOnly!#REF!</f>
        <v>#REF!</v>
      </c>
      <c r="U709" s="5" t="e">
        <f>+I709-byObjPOSEnrOnly!#REF!</f>
        <v>#REF!</v>
      </c>
      <c r="V709" s="5" t="e">
        <f>+J709-byObjPOSEnrOnly!#REF!</f>
        <v>#REF!</v>
      </c>
      <c r="W709" s="5" t="e">
        <f>+K709-byObjPOSEnrOnly!#REF!</f>
        <v>#REF!</v>
      </c>
      <c r="X709" s="5" t="e">
        <f>+L709-byObjPOSEnrOnly!#REF!</f>
        <v>#REF!</v>
      </c>
      <c r="Y709" s="5" t="e">
        <f>+M709-byObjPOSEnrOnly!#REF!</f>
        <v>#REF!</v>
      </c>
      <c r="Z709" s="5" t="e">
        <f>+N709-byObjPOSEnrOnly!#REF!</f>
        <v>#REF!</v>
      </c>
      <c r="AA709" s="5" t="e">
        <f>+O709-byObjPOSEnrOnly!#REF!</f>
        <v>#REF!</v>
      </c>
      <c r="AB709" s="5" t="e">
        <f>+P709-byObjPOSEnrOnly!#REF!</f>
        <v>#REF!</v>
      </c>
      <c r="AC709" s="5" t="e">
        <f>+Q709-byObjPOSEnrOnly!#REF!</f>
        <v>#REF!</v>
      </c>
      <c r="AD709" s="5" t="e">
        <f>+R709-byObjPOSEnrOnly!#REF!</f>
        <v>#REF!</v>
      </c>
      <c r="AF709" s="5" t="str">
        <f t="shared" si="123"/>
        <v/>
      </c>
      <c r="AG709" s="5">
        <v>1</v>
      </c>
      <c r="AH709" s="5" t="s">
        <v>452</v>
      </c>
      <c r="AI709" s="5" t="s">
        <v>35</v>
      </c>
      <c r="AJ709" s="5" t="s">
        <v>64</v>
      </c>
      <c r="AK709" s="5" t="s">
        <v>211</v>
      </c>
      <c r="AL709" s="5">
        <v>1</v>
      </c>
      <c r="AM709" s="5">
        <v>0</v>
      </c>
      <c r="AN709" s="5">
        <v>0</v>
      </c>
      <c r="AO709" s="5">
        <v>0</v>
      </c>
      <c r="AP709" s="5">
        <v>0</v>
      </c>
      <c r="AQ709" s="5">
        <v>0</v>
      </c>
      <c r="AR709" s="5">
        <v>0</v>
      </c>
      <c r="AS709" s="5">
        <v>0</v>
      </c>
      <c r="AT709" s="5">
        <v>0</v>
      </c>
      <c r="AU709" s="5">
        <v>0</v>
      </c>
      <c r="AV709" s="5">
        <v>0</v>
      </c>
      <c r="AX709" s="5">
        <f t="shared" si="124"/>
        <v>0</v>
      </c>
      <c r="AY709" s="5">
        <f t="shared" si="125"/>
        <v>0</v>
      </c>
      <c r="AZ709" s="5">
        <f t="shared" si="126"/>
        <v>0</v>
      </c>
      <c r="BA709" s="5">
        <f t="shared" si="127"/>
        <v>0</v>
      </c>
      <c r="BB709" s="5">
        <f t="shared" si="128"/>
        <v>0</v>
      </c>
      <c r="BC709" s="5">
        <f t="shared" si="129"/>
        <v>0</v>
      </c>
      <c r="BD709" s="5">
        <f t="shared" si="130"/>
        <v>0</v>
      </c>
      <c r="BE709" s="5">
        <f t="shared" si="131"/>
        <v>0</v>
      </c>
      <c r="BF709" s="5">
        <f t="shared" si="132"/>
        <v>0</v>
      </c>
      <c r="BG709" s="5">
        <f t="shared" si="133"/>
        <v>0</v>
      </c>
      <c r="BH709" s="5">
        <f t="shared" si="134"/>
        <v>0</v>
      </c>
    </row>
    <row r="710" spans="2:60" x14ac:dyDescent="0.2">
      <c r="B710" s="5" t="s">
        <v>496</v>
      </c>
      <c r="C710" s="5">
        <v>1</v>
      </c>
      <c r="D710" s="5" t="s">
        <v>499</v>
      </c>
      <c r="E710" s="5" t="s">
        <v>35</v>
      </c>
      <c r="F710" s="5" t="s">
        <v>64</v>
      </c>
      <c r="G710" s="67" t="s">
        <v>570</v>
      </c>
      <c r="H710" s="5">
        <v>2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T710" s="5" t="e">
        <f>+H710-byObjPOSEnrOnly!#REF!</f>
        <v>#REF!</v>
      </c>
      <c r="U710" s="5" t="e">
        <f>+I710-byObjPOSEnrOnly!#REF!</f>
        <v>#REF!</v>
      </c>
      <c r="V710" s="5" t="e">
        <f>+J710-byObjPOSEnrOnly!#REF!</f>
        <v>#REF!</v>
      </c>
      <c r="W710" s="5" t="e">
        <f>+K710-byObjPOSEnrOnly!#REF!</f>
        <v>#REF!</v>
      </c>
      <c r="X710" s="5" t="e">
        <f>+L710-byObjPOSEnrOnly!#REF!</f>
        <v>#REF!</v>
      </c>
      <c r="Y710" s="5" t="e">
        <f>+M710-byObjPOSEnrOnly!#REF!</f>
        <v>#REF!</v>
      </c>
      <c r="Z710" s="5" t="e">
        <f>+N710-byObjPOSEnrOnly!#REF!</f>
        <v>#REF!</v>
      </c>
      <c r="AA710" s="5" t="e">
        <f>+O710-byObjPOSEnrOnly!#REF!</f>
        <v>#REF!</v>
      </c>
      <c r="AB710" s="5" t="e">
        <f>+P710-byObjPOSEnrOnly!#REF!</f>
        <v>#REF!</v>
      </c>
      <c r="AC710" s="5" t="e">
        <f>+Q710-byObjPOSEnrOnly!#REF!</f>
        <v>#REF!</v>
      </c>
      <c r="AD710" s="5" t="e">
        <f>+R710-byObjPOSEnrOnly!#REF!</f>
        <v>#REF!</v>
      </c>
      <c r="AF710" s="5" t="str">
        <f t="shared" si="123"/>
        <v/>
      </c>
      <c r="AG710" s="5">
        <v>1</v>
      </c>
      <c r="AH710" s="5" t="s">
        <v>452</v>
      </c>
      <c r="AI710" s="5" t="s">
        <v>35</v>
      </c>
      <c r="AJ710" s="5" t="s">
        <v>64</v>
      </c>
      <c r="AK710" s="5" t="s">
        <v>570</v>
      </c>
      <c r="AL710" s="5">
        <v>2</v>
      </c>
      <c r="AM710" s="5">
        <v>0</v>
      </c>
      <c r="AN710" s="5">
        <v>0</v>
      </c>
      <c r="AO710" s="5">
        <v>0</v>
      </c>
      <c r="AP710" s="5">
        <v>0</v>
      </c>
      <c r="AQ710" s="5">
        <v>0</v>
      </c>
      <c r="AR710" s="5">
        <v>0</v>
      </c>
      <c r="AS710" s="5">
        <v>0</v>
      </c>
      <c r="AT710" s="5">
        <v>0</v>
      </c>
      <c r="AU710" s="5">
        <v>0</v>
      </c>
      <c r="AV710" s="5">
        <v>0</v>
      </c>
      <c r="AX710" s="5">
        <f t="shared" si="124"/>
        <v>0</v>
      </c>
      <c r="AY710" s="5">
        <f t="shared" si="125"/>
        <v>0</v>
      </c>
      <c r="AZ710" s="5">
        <f t="shared" si="126"/>
        <v>0</v>
      </c>
      <c r="BA710" s="5">
        <f t="shared" si="127"/>
        <v>0</v>
      </c>
      <c r="BB710" s="5">
        <f t="shared" si="128"/>
        <v>0</v>
      </c>
      <c r="BC710" s="5">
        <f t="shared" si="129"/>
        <v>0</v>
      </c>
      <c r="BD710" s="5">
        <f t="shared" si="130"/>
        <v>0</v>
      </c>
      <c r="BE710" s="5">
        <f t="shared" si="131"/>
        <v>0</v>
      </c>
      <c r="BF710" s="5">
        <f t="shared" si="132"/>
        <v>0</v>
      </c>
      <c r="BG710" s="5">
        <f t="shared" si="133"/>
        <v>0</v>
      </c>
      <c r="BH710" s="5">
        <f t="shared" si="134"/>
        <v>0</v>
      </c>
    </row>
    <row r="711" spans="2:60" x14ac:dyDescent="0.2">
      <c r="B711" s="5" t="s">
        <v>496</v>
      </c>
      <c r="C711" s="5">
        <v>1</v>
      </c>
      <c r="D711" s="5" t="s">
        <v>499</v>
      </c>
      <c r="E711" s="5" t="s">
        <v>35</v>
      </c>
      <c r="F711" s="5" t="s">
        <v>64</v>
      </c>
      <c r="G711" s="67" t="s">
        <v>212</v>
      </c>
      <c r="H711" s="5">
        <v>2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T711" s="5" t="e">
        <f>+H711-byObjPOSEnrOnly!#REF!</f>
        <v>#REF!</v>
      </c>
      <c r="U711" s="5" t="e">
        <f>+I711-byObjPOSEnrOnly!#REF!</f>
        <v>#REF!</v>
      </c>
      <c r="V711" s="5" t="e">
        <f>+J711-byObjPOSEnrOnly!#REF!</f>
        <v>#REF!</v>
      </c>
      <c r="W711" s="5" t="e">
        <f>+K711-byObjPOSEnrOnly!#REF!</f>
        <v>#REF!</v>
      </c>
      <c r="X711" s="5" t="e">
        <f>+L711-byObjPOSEnrOnly!#REF!</f>
        <v>#REF!</v>
      </c>
      <c r="Y711" s="5" t="e">
        <f>+M711-byObjPOSEnrOnly!#REF!</f>
        <v>#REF!</v>
      </c>
      <c r="Z711" s="5" t="e">
        <f>+N711-byObjPOSEnrOnly!#REF!</f>
        <v>#REF!</v>
      </c>
      <c r="AA711" s="5" t="e">
        <f>+O711-byObjPOSEnrOnly!#REF!</f>
        <v>#REF!</v>
      </c>
      <c r="AB711" s="5" t="e">
        <f>+P711-byObjPOSEnrOnly!#REF!</f>
        <v>#REF!</v>
      </c>
      <c r="AC711" s="5" t="e">
        <f>+Q711-byObjPOSEnrOnly!#REF!</f>
        <v>#REF!</v>
      </c>
      <c r="AD711" s="5" t="e">
        <f>+R711-byObjPOSEnrOnly!#REF!</f>
        <v>#REF!</v>
      </c>
      <c r="AF711" s="5" t="str">
        <f t="shared" si="123"/>
        <v/>
      </c>
      <c r="AG711" s="5">
        <v>1</v>
      </c>
      <c r="AH711" s="5" t="s">
        <v>452</v>
      </c>
      <c r="AI711" s="5" t="s">
        <v>35</v>
      </c>
      <c r="AJ711" s="5" t="s">
        <v>64</v>
      </c>
      <c r="AK711" s="5" t="s">
        <v>212</v>
      </c>
      <c r="AL711" s="5">
        <v>2</v>
      </c>
      <c r="AM711" s="5">
        <v>0</v>
      </c>
      <c r="AN711" s="5">
        <v>0</v>
      </c>
      <c r="AO711" s="5">
        <v>0</v>
      </c>
      <c r="AP711" s="5">
        <v>0</v>
      </c>
      <c r="AQ711" s="5">
        <v>0</v>
      </c>
      <c r="AR711" s="5">
        <v>0</v>
      </c>
      <c r="AS711" s="5">
        <v>0</v>
      </c>
      <c r="AT711" s="5">
        <v>0</v>
      </c>
      <c r="AU711" s="5">
        <v>0</v>
      </c>
      <c r="AV711" s="5">
        <v>0</v>
      </c>
      <c r="AX711" s="5">
        <f t="shared" si="124"/>
        <v>0</v>
      </c>
      <c r="AY711" s="5">
        <f t="shared" si="125"/>
        <v>0</v>
      </c>
      <c r="AZ711" s="5">
        <f t="shared" si="126"/>
        <v>0</v>
      </c>
      <c r="BA711" s="5">
        <f t="shared" si="127"/>
        <v>0</v>
      </c>
      <c r="BB711" s="5">
        <f t="shared" si="128"/>
        <v>0</v>
      </c>
      <c r="BC711" s="5">
        <f t="shared" si="129"/>
        <v>0</v>
      </c>
      <c r="BD711" s="5">
        <f t="shared" si="130"/>
        <v>0</v>
      </c>
      <c r="BE711" s="5">
        <f t="shared" si="131"/>
        <v>0</v>
      </c>
      <c r="BF711" s="5">
        <f t="shared" si="132"/>
        <v>0</v>
      </c>
      <c r="BG711" s="5">
        <f t="shared" si="133"/>
        <v>0</v>
      </c>
      <c r="BH711" s="5">
        <f t="shared" si="134"/>
        <v>0</v>
      </c>
    </row>
    <row r="712" spans="2:60" x14ac:dyDescent="0.2">
      <c r="B712" s="5" t="s">
        <v>496</v>
      </c>
      <c r="C712" s="5">
        <v>1</v>
      </c>
      <c r="D712" s="5" t="s">
        <v>499</v>
      </c>
      <c r="E712" s="5" t="s">
        <v>35</v>
      </c>
      <c r="F712" s="5" t="s">
        <v>64</v>
      </c>
      <c r="G712" s="67" t="s">
        <v>200</v>
      </c>
      <c r="H712" s="5">
        <v>8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T712" s="5" t="e">
        <f>+H712-byObjPOSEnrOnly!#REF!</f>
        <v>#REF!</v>
      </c>
      <c r="U712" s="5" t="e">
        <f>+I712-byObjPOSEnrOnly!#REF!</f>
        <v>#REF!</v>
      </c>
      <c r="V712" s="5" t="e">
        <f>+J712-byObjPOSEnrOnly!#REF!</f>
        <v>#REF!</v>
      </c>
      <c r="W712" s="5" t="e">
        <f>+K712-byObjPOSEnrOnly!#REF!</f>
        <v>#REF!</v>
      </c>
      <c r="X712" s="5" t="e">
        <f>+L712-byObjPOSEnrOnly!#REF!</f>
        <v>#REF!</v>
      </c>
      <c r="Y712" s="5" t="e">
        <f>+M712-byObjPOSEnrOnly!#REF!</f>
        <v>#REF!</v>
      </c>
      <c r="Z712" s="5" t="e">
        <f>+N712-byObjPOSEnrOnly!#REF!</f>
        <v>#REF!</v>
      </c>
      <c r="AA712" s="5" t="e">
        <f>+O712-byObjPOSEnrOnly!#REF!</f>
        <v>#REF!</v>
      </c>
      <c r="AB712" s="5" t="e">
        <f>+P712-byObjPOSEnrOnly!#REF!</f>
        <v>#REF!</v>
      </c>
      <c r="AC712" s="5" t="e">
        <f>+Q712-byObjPOSEnrOnly!#REF!</f>
        <v>#REF!</v>
      </c>
      <c r="AD712" s="5" t="e">
        <f>+R712-byObjPOSEnrOnly!#REF!</f>
        <v>#REF!</v>
      </c>
      <c r="AF712" s="5" t="str">
        <f t="shared" si="123"/>
        <v/>
      </c>
      <c r="AG712" s="5">
        <v>1</v>
      </c>
      <c r="AH712" s="5" t="s">
        <v>452</v>
      </c>
      <c r="AI712" s="5" t="s">
        <v>35</v>
      </c>
      <c r="AJ712" s="5" t="s">
        <v>64</v>
      </c>
      <c r="AK712" s="5" t="s">
        <v>200</v>
      </c>
      <c r="AL712" s="5">
        <v>8</v>
      </c>
      <c r="AM712" s="5">
        <v>0</v>
      </c>
      <c r="AN712" s="5">
        <v>0</v>
      </c>
      <c r="AO712" s="5">
        <v>0</v>
      </c>
      <c r="AP712" s="5">
        <v>0</v>
      </c>
      <c r="AQ712" s="5">
        <v>0</v>
      </c>
      <c r="AR712" s="5">
        <v>0</v>
      </c>
      <c r="AS712" s="5">
        <v>0</v>
      </c>
      <c r="AT712" s="5">
        <v>0</v>
      </c>
      <c r="AU712" s="5">
        <v>0</v>
      </c>
      <c r="AV712" s="5">
        <v>0</v>
      </c>
      <c r="AX712" s="5">
        <f t="shared" si="124"/>
        <v>0</v>
      </c>
      <c r="AY712" s="5">
        <f t="shared" si="125"/>
        <v>0</v>
      </c>
      <c r="AZ712" s="5">
        <f t="shared" si="126"/>
        <v>0</v>
      </c>
      <c r="BA712" s="5">
        <f t="shared" si="127"/>
        <v>0</v>
      </c>
      <c r="BB712" s="5">
        <f t="shared" si="128"/>
        <v>0</v>
      </c>
      <c r="BC712" s="5">
        <f t="shared" si="129"/>
        <v>0</v>
      </c>
      <c r="BD712" s="5">
        <f t="shared" si="130"/>
        <v>0</v>
      </c>
      <c r="BE712" s="5">
        <f t="shared" si="131"/>
        <v>0</v>
      </c>
      <c r="BF712" s="5">
        <f t="shared" si="132"/>
        <v>0</v>
      </c>
      <c r="BG712" s="5">
        <f t="shared" si="133"/>
        <v>0</v>
      </c>
      <c r="BH712" s="5">
        <f t="shared" si="134"/>
        <v>0</v>
      </c>
    </row>
    <row r="713" spans="2:60" x14ac:dyDescent="0.2">
      <c r="B713" s="5" t="s">
        <v>496</v>
      </c>
      <c r="C713" s="5">
        <v>1</v>
      </c>
      <c r="D713" s="5" t="s">
        <v>499</v>
      </c>
      <c r="E713" s="5" t="s">
        <v>35</v>
      </c>
      <c r="F713" s="5" t="s">
        <v>64</v>
      </c>
      <c r="G713" s="67" t="s">
        <v>141</v>
      </c>
      <c r="H713" s="5">
        <v>1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T713" s="5" t="e">
        <f>+H713-byObjPOSEnrOnly!#REF!</f>
        <v>#REF!</v>
      </c>
      <c r="U713" s="5" t="e">
        <f>+I713-byObjPOSEnrOnly!#REF!</f>
        <v>#REF!</v>
      </c>
      <c r="V713" s="5" t="e">
        <f>+J713-byObjPOSEnrOnly!#REF!</f>
        <v>#REF!</v>
      </c>
      <c r="W713" s="5" t="e">
        <f>+K713-byObjPOSEnrOnly!#REF!</f>
        <v>#REF!</v>
      </c>
      <c r="X713" s="5" t="e">
        <f>+L713-byObjPOSEnrOnly!#REF!</f>
        <v>#REF!</v>
      </c>
      <c r="Y713" s="5" t="e">
        <f>+M713-byObjPOSEnrOnly!#REF!</f>
        <v>#REF!</v>
      </c>
      <c r="Z713" s="5" t="e">
        <f>+N713-byObjPOSEnrOnly!#REF!</f>
        <v>#REF!</v>
      </c>
      <c r="AA713" s="5" t="e">
        <f>+O713-byObjPOSEnrOnly!#REF!</f>
        <v>#REF!</v>
      </c>
      <c r="AB713" s="5" t="e">
        <f>+P713-byObjPOSEnrOnly!#REF!</f>
        <v>#REF!</v>
      </c>
      <c r="AC713" s="5" t="e">
        <f>+Q713-byObjPOSEnrOnly!#REF!</f>
        <v>#REF!</v>
      </c>
      <c r="AD713" s="5" t="e">
        <f>+R713-byObjPOSEnrOnly!#REF!</f>
        <v>#REF!</v>
      </c>
      <c r="AF713" s="5" t="str">
        <f t="shared" si="123"/>
        <v/>
      </c>
      <c r="AG713" s="5">
        <v>1</v>
      </c>
      <c r="AH713" s="5" t="s">
        <v>452</v>
      </c>
      <c r="AI713" s="5" t="s">
        <v>35</v>
      </c>
      <c r="AJ713" s="5" t="s">
        <v>64</v>
      </c>
      <c r="AK713" s="5" t="s">
        <v>141</v>
      </c>
      <c r="AL713" s="5">
        <v>1</v>
      </c>
      <c r="AM713" s="5">
        <v>0</v>
      </c>
      <c r="AN713" s="5">
        <v>0</v>
      </c>
      <c r="AO713" s="5">
        <v>0</v>
      </c>
      <c r="AP713" s="5">
        <v>0</v>
      </c>
      <c r="AQ713" s="5">
        <v>0</v>
      </c>
      <c r="AR713" s="5">
        <v>0</v>
      </c>
      <c r="AS713" s="5">
        <v>0</v>
      </c>
      <c r="AT713" s="5">
        <v>0</v>
      </c>
      <c r="AU713" s="5">
        <v>0</v>
      </c>
      <c r="AV713" s="5">
        <v>0</v>
      </c>
      <c r="AX713" s="5">
        <f t="shared" si="124"/>
        <v>0</v>
      </c>
      <c r="AY713" s="5">
        <f t="shared" si="125"/>
        <v>0</v>
      </c>
      <c r="AZ713" s="5">
        <f t="shared" si="126"/>
        <v>0</v>
      </c>
      <c r="BA713" s="5">
        <f t="shared" si="127"/>
        <v>0</v>
      </c>
      <c r="BB713" s="5">
        <f t="shared" si="128"/>
        <v>0</v>
      </c>
      <c r="BC713" s="5">
        <f t="shared" si="129"/>
        <v>0</v>
      </c>
      <c r="BD713" s="5">
        <f t="shared" si="130"/>
        <v>0</v>
      </c>
      <c r="BE713" s="5">
        <f t="shared" si="131"/>
        <v>0</v>
      </c>
      <c r="BF713" s="5">
        <f t="shared" si="132"/>
        <v>0</v>
      </c>
      <c r="BG713" s="5">
        <f t="shared" si="133"/>
        <v>0</v>
      </c>
      <c r="BH713" s="5">
        <f t="shared" si="134"/>
        <v>0</v>
      </c>
    </row>
    <row r="714" spans="2:60" x14ac:dyDescent="0.2">
      <c r="B714" s="5" t="s">
        <v>496</v>
      </c>
      <c r="C714" s="5">
        <v>1</v>
      </c>
      <c r="D714" s="5" t="s">
        <v>499</v>
      </c>
      <c r="E714" s="5" t="s">
        <v>36</v>
      </c>
      <c r="F714" s="5" t="s">
        <v>71</v>
      </c>
      <c r="G714" s="67" t="s">
        <v>128</v>
      </c>
      <c r="H714" s="5">
        <v>1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T714" s="5" t="e">
        <f>+H714-byObjPOSEnrOnly!#REF!</f>
        <v>#REF!</v>
      </c>
      <c r="U714" s="5" t="e">
        <f>+I714-byObjPOSEnrOnly!#REF!</f>
        <v>#REF!</v>
      </c>
      <c r="V714" s="5" t="e">
        <f>+J714-byObjPOSEnrOnly!#REF!</f>
        <v>#REF!</v>
      </c>
      <c r="W714" s="5" t="e">
        <f>+K714-byObjPOSEnrOnly!#REF!</f>
        <v>#REF!</v>
      </c>
      <c r="X714" s="5" t="e">
        <f>+L714-byObjPOSEnrOnly!#REF!</f>
        <v>#REF!</v>
      </c>
      <c r="Y714" s="5" t="e">
        <f>+M714-byObjPOSEnrOnly!#REF!</f>
        <v>#REF!</v>
      </c>
      <c r="Z714" s="5" t="e">
        <f>+N714-byObjPOSEnrOnly!#REF!</f>
        <v>#REF!</v>
      </c>
      <c r="AA714" s="5" t="e">
        <f>+O714-byObjPOSEnrOnly!#REF!</f>
        <v>#REF!</v>
      </c>
      <c r="AB714" s="5" t="e">
        <f>+P714-byObjPOSEnrOnly!#REF!</f>
        <v>#REF!</v>
      </c>
      <c r="AC714" s="5" t="e">
        <f>+Q714-byObjPOSEnrOnly!#REF!</f>
        <v>#REF!</v>
      </c>
      <c r="AD714" s="5" t="e">
        <f>+R714-byObjPOSEnrOnly!#REF!</f>
        <v>#REF!</v>
      </c>
      <c r="AF714" s="5" t="str">
        <f t="shared" si="123"/>
        <v/>
      </c>
      <c r="AG714" s="5">
        <v>1</v>
      </c>
      <c r="AH714" s="5" t="s">
        <v>452</v>
      </c>
      <c r="AI714" s="5" t="s">
        <v>36</v>
      </c>
      <c r="AJ714" s="5" t="s">
        <v>71</v>
      </c>
      <c r="AK714" s="5" t="s">
        <v>128</v>
      </c>
      <c r="AL714" s="5">
        <v>1</v>
      </c>
      <c r="AM714" s="5">
        <v>0</v>
      </c>
      <c r="AN714" s="5">
        <v>0</v>
      </c>
      <c r="AO714" s="5">
        <v>0</v>
      </c>
      <c r="AP714" s="5">
        <v>0</v>
      </c>
      <c r="AQ714" s="5">
        <v>0</v>
      </c>
      <c r="AR714" s="5">
        <v>0</v>
      </c>
      <c r="AS714" s="5">
        <v>0</v>
      </c>
      <c r="AT714" s="5">
        <v>0</v>
      </c>
      <c r="AU714" s="5">
        <v>0</v>
      </c>
      <c r="AV714" s="5">
        <v>0</v>
      </c>
      <c r="AX714" s="5">
        <f t="shared" si="124"/>
        <v>0</v>
      </c>
      <c r="AY714" s="5">
        <f t="shared" si="125"/>
        <v>0</v>
      </c>
      <c r="AZ714" s="5">
        <f t="shared" si="126"/>
        <v>0</v>
      </c>
      <c r="BA714" s="5">
        <f t="shared" si="127"/>
        <v>0</v>
      </c>
      <c r="BB714" s="5">
        <f t="shared" si="128"/>
        <v>0</v>
      </c>
      <c r="BC714" s="5">
        <f t="shared" si="129"/>
        <v>0</v>
      </c>
      <c r="BD714" s="5">
        <f t="shared" si="130"/>
        <v>0</v>
      </c>
      <c r="BE714" s="5">
        <f t="shared" si="131"/>
        <v>0</v>
      </c>
      <c r="BF714" s="5">
        <f t="shared" si="132"/>
        <v>0</v>
      </c>
      <c r="BG714" s="5">
        <f t="shared" si="133"/>
        <v>0</v>
      </c>
      <c r="BH714" s="5">
        <f t="shared" si="134"/>
        <v>0</v>
      </c>
    </row>
    <row r="715" spans="2:60" x14ac:dyDescent="0.2">
      <c r="B715" s="5" t="s">
        <v>496</v>
      </c>
      <c r="C715" s="5">
        <v>1</v>
      </c>
      <c r="D715" s="5" t="s">
        <v>499</v>
      </c>
      <c r="E715" s="5" t="s">
        <v>36</v>
      </c>
      <c r="F715" s="5" t="s">
        <v>71</v>
      </c>
      <c r="G715" s="67" t="s">
        <v>189</v>
      </c>
      <c r="H715" s="5">
        <v>1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T715" s="5" t="e">
        <f>+H715-byObjPOSEnrOnly!#REF!</f>
        <v>#REF!</v>
      </c>
      <c r="U715" s="5" t="e">
        <f>+I715-byObjPOSEnrOnly!#REF!</f>
        <v>#REF!</v>
      </c>
      <c r="V715" s="5" t="e">
        <f>+J715-byObjPOSEnrOnly!#REF!</f>
        <v>#REF!</v>
      </c>
      <c r="W715" s="5" t="e">
        <f>+K715-byObjPOSEnrOnly!#REF!</f>
        <v>#REF!</v>
      </c>
      <c r="X715" s="5" t="e">
        <f>+L715-byObjPOSEnrOnly!#REF!</f>
        <v>#REF!</v>
      </c>
      <c r="Y715" s="5" t="e">
        <f>+M715-byObjPOSEnrOnly!#REF!</f>
        <v>#REF!</v>
      </c>
      <c r="Z715" s="5" t="e">
        <f>+N715-byObjPOSEnrOnly!#REF!</f>
        <v>#REF!</v>
      </c>
      <c r="AA715" s="5" t="e">
        <f>+O715-byObjPOSEnrOnly!#REF!</f>
        <v>#REF!</v>
      </c>
      <c r="AB715" s="5" t="e">
        <f>+P715-byObjPOSEnrOnly!#REF!</f>
        <v>#REF!</v>
      </c>
      <c r="AC715" s="5" t="e">
        <f>+Q715-byObjPOSEnrOnly!#REF!</f>
        <v>#REF!</v>
      </c>
      <c r="AD715" s="5" t="e">
        <f>+R715-byObjPOSEnrOnly!#REF!</f>
        <v>#REF!</v>
      </c>
      <c r="AF715" s="5" t="str">
        <f t="shared" si="123"/>
        <v/>
      </c>
      <c r="AG715" s="5">
        <v>1</v>
      </c>
      <c r="AH715" s="5" t="s">
        <v>452</v>
      </c>
      <c r="AI715" s="5" t="s">
        <v>36</v>
      </c>
      <c r="AJ715" s="5" t="s">
        <v>71</v>
      </c>
      <c r="AK715" s="5" t="s">
        <v>189</v>
      </c>
      <c r="AL715" s="5">
        <v>1</v>
      </c>
      <c r="AM715" s="5">
        <v>0</v>
      </c>
      <c r="AN715" s="5">
        <v>0</v>
      </c>
      <c r="AO715" s="5">
        <v>0</v>
      </c>
      <c r="AP715" s="5">
        <v>0</v>
      </c>
      <c r="AQ715" s="5">
        <v>0</v>
      </c>
      <c r="AR715" s="5">
        <v>0</v>
      </c>
      <c r="AS715" s="5">
        <v>0</v>
      </c>
      <c r="AT715" s="5">
        <v>0</v>
      </c>
      <c r="AU715" s="5">
        <v>0</v>
      </c>
      <c r="AV715" s="5">
        <v>0</v>
      </c>
      <c r="AX715" s="5">
        <f t="shared" si="124"/>
        <v>0</v>
      </c>
      <c r="AY715" s="5">
        <f t="shared" si="125"/>
        <v>0</v>
      </c>
      <c r="AZ715" s="5">
        <f t="shared" si="126"/>
        <v>0</v>
      </c>
      <c r="BA715" s="5">
        <f t="shared" si="127"/>
        <v>0</v>
      </c>
      <c r="BB715" s="5">
        <f t="shared" si="128"/>
        <v>0</v>
      </c>
      <c r="BC715" s="5">
        <f t="shared" si="129"/>
        <v>0</v>
      </c>
      <c r="BD715" s="5">
        <f t="shared" si="130"/>
        <v>0</v>
      </c>
      <c r="BE715" s="5">
        <f t="shared" si="131"/>
        <v>0</v>
      </c>
      <c r="BF715" s="5">
        <f t="shared" si="132"/>
        <v>0</v>
      </c>
      <c r="BG715" s="5">
        <f t="shared" si="133"/>
        <v>0</v>
      </c>
      <c r="BH715" s="5">
        <f t="shared" si="134"/>
        <v>0</v>
      </c>
    </row>
    <row r="716" spans="2:60" x14ac:dyDescent="0.2">
      <c r="B716" s="5" t="s">
        <v>496</v>
      </c>
      <c r="C716" s="5">
        <v>1</v>
      </c>
      <c r="D716" s="5" t="s">
        <v>499</v>
      </c>
      <c r="E716" s="5" t="s">
        <v>36</v>
      </c>
      <c r="F716" s="5" t="s">
        <v>71</v>
      </c>
      <c r="G716" s="67" t="s">
        <v>321</v>
      </c>
      <c r="H716" s="5">
        <v>4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T716" s="5" t="e">
        <f>+H716-byObjPOSEnrOnly!#REF!</f>
        <v>#REF!</v>
      </c>
      <c r="U716" s="5" t="e">
        <f>+I716-byObjPOSEnrOnly!#REF!</f>
        <v>#REF!</v>
      </c>
      <c r="V716" s="5" t="e">
        <f>+J716-byObjPOSEnrOnly!#REF!</f>
        <v>#REF!</v>
      </c>
      <c r="W716" s="5" t="e">
        <f>+K716-byObjPOSEnrOnly!#REF!</f>
        <v>#REF!</v>
      </c>
      <c r="X716" s="5" t="e">
        <f>+L716-byObjPOSEnrOnly!#REF!</f>
        <v>#REF!</v>
      </c>
      <c r="Y716" s="5" t="e">
        <f>+M716-byObjPOSEnrOnly!#REF!</f>
        <v>#REF!</v>
      </c>
      <c r="Z716" s="5" t="e">
        <f>+N716-byObjPOSEnrOnly!#REF!</f>
        <v>#REF!</v>
      </c>
      <c r="AA716" s="5" t="e">
        <f>+O716-byObjPOSEnrOnly!#REF!</f>
        <v>#REF!</v>
      </c>
      <c r="AB716" s="5" t="e">
        <f>+P716-byObjPOSEnrOnly!#REF!</f>
        <v>#REF!</v>
      </c>
      <c r="AC716" s="5" t="e">
        <f>+Q716-byObjPOSEnrOnly!#REF!</f>
        <v>#REF!</v>
      </c>
      <c r="AD716" s="5" t="e">
        <f>+R716-byObjPOSEnrOnly!#REF!</f>
        <v>#REF!</v>
      </c>
      <c r="AF716" s="5" t="str">
        <f t="shared" si="123"/>
        <v/>
      </c>
      <c r="AG716" s="5">
        <v>1</v>
      </c>
      <c r="AH716" s="5" t="s">
        <v>452</v>
      </c>
      <c r="AI716" s="5" t="s">
        <v>36</v>
      </c>
      <c r="AJ716" s="5" t="s">
        <v>71</v>
      </c>
      <c r="AK716" s="5" t="s">
        <v>321</v>
      </c>
      <c r="AL716" s="5">
        <v>4</v>
      </c>
      <c r="AM716" s="5">
        <v>0</v>
      </c>
      <c r="AN716" s="5">
        <v>0</v>
      </c>
      <c r="AO716" s="5">
        <v>0</v>
      </c>
      <c r="AP716" s="5">
        <v>0</v>
      </c>
      <c r="AQ716" s="5">
        <v>0</v>
      </c>
      <c r="AR716" s="5">
        <v>0</v>
      </c>
      <c r="AS716" s="5">
        <v>0</v>
      </c>
      <c r="AT716" s="5">
        <v>0</v>
      </c>
      <c r="AU716" s="5">
        <v>0</v>
      </c>
      <c r="AV716" s="5">
        <v>0</v>
      </c>
      <c r="AX716" s="5">
        <f t="shared" si="124"/>
        <v>0</v>
      </c>
      <c r="AY716" s="5">
        <f t="shared" si="125"/>
        <v>0</v>
      </c>
      <c r="AZ716" s="5">
        <f t="shared" si="126"/>
        <v>0</v>
      </c>
      <c r="BA716" s="5">
        <f t="shared" si="127"/>
        <v>0</v>
      </c>
      <c r="BB716" s="5">
        <f t="shared" si="128"/>
        <v>0</v>
      </c>
      <c r="BC716" s="5">
        <f t="shared" si="129"/>
        <v>0</v>
      </c>
      <c r="BD716" s="5">
        <f t="shared" si="130"/>
        <v>0</v>
      </c>
      <c r="BE716" s="5">
        <f t="shared" si="131"/>
        <v>0</v>
      </c>
      <c r="BF716" s="5">
        <f t="shared" si="132"/>
        <v>0</v>
      </c>
      <c r="BG716" s="5">
        <f t="shared" si="133"/>
        <v>0</v>
      </c>
      <c r="BH716" s="5">
        <f t="shared" si="134"/>
        <v>0</v>
      </c>
    </row>
    <row r="717" spans="2:60" x14ac:dyDescent="0.2">
      <c r="B717" s="5" t="s">
        <v>496</v>
      </c>
      <c r="C717" s="5">
        <v>1</v>
      </c>
      <c r="D717" s="5" t="s">
        <v>500</v>
      </c>
      <c r="E717" s="5" t="s">
        <v>339</v>
      </c>
      <c r="F717" s="5" t="s">
        <v>447</v>
      </c>
      <c r="G717" s="67" t="s">
        <v>413</v>
      </c>
      <c r="H717" s="5">
        <v>1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T717" s="5" t="e">
        <f>+H717-byObjPOSEnrOnly!#REF!</f>
        <v>#REF!</v>
      </c>
      <c r="U717" s="5" t="e">
        <f>+I717-byObjPOSEnrOnly!#REF!</f>
        <v>#REF!</v>
      </c>
      <c r="V717" s="5" t="e">
        <f>+J717-byObjPOSEnrOnly!#REF!</f>
        <v>#REF!</v>
      </c>
      <c r="W717" s="5" t="e">
        <f>+K717-byObjPOSEnrOnly!#REF!</f>
        <v>#REF!</v>
      </c>
      <c r="X717" s="5" t="e">
        <f>+L717-byObjPOSEnrOnly!#REF!</f>
        <v>#REF!</v>
      </c>
      <c r="Y717" s="5" t="e">
        <f>+M717-byObjPOSEnrOnly!#REF!</f>
        <v>#REF!</v>
      </c>
      <c r="Z717" s="5" t="e">
        <f>+N717-byObjPOSEnrOnly!#REF!</f>
        <v>#REF!</v>
      </c>
      <c r="AA717" s="5" t="e">
        <f>+O717-byObjPOSEnrOnly!#REF!</f>
        <v>#REF!</v>
      </c>
      <c r="AB717" s="5" t="e">
        <f>+P717-byObjPOSEnrOnly!#REF!</f>
        <v>#REF!</v>
      </c>
      <c r="AC717" s="5" t="e">
        <f>+Q717-byObjPOSEnrOnly!#REF!</f>
        <v>#REF!</v>
      </c>
      <c r="AD717" s="5" t="e">
        <f>+R717-byObjPOSEnrOnly!#REF!</f>
        <v>#REF!</v>
      </c>
      <c r="AF717" s="5" t="str">
        <f t="shared" si="123"/>
        <v/>
      </c>
      <c r="AG717" s="5">
        <v>1</v>
      </c>
      <c r="AH717" s="5" t="s">
        <v>451</v>
      </c>
      <c r="AI717" s="5" t="s">
        <v>339</v>
      </c>
      <c r="AJ717" s="5" t="s">
        <v>447</v>
      </c>
      <c r="AK717" s="5" t="s">
        <v>413</v>
      </c>
      <c r="AL717" s="5">
        <v>1</v>
      </c>
      <c r="AM717" s="5">
        <v>0</v>
      </c>
      <c r="AN717" s="5">
        <v>0</v>
      </c>
      <c r="AO717" s="5">
        <v>0</v>
      </c>
      <c r="AP717" s="5">
        <v>0</v>
      </c>
      <c r="AQ717" s="5">
        <v>0</v>
      </c>
      <c r="AR717" s="5">
        <v>0</v>
      </c>
      <c r="AS717" s="5">
        <v>0</v>
      </c>
      <c r="AT717" s="5">
        <v>0</v>
      </c>
      <c r="AU717" s="5">
        <v>0</v>
      </c>
      <c r="AV717" s="5">
        <v>0</v>
      </c>
      <c r="AX717" s="5">
        <f t="shared" si="124"/>
        <v>0</v>
      </c>
      <c r="AY717" s="5">
        <f t="shared" si="125"/>
        <v>0</v>
      </c>
      <c r="AZ717" s="5">
        <f t="shared" si="126"/>
        <v>0</v>
      </c>
      <c r="BA717" s="5">
        <f t="shared" si="127"/>
        <v>0</v>
      </c>
      <c r="BB717" s="5">
        <f t="shared" si="128"/>
        <v>0</v>
      </c>
      <c r="BC717" s="5">
        <f t="shared" si="129"/>
        <v>0</v>
      </c>
      <c r="BD717" s="5">
        <f t="shared" si="130"/>
        <v>0</v>
      </c>
      <c r="BE717" s="5">
        <f t="shared" si="131"/>
        <v>0</v>
      </c>
      <c r="BF717" s="5">
        <f t="shared" si="132"/>
        <v>0</v>
      </c>
      <c r="BG717" s="5">
        <f t="shared" si="133"/>
        <v>0</v>
      </c>
      <c r="BH717" s="5">
        <f t="shared" si="134"/>
        <v>0</v>
      </c>
    </row>
    <row r="718" spans="2:60" x14ac:dyDescent="0.2">
      <c r="B718" s="5" t="s">
        <v>496</v>
      </c>
      <c r="C718" s="5">
        <v>1</v>
      </c>
      <c r="D718" s="5" t="s">
        <v>500</v>
      </c>
      <c r="E718" s="5" t="s">
        <v>339</v>
      </c>
      <c r="F718" s="5" t="s">
        <v>447</v>
      </c>
      <c r="G718" s="67" t="s">
        <v>417</v>
      </c>
      <c r="H718" s="5">
        <v>4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T718" s="5" t="e">
        <f>+H718-byObjPOSEnrOnly!#REF!</f>
        <v>#REF!</v>
      </c>
      <c r="U718" s="5" t="e">
        <f>+I718-byObjPOSEnrOnly!#REF!</f>
        <v>#REF!</v>
      </c>
      <c r="V718" s="5" t="e">
        <f>+J718-byObjPOSEnrOnly!#REF!</f>
        <v>#REF!</v>
      </c>
      <c r="W718" s="5" t="e">
        <f>+K718-byObjPOSEnrOnly!#REF!</f>
        <v>#REF!</v>
      </c>
      <c r="X718" s="5" t="e">
        <f>+L718-byObjPOSEnrOnly!#REF!</f>
        <v>#REF!</v>
      </c>
      <c r="Y718" s="5" t="e">
        <f>+M718-byObjPOSEnrOnly!#REF!</f>
        <v>#REF!</v>
      </c>
      <c r="Z718" s="5" t="e">
        <f>+N718-byObjPOSEnrOnly!#REF!</f>
        <v>#REF!</v>
      </c>
      <c r="AA718" s="5" t="e">
        <f>+O718-byObjPOSEnrOnly!#REF!</f>
        <v>#REF!</v>
      </c>
      <c r="AB718" s="5" t="e">
        <f>+P718-byObjPOSEnrOnly!#REF!</f>
        <v>#REF!</v>
      </c>
      <c r="AC718" s="5" t="e">
        <f>+Q718-byObjPOSEnrOnly!#REF!</f>
        <v>#REF!</v>
      </c>
      <c r="AD718" s="5" t="e">
        <f>+R718-byObjPOSEnrOnly!#REF!</f>
        <v>#REF!</v>
      </c>
      <c r="AF718" s="5" t="str">
        <f t="shared" si="123"/>
        <v/>
      </c>
      <c r="AG718" s="5">
        <v>1</v>
      </c>
      <c r="AH718" s="5" t="s">
        <v>451</v>
      </c>
      <c r="AI718" s="5" t="s">
        <v>339</v>
      </c>
      <c r="AJ718" s="5" t="s">
        <v>447</v>
      </c>
      <c r="AK718" s="5" t="s">
        <v>417</v>
      </c>
      <c r="AL718" s="5">
        <v>4</v>
      </c>
      <c r="AM718" s="5">
        <v>0</v>
      </c>
      <c r="AN718" s="5">
        <v>0</v>
      </c>
      <c r="AO718" s="5">
        <v>0</v>
      </c>
      <c r="AP718" s="5">
        <v>0</v>
      </c>
      <c r="AQ718" s="5">
        <v>0</v>
      </c>
      <c r="AR718" s="5">
        <v>0</v>
      </c>
      <c r="AS718" s="5">
        <v>0</v>
      </c>
      <c r="AT718" s="5">
        <v>0</v>
      </c>
      <c r="AU718" s="5">
        <v>0</v>
      </c>
      <c r="AV718" s="5">
        <v>0</v>
      </c>
      <c r="AX718" s="5">
        <f t="shared" si="124"/>
        <v>0</v>
      </c>
      <c r="AY718" s="5">
        <f t="shared" si="125"/>
        <v>0</v>
      </c>
      <c r="AZ718" s="5">
        <f t="shared" si="126"/>
        <v>0</v>
      </c>
      <c r="BA718" s="5">
        <f t="shared" si="127"/>
        <v>0</v>
      </c>
      <c r="BB718" s="5">
        <f t="shared" si="128"/>
        <v>0</v>
      </c>
      <c r="BC718" s="5">
        <f t="shared" si="129"/>
        <v>0</v>
      </c>
      <c r="BD718" s="5">
        <f t="shared" si="130"/>
        <v>0</v>
      </c>
      <c r="BE718" s="5">
        <f t="shared" si="131"/>
        <v>0</v>
      </c>
      <c r="BF718" s="5">
        <f t="shared" si="132"/>
        <v>0</v>
      </c>
      <c r="BG718" s="5">
        <f t="shared" si="133"/>
        <v>0</v>
      </c>
      <c r="BH718" s="5">
        <f t="shared" si="134"/>
        <v>0</v>
      </c>
    </row>
    <row r="719" spans="2:60" x14ac:dyDescent="0.2">
      <c r="B719" s="5" t="s">
        <v>496</v>
      </c>
      <c r="C719" s="5">
        <v>1</v>
      </c>
      <c r="D719" s="5" t="s">
        <v>500</v>
      </c>
      <c r="E719" s="5" t="s">
        <v>339</v>
      </c>
      <c r="F719" s="5" t="s">
        <v>447</v>
      </c>
      <c r="G719" s="67" t="s">
        <v>429</v>
      </c>
      <c r="H719" s="5">
        <v>5</v>
      </c>
      <c r="I719" s="5">
        <v>0</v>
      </c>
      <c r="J719" s="5">
        <v>0</v>
      </c>
      <c r="K719" s="5">
        <v>0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T719" s="5" t="e">
        <f>+H719-byObjPOSEnrOnly!#REF!</f>
        <v>#REF!</v>
      </c>
      <c r="U719" s="5" t="e">
        <f>+I719-byObjPOSEnrOnly!#REF!</f>
        <v>#REF!</v>
      </c>
      <c r="V719" s="5" t="e">
        <f>+J719-byObjPOSEnrOnly!#REF!</f>
        <v>#REF!</v>
      </c>
      <c r="W719" s="5" t="e">
        <f>+K719-byObjPOSEnrOnly!#REF!</f>
        <v>#REF!</v>
      </c>
      <c r="X719" s="5" t="e">
        <f>+L719-byObjPOSEnrOnly!#REF!</f>
        <v>#REF!</v>
      </c>
      <c r="Y719" s="5" t="e">
        <f>+M719-byObjPOSEnrOnly!#REF!</f>
        <v>#REF!</v>
      </c>
      <c r="Z719" s="5" t="e">
        <f>+N719-byObjPOSEnrOnly!#REF!</f>
        <v>#REF!</v>
      </c>
      <c r="AA719" s="5" t="e">
        <f>+O719-byObjPOSEnrOnly!#REF!</f>
        <v>#REF!</v>
      </c>
      <c r="AB719" s="5" t="e">
        <f>+P719-byObjPOSEnrOnly!#REF!</f>
        <v>#REF!</v>
      </c>
      <c r="AC719" s="5" t="e">
        <f>+Q719-byObjPOSEnrOnly!#REF!</f>
        <v>#REF!</v>
      </c>
      <c r="AD719" s="5" t="e">
        <f>+R719-byObjPOSEnrOnly!#REF!</f>
        <v>#REF!</v>
      </c>
      <c r="AF719" s="5" t="str">
        <f t="shared" si="123"/>
        <v/>
      </c>
      <c r="AG719" s="5">
        <v>1</v>
      </c>
      <c r="AH719" s="5" t="s">
        <v>451</v>
      </c>
      <c r="AI719" s="5" t="s">
        <v>339</v>
      </c>
      <c r="AJ719" s="5" t="s">
        <v>447</v>
      </c>
      <c r="AK719" s="5" t="s">
        <v>429</v>
      </c>
      <c r="AL719" s="5">
        <v>5</v>
      </c>
      <c r="AM719" s="5">
        <v>0</v>
      </c>
      <c r="AN719" s="5">
        <v>0</v>
      </c>
      <c r="AO719" s="5">
        <v>0</v>
      </c>
      <c r="AP719" s="5">
        <v>0</v>
      </c>
      <c r="AQ719" s="5">
        <v>0</v>
      </c>
      <c r="AR719" s="5">
        <v>0</v>
      </c>
      <c r="AS719" s="5">
        <v>0</v>
      </c>
      <c r="AT719" s="5">
        <v>0</v>
      </c>
      <c r="AU719" s="5">
        <v>0</v>
      </c>
      <c r="AV719" s="5">
        <v>0</v>
      </c>
      <c r="AX719" s="5">
        <f t="shared" si="124"/>
        <v>0</v>
      </c>
      <c r="AY719" s="5">
        <f t="shared" si="125"/>
        <v>0</v>
      </c>
      <c r="AZ719" s="5">
        <f t="shared" si="126"/>
        <v>0</v>
      </c>
      <c r="BA719" s="5">
        <f t="shared" si="127"/>
        <v>0</v>
      </c>
      <c r="BB719" s="5">
        <f t="shared" si="128"/>
        <v>0</v>
      </c>
      <c r="BC719" s="5">
        <f t="shared" si="129"/>
        <v>0</v>
      </c>
      <c r="BD719" s="5">
        <f t="shared" si="130"/>
        <v>0</v>
      </c>
      <c r="BE719" s="5">
        <f t="shared" si="131"/>
        <v>0</v>
      </c>
      <c r="BF719" s="5">
        <f t="shared" si="132"/>
        <v>0</v>
      </c>
      <c r="BG719" s="5">
        <f t="shared" si="133"/>
        <v>0</v>
      </c>
      <c r="BH719" s="5">
        <f t="shared" si="134"/>
        <v>0</v>
      </c>
    </row>
    <row r="720" spans="2:60" x14ac:dyDescent="0.2">
      <c r="B720" s="5" t="s">
        <v>496</v>
      </c>
      <c r="C720" s="5">
        <v>1</v>
      </c>
      <c r="D720" s="5" t="s">
        <v>498</v>
      </c>
      <c r="E720" s="5" t="s">
        <v>252</v>
      </c>
      <c r="F720" s="5" t="s">
        <v>253</v>
      </c>
      <c r="G720" s="67" t="s">
        <v>267</v>
      </c>
      <c r="H720" s="5">
        <v>1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T720" s="5" t="e">
        <f>+H720-byObjPOSEnrOnly!#REF!</f>
        <v>#REF!</v>
      </c>
      <c r="U720" s="5" t="e">
        <f>+I720-byObjPOSEnrOnly!#REF!</f>
        <v>#REF!</v>
      </c>
      <c r="V720" s="5" t="e">
        <f>+J720-byObjPOSEnrOnly!#REF!</f>
        <v>#REF!</v>
      </c>
      <c r="W720" s="5" t="e">
        <f>+K720-byObjPOSEnrOnly!#REF!</f>
        <v>#REF!</v>
      </c>
      <c r="X720" s="5" t="e">
        <f>+L720-byObjPOSEnrOnly!#REF!</f>
        <v>#REF!</v>
      </c>
      <c r="Y720" s="5" t="e">
        <f>+M720-byObjPOSEnrOnly!#REF!</f>
        <v>#REF!</v>
      </c>
      <c r="Z720" s="5" t="e">
        <f>+N720-byObjPOSEnrOnly!#REF!</f>
        <v>#REF!</v>
      </c>
      <c r="AA720" s="5" t="e">
        <f>+O720-byObjPOSEnrOnly!#REF!</f>
        <v>#REF!</v>
      </c>
      <c r="AB720" s="5" t="e">
        <f>+P720-byObjPOSEnrOnly!#REF!</f>
        <v>#REF!</v>
      </c>
      <c r="AC720" s="5" t="e">
        <f>+Q720-byObjPOSEnrOnly!#REF!</f>
        <v>#REF!</v>
      </c>
      <c r="AD720" s="5" t="e">
        <f>+R720-byObjPOSEnrOnly!#REF!</f>
        <v>#REF!</v>
      </c>
      <c r="AF720" s="5" t="str">
        <f t="shared" ref="AF720:AF728" si="146">IF(AK720&lt;&gt;G720,"x","")</f>
        <v/>
      </c>
      <c r="AG720" s="5">
        <v>1</v>
      </c>
      <c r="AH720" s="5" t="s">
        <v>450</v>
      </c>
      <c r="AI720" s="5" t="s">
        <v>252</v>
      </c>
      <c r="AJ720" s="5" t="s">
        <v>253</v>
      </c>
      <c r="AK720" s="5" t="s">
        <v>267</v>
      </c>
      <c r="AL720" s="5">
        <v>1</v>
      </c>
      <c r="AM720" s="5">
        <v>0</v>
      </c>
      <c r="AN720" s="5">
        <v>0</v>
      </c>
      <c r="AO720" s="5">
        <v>0</v>
      </c>
      <c r="AP720" s="5">
        <v>0</v>
      </c>
      <c r="AQ720" s="5">
        <v>0</v>
      </c>
      <c r="AR720" s="5">
        <v>0</v>
      </c>
      <c r="AS720" s="5">
        <v>0</v>
      </c>
      <c r="AT720" s="5">
        <v>0</v>
      </c>
      <c r="AU720" s="5">
        <v>0</v>
      </c>
      <c r="AV720" s="5">
        <v>0</v>
      </c>
      <c r="AX720" s="5">
        <f t="shared" ref="AX720:AX728" si="147">+AL720-H720</f>
        <v>0</v>
      </c>
      <c r="AY720" s="5">
        <f t="shared" ref="AY720:AY728" si="148">+AM720-I720</f>
        <v>0</v>
      </c>
      <c r="AZ720" s="5">
        <f t="shared" ref="AZ720:AZ728" si="149">+AN720-J720</f>
        <v>0</v>
      </c>
      <c r="BA720" s="5">
        <f t="shared" ref="BA720:BA728" si="150">+AO720-K720</f>
        <v>0</v>
      </c>
      <c r="BB720" s="5">
        <f t="shared" ref="BB720:BB728" si="151">+AP720-L720</f>
        <v>0</v>
      </c>
      <c r="BC720" s="5">
        <f t="shared" ref="BC720:BC728" si="152">+AQ720-M720</f>
        <v>0</v>
      </c>
      <c r="BD720" s="5">
        <f t="shared" ref="BD720:BD728" si="153">+AR720-N720</f>
        <v>0</v>
      </c>
      <c r="BE720" s="5">
        <f t="shared" ref="BE720:BE728" si="154">+AS720-O720</f>
        <v>0</v>
      </c>
      <c r="BF720" s="5">
        <f t="shared" ref="BF720:BF728" si="155">+AT720-P720</f>
        <v>0</v>
      </c>
      <c r="BG720" s="5">
        <f t="shared" ref="BG720:BG728" si="156">+AU720-Q720</f>
        <v>0</v>
      </c>
      <c r="BH720" s="5">
        <f t="shared" ref="BH720:BH728" si="157">+AV720-R720</f>
        <v>0</v>
      </c>
    </row>
    <row r="721" spans="2:60" x14ac:dyDescent="0.2">
      <c r="B721" s="5" t="s">
        <v>496</v>
      </c>
      <c r="C721" s="5">
        <v>1</v>
      </c>
      <c r="D721" s="5" t="s">
        <v>498</v>
      </c>
      <c r="E721" s="5" t="s">
        <v>252</v>
      </c>
      <c r="F721" s="5" t="s">
        <v>253</v>
      </c>
      <c r="G721" s="67" t="s">
        <v>125</v>
      </c>
      <c r="H721" s="5">
        <v>2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T721" s="5" t="e">
        <f>+H721-byObjPOSEnrOnly!#REF!</f>
        <v>#REF!</v>
      </c>
      <c r="U721" s="5" t="e">
        <f>+I721-byObjPOSEnrOnly!#REF!</f>
        <v>#REF!</v>
      </c>
      <c r="V721" s="5" t="e">
        <f>+J721-byObjPOSEnrOnly!#REF!</f>
        <v>#REF!</v>
      </c>
      <c r="W721" s="5" t="e">
        <f>+K721-byObjPOSEnrOnly!#REF!</f>
        <v>#REF!</v>
      </c>
      <c r="X721" s="5" t="e">
        <f>+L721-byObjPOSEnrOnly!#REF!</f>
        <v>#REF!</v>
      </c>
      <c r="Y721" s="5" t="e">
        <f>+M721-byObjPOSEnrOnly!#REF!</f>
        <v>#REF!</v>
      </c>
      <c r="Z721" s="5" t="e">
        <f>+N721-byObjPOSEnrOnly!#REF!</f>
        <v>#REF!</v>
      </c>
      <c r="AA721" s="5" t="e">
        <f>+O721-byObjPOSEnrOnly!#REF!</f>
        <v>#REF!</v>
      </c>
      <c r="AB721" s="5" t="e">
        <f>+P721-byObjPOSEnrOnly!#REF!</f>
        <v>#REF!</v>
      </c>
      <c r="AC721" s="5" t="e">
        <f>+Q721-byObjPOSEnrOnly!#REF!</f>
        <v>#REF!</v>
      </c>
      <c r="AD721" s="5" t="e">
        <f>+R721-byObjPOSEnrOnly!#REF!</f>
        <v>#REF!</v>
      </c>
      <c r="AF721" s="5" t="str">
        <f t="shared" si="146"/>
        <v/>
      </c>
      <c r="AG721" s="5">
        <v>1</v>
      </c>
      <c r="AH721" s="5" t="s">
        <v>450</v>
      </c>
      <c r="AI721" s="5" t="s">
        <v>252</v>
      </c>
      <c r="AJ721" s="5" t="s">
        <v>253</v>
      </c>
      <c r="AK721" s="5" t="s">
        <v>125</v>
      </c>
      <c r="AL721" s="5">
        <v>2</v>
      </c>
      <c r="AM721" s="5">
        <v>0</v>
      </c>
      <c r="AN721" s="5">
        <v>0</v>
      </c>
      <c r="AO721" s="5">
        <v>0</v>
      </c>
      <c r="AP721" s="5">
        <v>0</v>
      </c>
      <c r="AQ721" s="5">
        <v>0</v>
      </c>
      <c r="AR721" s="5">
        <v>0</v>
      </c>
      <c r="AS721" s="5">
        <v>0</v>
      </c>
      <c r="AT721" s="5">
        <v>0</v>
      </c>
      <c r="AU721" s="5">
        <v>0</v>
      </c>
      <c r="AV721" s="5">
        <v>0</v>
      </c>
      <c r="AX721" s="5">
        <f t="shared" si="147"/>
        <v>0</v>
      </c>
      <c r="AY721" s="5">
        <f t="shared" si="148"/>
        <v>0</v>
      </c>
      <c r="AZ721" s="5">
        <f t="shared" si="149"/>
        <v>0</v>
      </c>
      <c r="BA721" s="5">
        <f t="shared" si="150"/>
        <v>0</v>
      </c>
      <c r="BB721" s="5">
        <f t="shared" si="151"/>
        <v>0</v>
      </c>
      <c r="BC721" s="5">
        <f t="shared" si="152"/>
        <v>0</v>
      </c>
      <c r="BD721" s="5">
        <f t="shared" si="153"/>
        <v>0</v>
      </c>
      <c r="BE721" s="5">
        <f t="shared" si="154"/>
        <v>0</v>
      </c>
      <c r="BF721" s="5">
        <f t="shared" si="155"/>
        <v>0</v>
      </c>
      <c r="BG721" s="5">
        <f t="shared" si="156"/>
        <v>0</v>
      </c>
      <c r="BH721" s="5">
        <f t="shared" si="157"/>
        <v>0</v>
      </c>
    </row>
    <row r="722" spans="2:60" x14ac:dyDescent="0.2">
      <c r="B722" s="5" t="s">
        <v>496</v>
      </c>
      <c r="C722" s="5">
        <v>1</v>
      </c>
      <c r="D722" s="5" t="s">
        <v>498</v>
      </c>
      <c r="E722" s="5" t="s">
        <v>252</v>
      </c>
      <c r="F722" s="5" t="s">
        <v>253</v>
      </c>
      <c r="G722" s="67" t="s">
        <v>317</v>
      </c>
      <c r="H722" s="5">
        <v>21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T722" s="5" t="e">
        <f>+H722-byObjPOSEnrOnly!#REF!</f>
        <v>#REF!</v>
      </c>
      <c r="U722" s="5" t="e">
        <f>+I722-byObjPOSEnrOnly!#REF!</f>
        <v>#REF!</v>
      </c>
      <c r="V722" s="5" t="e">
        <f>+J722-byObjPOSEnrOnly!#REF!</f>
        <v>#REF!</v>
      </c>
      <c r="W722" s="5" t="e">
        <f>+K722-byObjPOSEnrOnly!#REF!</f>
        <v>#REF!</v>
      </c>
      <c r="X722" s="5" t="e">
        <f>+L722-byObjPOSEnrOnly!#REF!</f>
        <v>#REF!</v>
      </c>
      <c r="Y722" s="5" t="e">
        <f>+M722-byObjPOSEnrOnly!#REF!</f>
        <v>#REF!</v>
      </c>
      <c r="Z722" s="5" t="e">
        <f>+N722-byObjPOSEnrOnly!#REF!</f>
        <v>#REF!</v>
      </c>
      <c r="AA722" s="5" t="e">
        <f>+O722-byObjPOSEnrOnly!#REF!</f>
        <v>#REF!</v>
      </c>
      <c r="AB722" s="5" t="e">
        <f>+P722-byObjPOSEnrOnly!#REF!</f>
        <v>#REF!</v>
      </c>
      <c r="AC722" s="5" t="e">
        <f>+Q722-byObjPOSEnrOnly!#REF!</f>
        <v>#REF!</v>
      </c>
      <c r="AD722" s="5" t="e">
        <f>+R722-byObjPOSEnrOnly!#REF!</f>
        <v>#REF!</v>
      </c>
      <c r="AF722" s="5" t="str">
        <f t="shared" si="146"/>
        <v/>
      </c>
      <c r="AG722" s="5">
        <v>1</v>
      </c>
      <c r="AH722" s="5" t="s">
        <v>450</v>
      </c>
      <c r="AI722" s="5" t="s">
        <v>252</v>
      </c>
      <c r="AJ722" s="5" t="s">
        <v>253</v>
      </c>
      <c r="AK722" s="5" t="s">
        <v>317</v>
      </c>
      <c r="AL722" s="5">
        <v>21</v>
      </c>
      <c r="AM722" s="5">
        <v>0</v>
      </c>
      <c r="AN722" s="5">
        <v>0</v>
      </c>
      <c r="AO722" s="5">
        <v>0</v>
      </c>
      <c r="AP722" s="5">
        <v>0</v>
      </c>
      <c r="AQ722" s="5">
        <v>0</v>
      </c>
      <c r="AR722" s="5">
        <v>0</v>
      </c>
      <c r="AS722" s="5">
        <v>0</v>
      </c>
      <c r="AT722" s="5">
        <v>0</v>
      </c>
      <c r="AU722" s="5">
        <v>0</v>
      </c>
      <c r="AV722" s="5">
        <v>0</v>
      </c>
      <c r="AX722" s="5">
        <f t="shared" si="147"/>
        <v>0</v>
      </c>
      <c r="AY722" s="5">
        <f t="shared" si="148"/>
        <v>0</v>
      </c>
      <c r="AZ722" s="5">
        <f t="shared" si="149"/>
        <v>0</v>
      </c>
      <c r="BA722" s="5">
        <f t="shared" si="150"/>
        <v>0</v>
      </c>
      <c r="BB722" s="5">
        <f t="shared" si="151"/>
        <v>0</v>
      </c>
      <c r="BC722" s="5">
        <f t="shared" si="152"/>
        <v>0</v>
      </c>
      <c r="BD722" s="5">
        <f t="shared" si="153"/>
        <v>0</v>
      </c>
      <c r="BE722" s="5">
        <f t="shared" si="154"/>
        <v>0</v>
      </c>
      <c r="BF722" s="5">
        <f t="shared" si="155"/>
        <v>0</v>
      </c>
      <c r="BG722" s="5">
        <f t="shared" si="156"/>
        <v>0</v>
      </c>
      <c r="BH722" s="5">
        <f t="shared" si="157"/>
        <v>0</v>
      </c>
    </row>
    <row r="723" spans="2:60" x14ac:dyDescent="0.2">
      <c r="B723" s="5" t="s">
        <v>496</v>
      </c>
      <c r="C723" s="5">
        <v>1</v>
      </c>
      <c r="D723" s="5" t="s">
        <v>498</v>
      </c>
      <c r="E723" s="5" t="s">
        <v>252</v>
      </c>
      <c r="F723" s="5" t="s">
        <v>253</v>
      </c>
      <c r="G723" s="67" t="s">
        <v>322</v>
      </c>
      <c r="H723" s="5">
        <v>1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T723" s="5" t="e">
        <f>+H723-byObjPOSEnrOnly!#REF!</f>
        <v>#REF!</v>
      </c>
      <c r="U723" s="5" t="e">
        <f>+I723-byObjPOSEnrOnly!#REF!</f>
        <v>#REF!</v>
      </c>
      <c r="V723" s="5" t="e">
        <f>+J723-byObjPOSEnrOnly!#REF!</f>
        <v>#REF!</v>
      </c>
      <c r="W723" s="5" t="e">
        <f>+K723-byObjPOSEnrOnly!#REF!</f>
        <v>#REF!</v>
      </c>
      <c r="X723" s="5" t="e">
        <f>+L723-byObjPOSEnrOnly!#REF!</f>
        <v>#REF!</v>
      </c>
      <c r="Y723" s="5" t="e">
        <f>+M723-byObjPOSEnrOnly!#REF!</f>
        <v>#REF!</v>
      </c>
      <c r="Z723" s="5" t="e">
        <f>+N723-byObjPOSEnrOnly!#REF!</f>
        <v>#REF!</v>
      </c>
      <c r="AA723" s="5" t="e">
        <f>+O723-byObjPOSEnrOnly!#REF!</f>
        <v>#REF!</v>
      </c>
      <c r="AB723" s="5" t="e">
        <f>+P723-byObjPOSEnrOnly!#REF!</f>
        <v>#REF!</v>
      </c>
      <c r="AC723" s="5" t="e">
        <f>+Q723-byObjPOSEnrOnly!#REF!</f>
        <v>#REF!</v>
      </c>
      <c r="AD723" s="5" t="e">
        <f>+R723-byObjPOSEnrOnly!#REF!</f>
        <v>#REF!</v>
      </c>
      <c r="AF723" s="5" t="str">
        <f t="shared" si="146"/>
        <v/>
      </c>
      <c r="AG723" s="5">
        <v>1</v>
      </c>
      <c r="AH723" s="5" t="s">
        <v>450</v>
      </c>
      <c r="AI723" s="5" t="s">
        <v>252</v>
      </c>
      <c r="AJ723" s="5" t="s">
        <v>253</v>
      </c>
      <c r="AK723" s="5" t="s">
        <v>322</v>
      </c>
      <c r="AL723" s="5">
        <v>1</v>
      </c>
      <c r="AM723" s="5">
        <v>0</v>
      </c>
      <c r="AN723" s="5">
        <v>0</v>
      </c>
      <c r="AO723" s="5">
        <v>0</v>
      </c>
      <c r="AP723" s="5">
        <v>0</v>
      </c>
      <c r="AQ723" s="5">
        <v>0</v>
      </c>
      <c r="AR723" s="5">
        <v>0</v>
      </c>
      <c r="AS723" s="5">
        <v>0</v>
      </c>
      <c r="AT723" s="5">
        <v>0</v>
      </c>
      <c r="AU723" s="5">
        <v>0</v>
      </c>
      <c r="AV723" s="5">
        <v>0</v>
      </c>
      <c r="AX723" s="5">
        <f t="shared" si="147"/>
        <v>0</v>
      </c>
      <c r="AY723" s="5">
        <f t="shared" si="148"/>
        <v>0</v>
      </c>
      <c r="AZ723" s="5">
        <f t="shared" si="149"/>
        <v>0</v>
      </c>
      <c r="BA723" s="5">
        <f t="shared" si="150"/>
        <v>0</v>
      </c>
      <c r="BB723" s="5">
        <f t="shared" si="151"/>
        <v>0</v>
      </c>
      <c r="BC723" s="5">
        <f t="shared" si="152"/>
        <v>0</v>
      </c>
      <c r="BD723" s="5">
        <f t="shared" si="153"/>
        <v>0</v>
      </c>
      <c r="BE723" s="5">
        <f t="shared" si="154"/>
        <v>0</v>
      </c>
      <c r="BF723" s="5">
        <f t="shared" si="155"/>
        <v>0</v>
      </c>
      <c r="BG723" s="5">
        <f t="shared" si="156"/>
        <v>0</v>
      </c>
      <c r="BH723" s="5">
        <f t="shared" si="157"/>
        <v>0</v>
      </c>
    </row>
    <row r="724" spans="2:60" x14ac:dyDescent="0.2">
      <c r="B724" s="5" t="s">
        <v>496</v>
      </c>
      <c r="C724" s="5">
        <v>1</v>
      </c>
      <c r="D724" s="5" t="s">
        <v>498</v>
      </c>
      <c r="E724" s="5" t="s">
        <v>339</v>
      </c>
      <c r="F724" s="5" t="s">
        <v>217</v>
      </c>
      <c r="G724" s="67" t="s">
        <v>388</v>
      </c>
      <c r="H724" s="5">
        <v>160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T724" s="5" t="e">
        <f>+H724-byObjPOSEnrOnly!#REF!</f>
        <v>#REF!</v>
      </c>
      <c r="U724" s="5" t="e">
        <f>+I724-byObjPOSEnrOnly!#REF!</f>
        <v>#REF!</v>
      </c>
      <c r="V724" s="5" t="e">
        <f>+J724-byObjPOSEnrOnly!#REF!</f>
        <v>#REF!</v>
      </c>
      <c r="W724" s="5" t="e">
        <f>+K724-byObjPOSEnrOnly!#REF!</f>
        <v>#REF!</v>
      </c>
      <c r="X724" s="5" t="e">
        <f>+L724-byObjPOSEnrOnly!#REF!</f>
        <v>#REF!</v>
      </c>
      <c r="Y724" s="5" t="e">
        <f>+M724-byObjPOSEnrOnly!#REF!</f>
        <v>#REF!</v>
      </c>
      <c r="Z724" s="5" t="e">
        <f>+N724-byObjPOSEnrOnly!#REF!</f>
        <v>#REF!</v>
      </c>
      <c r="AA724" s="5" t="e">
        <f>+O724-byObjPOSEnrOnly!#REF!</f>
        <v>#REF!</v>
      </c>
      <c r="AB724" s="5" t="e">
        <f>+P724-byObjPOSEnrOnly!#REF!</f>
        <v>#REF!</v>
      </c>
      <c r="AC724" s="5" t="e">
        <f>+Q724-byObjPOSEnrOnly!#REF!</f>
        <v>#REF!</v>
      </c>
      <c r="AD724" s="5" t="e">
        <f>+R724-byObjPOSEnrOnly!#REF!</f>
        <v>#REF!</v>
      </c>
      <c r="AF724" s="5" t="str">
        <f t="shared" si="146"/>
        <v/>
      </c>
      <c r="AG724" s="5">
        <v>1</v>
      </c>
      <c r="AH724" s="5" t="s">
        <v>450</v>
      </c>
      <c r="AI724" s="5" t="s">
        <v>339</v>
      </c>
      <c r="AJ724" s="5" t="s">
        <v>217</v>
      </c>
      <c r="AK724" s="5" t="s">
        <v>388</v>
      </c>
      <c r="AL724" s="5">
        <v>160</v>
      </c>
      <c r="AM724" s="5">
        <v>0</v>
      </c>
      <c r="AN724" s="5">
        <v>0</v>
      </c>
      <c r="AO724" s="5">
        <v>0</v>
      </c>
      <c r="AP724" s="5">
        <v>0</v>
      </c>
      <c r="AQ724" s="5">
        <v>0</v>
      </c>
      <c r="AR724" s="5">
        <v>0</v>
      </c>
      <c r="AS724" s="5">
        <v>0</v>
      </c>
      <c r="AT724" s="5">
        <v>0</v>
      </c>
      <c r="AU724" s="5">
        <v>0</v>
      </c>
      <c r="AV724" s="5">
        <v>0</v>
      </c>
      <c r="AX724" s="5">
        <f t="shared" si="147"/>
        <v>0</v>
      </c>
      <c r="AY724" s="5">
        <f t="shared" si="148"/>
        <v>0</v>
      </c>
      <c r="AZ724" s="5">
        <f t="shared" si="149"/>
        <v>0</v>
      </c>
      <c r="BA724" s="5">
        <f t="shared" si="150"/>
        <v>0</v>
      </c>
      <c r="BB724" s="5">
        <f t="shared" si="151"/>
        <v>0</v>
      </c>
      <c r="BC724" s="5">
        <f t="shared" si="152"/>
        <v>0</v>
      </c>
      <c r="BD724" s="5">
        <f t="shared" si="153"/>
        <v>0</v>
      </c>
      <c r="BE724" s="5">
        <f t="shared" si="154"/>
        <v>0</v>
      </c>
      <c r="BF724" s="5">
        <f t="shared" si="155"/>
        <v>0</v>
      </c>
      <c r="BG724" s="5">
        <f t="shared" si="156"/>
        <v>0</v>
      </c>
      <c r="BH724" s="5">
        <f t="shared" si="157"/>
        <v>0</v>
      </c>
    </row>
    <row r="725" spans="2:60" x14ac:dyDescent="0.2">
      <c r="B725" s="5" t="s">
        <v>496</v>
      </c>
      <c r="C725" s="5">
        <v>1</v>
      </c>
      <c r="D725" s="5" t="s">
        <v>498</v>
      </c>
      <c r="E725" s="5" t="s">
        <v>339</v>
      </c>
      <c r="F725" s="5" t="s">
        <v>409</v>
      </c>
      <c r="G725" s="67" t="s">
        <v>416</v>
      </c>
      <c r="H725" s="5">
        <v>21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T725" s="5" t="e">
        <f>+H725-byObjPOSEnrOnly!#REF!</f>
        <v>#REF!</v>
      </c>
      <c r="U725" s="5" t="e">
        <f>+I725-byObjPOSEnrOnly!#REF!</f>
        <v>#REF!</v>
      </c>
      <c r="V725" s="5" t="e">
        <f>+J725-byObjPOSEnrOnly!#REF!</f>
        <v>#REF!</v>
      </c>
      <c r="W725" s="5" t="e">
        <f>+K725-byObjPOSEnrOnly!#REF!</f>
        <v>#REF!</v>
      </c>
      <c r="X725" s="5" t="e">
        <f>+L725-byObjPOSEnrOnly!#REF!</f>
        <v>#REF!</v>
      </c>
      <c r="Y725" s="5" t="e">
        <f>+M725-byObjPOSEnrOnly!#REF!</f>
        <v>#REF!</v>
      </c>
      <c r="Z725" s="5" t="e">
        <f>+N725-byObjPOSEnrOnly!#REF!</f>
        <v>#REF!</v>
      </c>
      <c r="AA725" s="5" t="e">
        <f>+O725-byObjPOSEnrOnly!#REF!</f>
        <v>#REF!</v>
      </c>
      <c r="AB725" s="5" t="e">
        <f>+P725-byObjPOSEnrOnly!#REF!</f>
        <v>#REF!</v>
      </c>
      <c r="AC725" s="5" t="e">
        <f>+Q725-byObjPOSEnrOnly!#REF!</f>
        <v>#REF!</v>
      </c>
      <c r="AD725" s="5" t="e">
        <f>+R725-byObjPOSEnrOnly!#REF!</f>
        <v>#REF!</v>
      </c>
      <c r="AF725" s="5" t="str">
        <f t="shared" si="146"/>
        <v/>
      </c>
      <c r="AG725" s="5">
        <v>1</v>
      </c>
      <c r="AH725" s="5" t="s">
        <v>450</v>
      </c>
      <c r="AI725" s="5" t="s">
        <v>339</v>
      </c>
      <c r="AJ725" s="5" t="s">
        <v>409</v>
      </c>
      <c r="AK725" s="5" t="s">
        <v>416</v>
      </c>
      <c r="AL725" s="5">
        <v>21</v>
      </c>
      <c r="AM725" s="5">
        <v>0</v>
      </c>
      <c r="AN725" s="5">
        <v>0</v>
      </c>
      <c r="AO725" s="5">
        <v>0</v>
      </c>
      <c r="AP725" s="5">
        <v>0</v>
      </c>
      <c r="AQ725" s="5">
        <v>0</v>
      </c>
      <c r="AR725" s="5">
        <v>0</v>
      </c>
      <c r="AS725" s="5">
        <v>0</v>
      </c>
      <c r="AT725" s="5">
        <v>0</v>
      </c>
      <c r="AU725" s="5">
        <v>0</v>
      </c>
      <c r="AV725" s="5">
        <v>0</v>
      </c>
      <c r="AX725" s="5">
        <f t="shared" si="147"/>
        <v>0</v>
      </c>
      <c r="AY725" s="5">
        <f t="shared" si="148"/>
        <v>0</v>
      </c>
      <c r="AZ725" s="5">
        <f t="shared" si="149"/>
        <v>0</v>
      </c>
      <c r="BA725" s="5">
        <f t="shared" si="150"/>
        <v>0</v>
      </c>
      <c r="BB725" s="5">
        <f t="shared" si="151"/>
        <v>0</v>
      </c>
      <c r="BC725" s="5">
        <f t="shared" si="152"/>
        <v>0</v>
      </c>
      <c r="BD725" s="5">
        <f t="shared" si="153"/>
        <v>0</v>
      </c>
      <c r="BE725" s="5">
        <f t="shared" si="154"/>
        <v>0</v>
      </c>
      <c r="BF725" s="5">
        <f t="shared" si="155"/>
        <v>0</v>
      </c>
      <c r="BG725" s="5">
        <f t="shared" si="156"/>
        <v>0</v>
      </c>
      <c r="BH725" s="5">
        <f t="shared" si="157"/>
        <v>0</v>
      </c>
    </row>
    <row r="726" spans="2:60" x14ac:dyDescent="0.2">
      <c r="B726" s="5" t="s">
        <v>496</v>
      </c>
      <c r="C726" s="5">
        <v>1</v>
      </c>
      <c r="D726" s="5" t="s">
        <v>499</v>
      </c>
      <c r="E726" s="5" t="s">
        <v>339</v>
      </c>
      <c r="F726" s="5" t="s">
        <v>409</v>
      </c>
      <c r="G726" s="67" t="s">
        <v>11</v>
      </c>
      <c r="H726" s="5">
        <v>1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T726" s="5" t="e">
        <f>+H726-byObjPOSEnrOnly!#REF!</f>
        <v>#REF!</v>
      </c>
      <c r="U726" s="5" t="e">
        <f>+I726-byObjPOSEnrOnly!#REF!</f>
        <v>#REF!</v>
      </c>
      <c r="V726" s="5" t="e">
        <f>+J726-byObjPOSEnrOnly!#REF!</f>
        <v>#REF!</v>
      </c>
      <c r="W726" s="5" t="e">
        <f>+K726-byObjPOSEnrOnly!#REF!</f>
        <v>#REF!</v>
      </c>
      <c r="X726" s="5" t="e">
        <f>+L726-byObjPOSEnrOnly!#REF!</f>
        <v>#REF!</v>
      </c>
      <c r="Y726" s="5" t="e">
        <f>+M726-byObjPOSEnrOnly!#REF!</f>
        <v>#REF!</v>
      </c>
      <c r="Z726" s="5" t="e">
        <f>+N726-byObjPOSEnrOnly!#REF!</f>
        <v>#REF!</v>
      </c>
      <c r="AA726" s="5" t="e">
        <f>+O726-byObjPOSEnrOnly!#REF!</f>
        <v>#REF!</v>
      </c>
      <c r="AB726" s="5" t="e">
        <f>+P726-byObjPOSEnrOnly!#REF!</f>
        <v>#REF!</v>
      </c>
      <c r="AC726" s="5" t="e">
        <f>+Q726-byObjPOSEnrOnly!#REF!</f>
        <v>#REF!</v>
      </c>
      <c r="AD726" s="5" t="e">
        <f>+R726-byObjPOSEnrOnly!#REF!</f>
        <v>#REF!</v>
      </c>
      <c r="AF726" s="5" t="str">
        <f t="shared" si="146"/>
        <v/>
      </c>
      <c r="AG726" s="5">
        <v>1</v>
      </c>
      <c r="AH726" s="5" t="s">
        <v>452</v>
      </c>
      <c r="AI726" s="5" t="s">
        <v>339</v>
      </c>
      <c r="AJ726" s="5" t="s">
        <v>409</v>
      </c>
      <c r="AK726" s="5" t="s">
        <v>11</v>
      </c>
      <c r="AL726" s="5">
        <v>1</v>
      </c>
      <c r="AM726" s="5">
        <v>0</v>
      </c>
      <c r="AN726" s="5">
        <v>0</v>
      </c>
      <c r="AO726" s="5">
        <v>0</v>
      </c>
      <c r="AP726" s="5">
        <v>0</v>
      </c>
      <c r="AQ726" s="5">
        <v>0</v>
      </c>
      <c r="AR726" s="5">
        <v>0</v>
      </c>
      <c r="AS726" s="5">
        <v>0</v>
      </c>
      <c r="AT726" s="5">
        <v>0</v>
      </c>
      <c r="AU726" s="5">
        <v>0</v>
      </c>
      <c r="AV726" s="5">
        <v>0</v>
      </c>
      <c r="AX726" s="5">
        <f t="shared" si="147"/>
        <v>0</v>
      </c>
      <c r="AY726" s="5">
        <f t="shared" si="148"/>
        <v>0</v>
      </c>
      <c r="AZ726" s="5">
        <f t="shared" si="149"/>
        <v>0</v>
      </c>
      <c r="BA726" s="5">
        <f t="shared" si="150"/>
        <v>0</v>
      </c>
      <c r="BB726" s="5">
        <f t="shared" si="151"/>
        <v>0</v>
      </c>
      <c r="BC726" s="5">
        <f t="shared" si="152"/>
        <v>0</v>
      </c>
      <c r="BD726" s="5">
        <f t="shared" si="153"/>
        <v>0</v>
      </c>
      <c r="BE726" s="5">
        <f t="shared" si="154"/>
        <v>0</v>
      </c>
      <c r="BF726" s="5">
        <f t="shared" si="155"/>
        <v>0</v>
      </c>
      <c r="BG726" s="5">
        <f t="shared" si="156"/>
        <v>0</v>
      </c>
      <c r="BH726" s="5">
        <f t="shared" si="157"/>
        <v>0</v>
      </c>
    </row>
    <row r="727" spans="2:60" x14ac:dyDescent="0.2">
      <c r="B727" s="5" t="s">
        <v>496</v>
      </c>
      <c r="C727" s="5">
        <v>1</v>
      </c>
      <c r="D727" s="5" t="s">
        <v>499</v>
      </c>
      <c r="E727" s="5" t="s">
        <v>339</v>
      </c>
      <c r="F727" s="5" t="s">
        <v>409</v>
      </c>
      <c r="G727" s="67" t="s">
        <v>416</v>
      </c>
      <c r="H727" s="5">
        <v>2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T727" s="5" t="e">
        <f>+H727-byObjPOSEnrOnly!#REF!</f>
        <v>#REF!</v>
      </c>
      <c r="U727" s="5" t="e">
        <f>+I727-byObjPOSEnrOnly!#REF!</f>
        <v>#REF!</v>
      </c>
      <c r="V727" s="5" t="e">
        <f>+J727-byObjPOSEnrOnly!#REF!</f>
        <v>#REF!</v>
      </c>
      <c r="W727" s="5" t="e">
        <f>+K727-byObjPOSEnrOnly!#REF!</f>
        <v>#REF!</v>
      </c>
      <c r="X727" s="5" t="e">
        <f>+L727-byObjPOSEnrOnly!#REF!</f>
        <v>#REF!</v>
      </c>
      <c r="Y727" s="5" t="e">
        <f>+M727-byObjPOSEnrOnly!#REF!</f>
        <v>#REF!</v>
      </c>
      <c r="Z727" s="5" t="e">
        <f>+N727-byObjPOSEnrOnly!#REF!</f>
        <v>#REF!</v>
      </c>
      <c r="AA727" s="5" t="e">
        <f>+O727-byObjPOSEnrOnly!#REF!</f>
        <v>#REF!</v>
      </c>
      <c r="AB727" s="5" t="e">
        <f>+P727-byObjPOSEnrOnly!#REF!</f>
        <v>#REF!</v>
      </c>
      <c r="AC727" s="5" t="e">
        <f>+Q727-byObjPOSEnrOnly!#REF!</f>
        <v>#REF!</v>
      </c>
      <c r="AD727" s="5" t="e">
        <f>+R727-byObjPOSEnrOnly!#REF!</f>
        <v>#REF!</v>
      </c>
      <c r="AF727" s="5" t="str">
        <f t="shared" si="146"/>
        <v/>
      </c>
      <c r="AG727" s="5">
        <v>1</v>
      </c>
      <c r="AH727" s="5" t="s">
        <v>452</v>
      </c>
      <c r="AI727" s="5" t="s">
        <v>339</v>
      </c>
      <c r="AJ727" s="5" t="s">
        <v>409</v>
      </c>
      <c r="AK727" s="5" t="s">
        <v>416</v>
      </c>
      <c r="AL727" s="5">
        <v>2</v>
      </c>
      <c r="AM727" s="5">
        <v>0</v>
      </c>
      <c r="AN727" s="5">
        <v>0</v>
      </c>
      <c r="AO727" s="5">
        <v>0</v>
      </c>
      <c r="AP727" s="5">
        <v>0</v>
      </c>
      <c r="AQ727" s="5">
        <v>0</v>
      </c>
      <c r="AR727" s="5">
        <v>0</v>
      </c>
      <c r="AS727" s="5">
        <v>0</v>
      </c>
      <c r="AT727" s="5">
        <v>0</v>
      </c>
      <c r="AU727" s="5">
        <v>0</v>
      </c>
      <c r="AV727" s="5">
        <v>0</v>
      </c>
      <c r="AX727" s="5">
        <f t="shared" si="147"/>
        <v>0</v>
      </c>
      <c r="AY727" s="5">
        <f t="shared" si="148"/>
        <v>0</v>
      </c>
      <c r="AZ727" s="5">
        <f t="shared" si="149"/>
        <v>0</v>
      </c>
      <c r="BA727" s="5">
        <f t="shared" si="150"/>
        <v>0</v>
      </c>
      <c r="BB727" s="5">
        <f t="shared" si="151"/>
        <v>0</v>
      </c>
      <c r="BC727" s="5">
        <f t="shared" si="152"/>
        <v>0</v>
      </c>
      <c r="BD727" s="5">
        <f t="shared" si="153"/>
        <v>0</v>
      </c>
      <c r="BE727" s="5">
        <f t="shared" si="154"/>
        <v>0</v>
      </c>
      <c r="BF727" s="5">
        <f t="shared" si="155"/>
        <v>0</v>
      </c>
      <c r="BG727" s="5">
        <f t="shared" si="156"/>
        <v>0</v>
      </c>
      <c r="BH727" s="5">
        <f t="shared" si="157"/>
        <v>0</v>
      </c>
    </row>
    <row r="728" spans="2:60" x14ac:dyDescent="0.2">
      <c r="B728" s="5" t="s">
        <v>496</v>
      </c>
      <c r="C728" s="5">
        <v>1</v>
      </c>
      <c r="D728" s="5" t="s">
        <v>499</v>
      </c>
      <c r="E728" s="5" t="s">
        <v>339</v>
      </c>
      <c r="F728" s="5" t="s">
        <v>409</v>
      </c>
      <c r="G728" s="67" t="s">
        <v>420</v>
      </c>
      <c r="H728" s="5">
        <v>2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T728" s="5" t="e">
        <f>+H728-byObjPOSEnrOnly!#REF!</f>
        <v>#REF!</v>
      </c>
      <c r="U728" s="5" t="e">
        <f>+I728-byObjPOSEnrOnly!#REF!</f>
        <v>#REF!</v>
      </c>
      <c r="V728" s="5" t="e">
        <f>+J728-byObjPOSEnrOnly!#REF!</f>
        <v>#REF!</v>
      </c>
      <c r="W728" s="5" t="e">
        <f>+K728-byObjPOSEnrOnly!#REF!</f>
        <v>#REF!</v>
      </c>
      <c r="X728" s="5" t="e">
        <f>+L728-byObjPOSEnrOnly!#REF!</f>
        <v>#REF!</v>
      </c>
      <c r="Y728" s="5" t="e">
        <f>+M728-byObjPOSEnrOnly!#REF!</f>
        <v>#REF!</v>
      </c>
      <c r="Z728" s="5" t="e">
        <f>+N728-byObjPOSEnrOnly!#REF!</f>
        <v>#REF!</v>
      </c>
      <c r="AA728" s="5" t="e">
        <f>+O728-byObjPOSEnrOnly!#REF!</f>
        <v>#REF!</v>
      </c>
      <c r="AB728" s="5" t="e">
        <f>+P728-byObjPOSEnrOnly!#REF!</f>
        <v>#REF!</v>
      </c>
      <c r="AC728" s="5" t="e">
        <f>+Q728-byObjPOSEnrOnly!#REF!</f>
        <v>#REF!</v>
      </c>
      <c r="AD728" s="5" t="e">
        <f>+R728-byObjPOSEnrOnly!#REF!</f>
        <v>#REF!</v>
      </c>
      <c r="AF728" s="5" t="str">
        <f t="shared" si="146"/>
        <v/>
      </c>
      <c r="AG728" s="5">
        <v>1</v>
      </c>
      <c r="AH728" s="5" t="s">
        <v>452</v>
      </c>
      <c r="AI728" s="5" t="s">
        <v>339</v>
      </c>
      <c r="AJ728" s="5" t="s">
        <v>409</v>
      </c>
      <c r="AK728" s="5" t="s">
        <v>420</v>
      </c>
      <c r="AL728" s="5">
        <v>2</v>
      </c>
      <c r="AM728" s="5">
        <v>0</v>
      </c>
      <c r="AN728" s="5">
        <v>0</v>
      </c>
      <c r="AO728" s="5">
        <v>0</v>
      </c>
      <c r="AP728" s="5">
        <v>0</v>
      </c>
      <c r="AQ728" s="5">
        <v>0</v>
      </c>
      <c r="AR728" s="5">
        <v>0</v>
      </c>
      <c r="AS728" s="5">
        <v>0</v>
      </c>
      <c r="AT728" s="5">
        <v>0</v>
      </c>
      <c r="AU728" s="5">
        <v>0</v>
      </c>
      <c r="AV728" s="5">
        <v>0</v>
      </c>
      <c r="AX728" s="5">
        <f t="shared" si="147"/>
        <v>0</v>
      </c>
      <c r="AY728" s="5">
        <f t="shared" si="148"/>
        <v>0</v>
      </c>
      <c r="AZ728" s="5">
        <f t="shared" si="149"/>
        <v>0</v>
      </c>
      <c r="BA728" s="5">
        <f t="shared" si="150"/>
        <v>0</v>
      </c>
      <c r="BB728" s="5">
        <f t="shared" si="151"/>
        <v>0</v>
      </c>
      <c r="BC728" s="5">
        <f t="shared" si="152"/>
        <v>0</v>
      </c>
      <c r="BD728" s="5">
        <f t="shared" si="153"/>
        <v>0</v>
      </c>
      <c r="BE728" s="5">
        <f t="shared" si="154"/>
        <v>0</v>
      </c>
      <c r="BF728" s="5">
        <f t="shared" si="155"/>
        <v>0</v>
      </c>
      <c r="BG728" s="5">
        <f t="shared" si="156"/>
        <v>0</v>
      </c>
      <c r="BH728" s="5">
        <f t="shared" si="157"/>
        <v>0</v>
      </c>
    </row>
    <row r="730" spans="2:60" x14ac:dyDescent="0.2">
      <c r="H730" s="27">
        <f>SUM(H22:H728)</f>
        <v>43889</v>
      </c>
      <c r="I730" s="27">
        <f>SUM(I22:I728)</f>
        <v>44589</v>
      </c>
      <c r="J730" s="27">
        <f>SUM(J22:J728)</f>
        <v>45847</v>
      </c>
      <c r="K730" s="27">
        <f>SUM(K22:K728)</f>
        <v>47491</v>
      </c>
      <c r="L730" s="76">
        <f>SUM(L22:L728)</f>
        <v>48746</v>
      </c>
      <c r="M730" s="76">
        <f>SUM(M22:M728)</f>
        <v>48983</v>
      </c>
      <c r="N730" s="76">
        <f>SUM(N22:N728)</f>
        <v>48565</v>
      </c>
      <c r="O730" s="77">
        <f>SUM(O22:O728)</f>
        <v>47260</v>
      </c>
      <c r="P730" s="27">
        <f>SUM(P22:P728)</f>
        <v>46513</v>
      </c>
      <c r="Q730" s="27">
        <f>SUM(Q22:Q728)</f>
        <v>47089</v>
      </c>
      <c r="R730" s="27">
        <f>SUM(R22:R728)</f>
        <v>47448</v>
      </c>
      <c r="T730" s="29" t="e">
        <f>+H730-byObjPOSEnrOnly!#REF!</f>
        <v>#REF!</v>
      </c>
      <c r="U730" s="5">
        <f>+I730-byObjPOSEnrOnly!D768</f>
        <v>0</v>
      </c>
      <c r="V730" s="5">
        <f>+J730-byObjPOSEnrOnly!E768</f>
        <v>0</v>
      </c>
      <c r="W730" s="5">
        <f>+K730-byObjPOSEnrOnly!F768</f>
        <v>0</v>
      </c>
      <c r="X730" s="5">
        <f>+L730-byObjPOSEnrOnly!G768</f>
        <v>0</v>
      </c>
      <c r="Y730" s="5">
        <f>+M730-byObjPOSEnrOnly!H768</f>
        <v>0</v>
      </c>
      <c r="Z730" s="5">
        <f>+N730-byObjPOSEnrOnly!I768</f>
        <v>0</v>
      </c>
      <c r="AA730" s="5">
        <f>+O730-byObjPOSEnrOnly!J768</f>
        <v>0</v>
      </c>
      <c r="AB730" s="5">
        <f>+P730-byObjPOSEnrOnly!K768</f>
        <v>0</v>
      </c>
      <c r="AC730" s="5">
        <f>+Q730-byObjPOSEnrOnly!L768</f>
        <v>0</v>
      </c>
      <c r="AD730" s="5">
        <f>+R730-byObjPOSEnrOnly!M768</f>
        <v>0</v>
      </c>
      <c r="AL730" s="5">
        <f>SUM(AL22:AL728)</f>
        <v>43889</v>
      </c>
      <c r="AM730" s="5">
        <f>SUM(AM22:AM728)</f>
        <v>44589</v>
      </c>
      <c r="AN730" s="5">
        <f>SUM(AN22:AN728)</f>
        <v>45847</v>
      </c>
      <c r="AO730" s="5">
        <f>SUM(AO22:AO728)</f>
        <v>47491</v>
      </c>
      <c r="AP730" s="5">
        <f>SUM(AP22:AP728)</f>
        <v>48746</v>
      </c>
      <c r="AQ730" s="5">
        <f>SUM(AQ22:AQ728)</f>
        <v>48983</v>
      </c>
      <c r="AR730" s="5">
        <f>SUM(AR22:AR728)</f>
        <v>48565</v>
      </c>
      <c r="AS730" s="5">
        <f>SUM(AS22:AS728)</f>
        <v>47260</v>
      </c>
      <c r="AT730" s="5">
        <f>SUM(AT22:AT728)</f>
        <v>46513</v>
      </c>
      <c r="AU730" s="5">
        <f>SUM(AU22:AU728)</f>
        <v>47089</v>
      </c>
      <c r="AV730" s="5">
        <f>SUM(AV22:AV728)</f>
        <v>47448</v>
      </c>
      <c r="AX730" s="5">
        <f>+AL730-H730</f>
        <v>0</v>
      </c>
      <c r="AY730" s="5">
        <f t="shared" ref="AY730" si="158">+AM730-I730</f>
        <v>0</v>
      </c>
      <c r="AZ730" s="5">
        <f t="shared" ref="AZ730" si="159">+AN730-J730</f>
        <v>0</v>
      </c>
      <c r="BA730" s="5">
        <f t="shared" ref="BA730" si="160">+AO730-K730</f>
        <v>0</v>
      </c>
      <c r="BB730" s="5">
        <f t="shared" ref="BB730" si="161">+AP730-L730</f>
        <v>0</v>
      </c>
      <c r="BC730" s="5">
        <f t="shared" ref="BC730" si="162">+AQ730-M730</f>
        <v>0</v>
      </c>
      <c r="BD730" s="5">
        <f t="shared" ref="BD730" si="163">+AR730-N730</f>
        <v>0</v>
      </c>
      <c r="BE730" s="5">
        <f t="shared" ref="BE730" si="164">+AS730-O730</f>
        <v>0</v>
      </c>
      <c r="BF730" s="5">
        <f t="shared" ref="BF730" si="165">+AT730-P730</f>
        <v>0</v>
      </c>
      <c r="BG730" s="5">
        <f t="shared" ref="BG730" si="166">+AU730-Q730</f>
        <v>0</v>
      </c>
      <c r="BH730" s="5">
        <f t="shared" ref="BH730" si="167">+AV730-R730</f>
        <v>0</v>
      </c>
    </row>
    <row r="735" spans="2:60" x14ac:dyDescent="0.2">
      <c r="G735" s="89" t="s">
        <v>487</v>
      </c>
      <c r="H735" s="5" t="s">
        <v>561</v>
      </c>
    </row>
    <row r="737" spans="6:20" x14ac:dyDescent="0.2">
      <c r="G737" s="89" t="s">
        <v>559</v>
      </c>
      <c r="H737" s="5" t="s">
        <v>590</v>
      </c>
      <c r="I737" s="5" t="s">
        <v>589</v>
      </c>
      <c r="J737" s="5" t="s">
        <v>588</v>
      </c>
      <c r="K737" s="5" t="s">
        <v>587</v>
      </c>
      <c r="L737" s="5" t="s">
        <v>565</v>
      </c>
      <c r="M737" s="5" t="s">
        <v>564</v>
      </c>
      <c r="N737" s="5" t="s">
        <v>563</v>
      </c>
      <c r="O737" s="5" t="s">
        <v>566</v>
      </c>
      <c r="P737" s="5" t="s">
        <v>562</v>
      </c>
      <c r="Q737" s="5" t="s">
        <v>558</v>
      </c>
      <c r="R737" s="5" t="s">
        <v>585</v>
      </c>
      <c r="T737" s="5">
        <v>6999</v>
      </c>
    </row>
    <row r="738" spans="6:20" x14ac:dyDescent="0.2">
      <c r="G738" s="90" t="s">
        <v>34</v>
      </c>
      <c r="H738" s="93">
        <v>18991</v>
      </c>
      <c r="I738" s="93">
        <v>19481</v>
      </c>
      <c r="J738" s="93">
        <v>20021</v>
      </c>
      <c r="K738" s="93">
        <v>20987</v>
      </c>
      <c r="L738" s="93">
        <v>21646</v>
      </c>
      <c r="M738" s="93">
        <v>22166</v>
      </c>
      <c r="N738" s="93">
        <v>21775</v>
      </c>
      <c r="O738" s="93">
        <v>21118</v>
      </c>
      <c r="P738" s="93">
        <v>20547</v>
      </c>
      <c r="Q738" s="93">
        <v>20815</v>
      </c>
      <c r="R738" s="93">
        <v>21011</v>
      </c>
      <c r="T738" s="5">
        <f>+T737+GETPIVOTDATA("Sum of FALL22_ID_COUNT",$G$737,"PGMS_OBJECTIVE_TYPE_KEY","B")</f>
        <v>27814</v>
      </c>
    </row>
    <row r="739" spans="6:20" x14ac:dyDescent="0.2">
      <c r="G739" s="90" t="s">
        <v>35</v>
      </c>
      <c r="H739" s="93">
        <v>2867</v>
      </c>
      <c r="I739" s="93">
        <v>2834</v>
      </c>
      <c r="J739" s="93">
        <v>2769</v>
      </c>
      <c r="K739" s="93">
        <v>2869</v>
      </c>
      <c r="L739" s="93">
        <v>3034</v>
      </c>
      <c r="M739" s="93">
        <v>3115</v>
      </c>
      <c r="N739" s="93">
        <v>3332</v>
      </c>
      <c r="O739" s="93">
        <v>3781</v>
      </c>
      <c r="P739" s="93">
        <v>3979</v>
      </c>
      <c r="Q739" s="93">
        <v>3830</v>
      </c>
      <c r="R739" s="93">
        <v>3717</v>
      </c>
    </row>
    <row r="740" spans="6:20" x14ac:dyDescent="0.2">
      <c r="G740" s="90" t="s">
        <v>252</v>
      </c>
      <c r="H740" s="93">
        <v>1494</v>
      </c>
      <c r="I740" s="93">
        <v>1811</v>
      </c>
      <c r="J740" s="93">
        <v>1937</v>
      </c>
      <c r="K740" s="93">
        <v>2121</v>
      </c>
      <c r="L740" s="93">
        <v>2604</v>
      </c>
      <c r="M740" s="93">
        <v>2930</v>
      </c>
      <c r="N740" s="93">
        <v>2925</v>
      </c>
      <c r="O740" s="93">
        <v>2824</v>
      </c>
      <c r="P740" s="93">
        <v>2690</v>
      </c>
      <c r="Q740" s="93">
        <v>2830</v>
      </c>
      <c r="R740" s="93">
        <v>2985</v>
      </c>
    </row>
    <row r="741" spans="6:20" x14ac:dyDescent="0.2">
      <c r="G741" s="90" t="s">
        <v>36</v>
      </c>
      <c r="H741" s="93">
        <v>2859</v>
      </c>
      <c r="I741" s="93">
        <v>2708</v>
      </c>
      <c r="J741" s="93">
        <v>2637</v>
      </c>
      <c r="K741" s="93">
        <v>2572</v>
      </c>
      <c r="L741" s="93">
        <v>2507</v>
      </c>
      <c r="M741" s="93">
        <v>2460</v>
      </c>
      <c r="N741" s="93">
        <v>2445</v>
      </c>
      <c r="O741" s="93">
        <v>2444</v>
      </c>
      <c r="P741" s="93">
        <v>2536</v>
      </c>
      <c r="Q741" s="93">
        <v>2478</v>
      </c>
      <c r="R741" s="93">
        <v>2502</v>
      </c>
    </row>
    <row r="742" spans="6:20" x14ac:dyDescent="0.2">
      <c r="G742" s="90" t="s">
        <v>339</v>
      </c>
      <c r="H742" s="93">
        <v>15841</v>
      </c>
      <c r="I742" s="93">
        <v>15941</v>
      </c>
      <c r="J742" s="93">
        <v>16683</v>
      </c>
      <c r="K742" s="93">
        <v>17106</v>
      </c>
      <c r="L742" s="93">
        <v>17106</v>
      </c>
      <c r="M742" s="93">
        <v>16471</v>
      </c>
      <c r="N742" s="93">
        <v>16231</v>
      </c>
      <c r="O742" s="93">
        <v>15220</v>
      </c>
      <c r="P742" s="93">
        <v>14875</v>
      </c>
      <c r="Q742" s="93">
        <v>15250</v>
      </c>
      <c r="R742" s="93">
        <v>15399</v>
      </c>
    </row>
    <row r="743" spans="6:20" x14ac:dyDescent="0.2">
      <c r="G743" s="90" t="s">
        <v>37</v>
      </c>
      <c r="H743" s="93">
        <v>1837</v>
      </c>
      <c r="I743" s="93">
        <v>1814</v>
      </c>
      <c r="J743" s="93">
        <v>1800</v>
      </c>
      <c r="K743" s="93">
        <v>1836</v>
      </c>
      <c r="L743" s="93">
        <v>1849</v>
      </c>
      <c r="M743" s="93">
        <v>1841</v>
      </c>
      <c r="N743" s="93">
        <v>1857</v>
      </c>
      <c r="O743" s="93">
        <v>1873</v>
      </c>
      <c r="P743" s="93">
        <v>1886</v>
      </c>
      <c r="Q743" s="93">
        <v>1886</v>
      </c>
      <c r="R743" s="93">
        <v>1834</v>
      </c>
    </row>
    <row r="744" spans="6:20" ht="14" x14ac:dyDescent="0.3">
      <c r="F744"/>
      <c r="G744" s="90" t="s">
        <v>560</v>
      </c>
      <c r="H744" s="93">
        <v>43889</v>
      </c>
      <c r="I744" s="93">
        <v>44589</v>
      </c>
      <c r="J744" s="93">
        <v>45847</v>
      </c>
      <c r="K744" s="93">
        <v>47491</v>
      </c>
      <c r="L744" s="93">
        <v>48746</v>
      </c>
      <c r="M744" s="93">
        <v>48983</v>
      </c>
      <c r="N744" s="93">
        <v>48565</v>
      </c>
      <c r="O744" s="93">
        <v>47260</v>
      </c>
      <c r="P744" s="93">
        <v>46513</v>
      </c>
      <c r="Q744" s="93">
        <v>47089</v>
      </c>
      <c r="R744" s="93">
        <v>47448</v>
      </c>
    </row>
    <row r="745" spans="6:20" ht="14" x14ac:dyDescent="0.3">
      <c r="F745"/>
      <c r="G745" s="91"/>
      <c r="H745"/>
      <c r="I745"/>
      <c r="J745"/>
      <c r="K745"/>
      <c r="L745"/>
      <c r="M745"/>
      <c r="N745"/>
      <c r="O745"/>
      <c r="P745"/>
      <c r="Q745"/>
      <c r="R745"/>
    </row>
    <row r="746" spans="6:20" ht="14" x14ac:dyDescent="0.3">
      <c r="F746"/>
      <c r="G746" s="91"/>
      <c r="H746"/>
      <c r="I746"/>
      <c r="J746"/>
      <c r="K746"/>
      <c r="L746"/>
      <c r="M746"/>
      <c r="N746"/>
      <c r="O746"/>
      <c r="P746"/>
      <c r="Q746"/>
      <c r="R746"/>
    </row>
    <row r="747" spans="6:20" ht="14" x14ac:dyDescent="0.3">
      <c r="F747"/>
      <c r="G747" s="91"/>
      <c r="H747"/>
      <c r="I747"/>
      <c r="J747"/>
      <c r="K747"/>
      <c r="L747"/>
      <c r="M747"/>
      <c r="N747"/>
      <c r="O747"/>
      <c r="P747"/>
      <c r="Q747"/>
      <c r="R747"/>
    </row>
    <row r="748" spans="6:20" ht="14" x14ac:dyDescent="0.3">
      <c r="F748"/>
      <c r="G748" s="91"/>
      <c r="H748"/>
      <c r="I748"/>
      <c r="J748"/>
      <c r="K748"/>
      <c r="L748"/>
      <c r="M748"/>
      <c r="N748"/>
      <c r="O748"/>
      <c r="P748"/>
      <c r="Q748"/>
      <c r="R748"/>
    </row>
    <row r="749" spans="6:20" ht="14" x14ac:dyDescent="0.3">
      <c r="F749"/>
      <c r="G749" s="91"/>
      <c r="H749"/>
      <c r="I749"/>
      <c r="J749"/>
      <c r="K749"/>
      <c r="L749"/>
      <c r="M749"/>
      <c r="N749"/>
      <c r="O749"/>
      <c r="P749"/>
      <c r="Q749"/>
      <c r="R749"/>
    </row>
    <row r="750" spans="6:20" ht="14" x14ac:dyDescent="0.3">
      <c r="F750"/>
      <c r="G750" s="91"/>
      <c r="H750"/>
      <c r="I750"/>
      <c r="J750"/>
      <c r="K750"/>
      <c r="L750"/>
      <c r="M750"/>
      <c r="N750"/>
      <c r="O750"/>
      <c r="P750"/>
      <c r="Q750"/>
      <c r="R750"/>
    </row>
    <row r="751" spans="6:20" ht="14" x14ac:dyDescent="0.3">
      <c r="F751"/>
      <c r="G751" s="91"/>
      <c r="H751"/>
      <c r="I751"/>
      <c r="J751"/>
      <c r="K751"/>
      <c r="L751"/>
      <c r="M751"/>
      <c r="N751"/>
      <c r="O751"/>
      <c r="P751"/>
      <c r="Q751"/>
      <c r="R751"/>
    </row>
    <row r="752" spans="6:20" ht="14" x14ac:dyDescent="0.3">
      <c r="F752"/>
      <c r="G752" s="91"/>
      <c r="H752"/>
      <c r="I752"/>
      <c r="J752"/>
      <c r="K752"/>
      <c r="L752"/>
      <c r="M752"/>
      <c r="N752"/>
      <c r="O752"/>
      <c r="P752"/>
      <c r="Q752"/>
      <c r="R752"/>
    </row>
    <row r="753" spans="6:18" ht="14" x14ac:dyDescent="0.3">
      <c r="F753"/>
      <c r="G753" s="91"/>
      <c r="H753"/>
      <c r="I753"/>
      <c r="J753"/>
      <c r="K753"/>
      <c r="L753"/>
      <c r="M753"/>
      <c r="N753"/>
      <c r="O753"/>
      <c r="P753"/>
      <c r="Q753"/>
      <c r="R753"/>
    </row>
    <row r="754" spans="6:18" ht="14" x14ac:dyDescent="0.3">
      <c r="F754"/>
      <c r="G754" s="91"/>
      <c r="H754"/>
      <c r="I754"/>
      <c r="J754"/>
      <c r="K754"/>
      <c r="L754"/>
      <c r="M754"/>
      <c r="N754"/>
      <c r="O754"/>
      <c r="P754"/>
      <c r="Q754"/>
      <c r="R754"/>
    </row>
    <row r="755" spans="6:18" ht="14" x14ac:dyDescent="0.3">
      <c r="F755"/>
      <c r="G755" s="91"/>
      <c r="H755"/>
      <c r="I755"/>
      <c r="J755"/>
      <c r="K755"/>
      <c r="L755"/>
      <c r="M755"/>
      <c r="N755"/>
      <c r="O755"/>
      <c r="P755"/>
      <c r="Q755"/>
      <c r="R755"/>
    </row>
    <row r="756" spans="6:18" ht="14" x14ac:dyDescent="0.3">
      <c r="F756"/>
      <c r="G756" s="91"/>
      <c r="H756"/>
      <c r="I756"/>
      <c r="J756"/>
      <c r="K756"/>
      <c r="L756"/>
      <c r="M756"/>
      <c r="N756"/>
      <c r="O756"/>
      <c r="P756"/>
      <c r="Q756"/>
      <c r="R756"/>
    </row>
    <row r="757" spans="6:18" ht="14" x14ac:dyDescent="0.3">
      <c r="F757"/>
      <c r="G757" s="91"/>
      <c r="H757"/>
      <c r="I757"/>
      <c r="J757"/>
      <c r="K757"/>
      <c r="L757"/>
      <c r="M757"/>
      <c r="N757"/>
      <c r="O757"/>
      <c r="P757"/>
      <c r="Q757"/>
      <c r="R757"/>
    </row>
    <row r="758" spans="6:18" ht="14" x14ac:dyDescent="0.3">
      <c r="F758"/>
      <c r="G758" s="91"/>
      <c r="H758"/>
      <c r="I758"/>
      <c r="J758"/>
      <c r="K758"/>
      <c r="L758"/>
      <c r="M758"/>
      <c r="N758"/>
      <c r="O758"/>
      <c r="P758"/>
      <c r="Q758"/>
      <c r="R758"/>
    </row>
    <row r="759" spans="6:18" ht="14" x14ac:dyDescent="0.3">
      <c r="F759"/>
      <c r="G759" s="91"/>
      <c r="H759"/>
      <c r="I759"/>
      <c r="J759"/>
      <c r="K759"/>
      <c r="L759"/>
      <c r="M759"/>
      <c r="N759"/>
      <c r="O759"/>
      <c r="P759"/>
      <c r="Q759"/>
      <c r="R759"/>
    </row>
    <row r="760" spans="6:18" ht="14" x14ac:dyDescent="0.3">
      <c r="F760"/>
      <c r="G760" s="91"/>
      <c r="H760"/>
      <c r="I760"/>
      <c r="J760"/>
      <c r="K760"/>
      <c r="L760"/>
      <c r="M760"/>
      <c r="N760"/>
      <c r="O760"/>
      <c r="P760"/>
      <c r="Q760"/>
      <c r="R760"/>
    </row>
    <row r="761" spans="6:18" ht="14" x14ac:dyDescent="0.3">
      <c r="F761"/>
      <c r="G761" s="91"/>
      <c r="H761"/>
      <c r="I761"/>
      <c r="J761"/>
      <c r="K761"/>
      <c r="L761"/>
      <c r="M761"/>
      <c r="N761"/>
      <c r="O761"/>
      <c r="P761"/>
      <c r="Q761"/>
      <c r="R761"/>
    </row>
    <row r="762" spans="6:18" ht="14" x14ac:dyDescent="0.3">
      <c r="F762"/>
      <c r="G762" s="91"/>
      <c r="H762"/>
      <c r="I762"/>
      <c r="J762"/>
      <c r="K762"/>
      <c r="L762"/>
      <c r="M762"/>
      <c r="N762"/>
      <c r="O762"/>
      <c r="P762"/>
      <c r="Q762"/>
      <c r="R762"/>
    </row>
    <row r="763" spans="6:18" ht="14" x14ac:dyDescent="0.3">
      <c r="F763"/>
      <c r="G763" s="91"/>
      <c r="H763"/>
      <c r="I763"/>
      <c r="J763"/>
      <c r="K763"/>
      <c r="L763"/>
      <c r="M763"/>
      <c r="N763"/>
      <c r="O763"/>
      <c r="P763"/>
      <c r="Q763"/>
      <c r="R763"/>
    </row>
    <row r="764" spans="6:18" ht="14" x14ac:dyDescent="0.3">
      <c r="F764"/>
      <c r="G764" s="91"/>
      <c r="H764"/>
      <c r="I764"/>
      <c r="J764"/>
      <c r="K764"/>
      <c r="L764"/>
      <c r="M764"/>
      <c r="N764"/>
      <c r="O764"/>
      <c r="P764"/>
      <c r="Q764"/>
      <c r="R764"/>
    </row>
    <row r="765" spans="6:18" ht="14" x14ac:dyDescent="0.3">
      <c r="F765"/>
      <c r="G765" s="91"/>
      <c r="H765"/>
      <c r="I765"/>
      <c r="J765"/>
      <c r="K765"/>
      <c r="L765"/>
      <c r="M765"/>
      <c r="N765"/>
      <c r="O765"/>
      <c r="P765"/>
      <c r="Q765"/>
      <c r="R765"/>
    </row>
    <row r="766" spans="6:18" ht="14" x14ac:dyDescent="0.3">
      <c r="F766"/>
      <c r="G766" s="91"/>
      <c r="H766"/>
      <c r="I766"/>
      <c r="J766"/>
      <c r="K766"/>
      <c r="L766"/>
      <c r="M766"/>
      <c r="N766"/>
      <c r="O766"/>
      <c r="P766"/>
      <c r="Q766"/>
      <c r="R766"/>
    </row>
    <row r="767" spans="6:18" ht="14" x14ac:dyDescent="0.3">
      <c r="F767"/>
      <c r="G767" s="91"/>
      <c r="H767"/>
      <c r="I767"/>
      <c r="J767"/>
      <c r="K767"/>
      <c r="L767"/>
      <c r="M767"/>
      <c r="N767"/>
      <c r="O767"/>
      <c r="P767"/>
      <c r="Q767"/>
      <c r="R767"/>
    </row>
    <row r="768" spans="6:18" ht="14" x14ac:dyDescent="0.3">
      <c r="F768"/>
      <c r="G768" s="91"/>
      <c r="H768"/>
      <c r="I768"/>
      <c r="J768"/>
      <c r="K768"/>
      <c r="L768"/>
      <c r="M768"/>
      <c r="N768"/>
      <c r="O768"/>
      <c r="P768"/>
      <c r="Q768"/>
      <c r="R768"/>
    </row>
    <row r="769" spans="6:18" ht="14" x14ac:dyDescent="0.3">
      <c r="F769"/>
      <c r="G769" s="91"/>
      <c r="H769"/>
      <c r="I769"/>
      <c r="J769"/>
      <c r="K769"/>
      <c r="L769"/>
      <c r="M769"/>
      <c r="N769"/>
      <c r="O769"/>
      <c r="P769"/>
      <c r="Q769"/>
      <c r="R769"/>
    </row>
    <row r="770" spans="6:18" ht="14" x14ac:dyDescent="0.3">
      <c r="F770"/>
      <c r="G770" s="91"/>
      <c r="H770"/>
      <c r="I770"/>
      <c r="J770"/>
      <c r="K770"/>
      <c r="L770"/>
      <c r="M770"/>
      <c r="N770"/>
      <c r="O770"/>
      <c r="P770"/>
      <c r="Q770"/>
      <c r="R770"/>
    </row>
    <row r="771" spans="6:18" ht="14" x14ac:dyDescent="0.3">
      <c r="F771"/>
      <c r="G771" s="91"/>
      <c r="H771"/>
      <c r="I771"/>
      <c r="J771"/>
      <c r="K771"/>
      <c r="L771"/>
      <c r="M771"/>
      <c r="N771"/>
      <c r="O771"/>
      <c r="P771"/>
      <c r="Q771"/>
      <c r="R771"/>
    </row>
    <row r="772" spans="6:18" ht="14" x14ac:dyDescent="0.3">
      <c r="F772"/>
      <c r="G772" s="91"/>
      <c r="H772"/>
      <c r="I772"/>
      <c r="J772"/>
      <c r="K772"/>
      <c r="L772"/>
      <c r="M772"/>
      <c r="N772"/>
      <c r="O772"/>
      <c r="P772"/>
      <c r="Q772"/>
      <c r="R772"/>
    </row>
    <row r="773" spans="6:18" ht="14" x14ac:dyDescent="0.3">
      <c r="F773"/>
      <c r="G773" s="91"/>
      <c r="H773"/>
      <c r="I773"/>
      <c r="J773"/>
      <c r="K773"/>
      <c r="L773"/>
      <c r="M773"/>
      <c r="N773"/>
      <c r="O773"/>
      <c r="P773"/>
      <c r="Q773"/>
      <c r="R773"/>
    </row>
    <row r="774" spans="6:18" ht="14" x14ac:dyDescent="0.3">
      <c r="F774"/>
      <c r="G774" s="91"/>
      <c r="H774"/>
      <c r="I774"/>
      <c r="J774"/>
      <c r="K774"/>
      <c r="L774"/>
      <c r="M774"/>
      <c r="N774"/>
      <c r="O774"/>
      <c r="P774"/>
      <c r="Q774"/>
      <c r="R774"/>
    </row>
    <row r="775" spans="6:18" ht="14" x14ac:dyDescent="0.3">
      <c r="F775"/>
      <c r="G775" s="91"/>
      <c r="H775"/>
      <c r="I775"/>
      <c r="J775"/>
      <c r="K775"/>
      <c r="L775"/>
      <c r="M775"/>
      <c r="N775"/>
      <c r="O775"/>
      <c r="P775"/>
      <c r="Q775"/>
      <c r="R775"/>
    </row>
    <row r="776" spans="6:18" ht="14" x14ac:dyDescent="0.3">
      <c r="F776"/>
      <c r="G776" s="91"/>
      <c r="H776"/>
      <c r="I776"/>
      <c r="J776"/>
      <c r="K776"/>
      <c r="L776"/>
      <c r="M776"/>
      <c r="N776"/>
      <c r="O776"/>
      <c r="P776"/>
      <c r="Q776"/>
      <c r="R776"/>
    </row>
    <row r="777" spans="6:18" ht="14" x14ac:dyDescent="0.3">
      <c r="F777"/>
      <c r="G777" s="91"/>
      <c r="H777"/>
      <c r="I777"/>
      <c r="J777"/>
      <c r="K777"/>
      <c r="L777"/>
      <c r="M777"/>
      <c r="N777"/>
      <c r="O777"/>
      <c r="P777"/>
      <c r="Q777"/>
      <c r="R777"/>
    </row>
    <row r="778" spans="6:18" ht="14" x14ac:dyDescent="0.3">
      <c r="F778"/>
      <c r="G778" s="91"/>
      <c r="H778"/>
      <c r="I778"/>
      <c r="J778"/>
      <c r="K778"/>
      <c r="L778"/>
      <c r="M778"/>
      <c r="N778"/>
      <c r="O778"/>
      <c r="P778"/>
      <c r="Q778"/>
      <c r="R778"/>
    </row>
    <row r="779" spans="6:18" ht="14" x14ac:dyDescent="0.3">
      <c r="F779"/>
      <c r="G779" s="91"/>
      <c r="H779"/>
      <c r="I779"/>
      <c r="J779"/>
      <c r="K779"/>
      <c r="L779"/>
      <c r="M779"/>
      <c r="N779"/>
      <c r="O779"/>
      <c r="P779"/>
      <c r="Q779"/>
      <c r="R779"/>
    </row>
    <row r="780" spans="6:18" ht="14" x14ac:dyDescent="0.3">
      <c r="F780"/>
      <c r="G780" s="91"/>
      <c r="H780"/>
      <c r="I780"/>
      <c r="J780"/>
      <c r="K780"/>
      <c r="L780"/>
      <c r="M780"/>
      <c r="N780"/>
      <c r="O780"/>
      <c r="P780"/>
      <c r="Q780"/>
      <c r="R780"/>
    </row>
    <row r="781" spans="6:18" ht="14" x14ac:dyDescent="0.3">
      <c r="F781"/>
      <c r="G781" s="91"/>
      <c r="H781"/>
      <c r="I781"/>
      <c r="J781"/>
      <c r="K781"/>
      <c r="L781"/>
      <c r="M781"/>
      <c r="N781"/>
      <c r="O781"/>
      <c r="P781"/>
      <c r="Q781"/>
      <c r="R781"/>
    </row>
    <row r="782" spans="6:18" ht="14" x14ac:dyDescent="0.3">
      <c r="F782"/>
      <c r="G782" s="91"/>
      <c r="H782"/>
      <c r="I782"/>
      <c r="J782"/>
      <c r="K782"/>
      <c r="L782"/>
      <c r="M782"/>
      <c r="N782"/>
      <c r="O782"/>
      <c r="P782"/>
      <c r="Q782"/>
      <c r="R782"/>
    </row>
    <row r="783" spans="6:18" ht="14" x14ac:dyDescent="0.3">
      <c r="F783"/>
      <c r="G783" s="91"/>
      <c r="H783"/>
      <c r="I783"/>
      <c r="J783"/>
      <c r="K783"/>
      <c r="L783"/>
      <c r="M783"/>
      <c r="N783"/>
      <c r="O783"/>
      <c r="P783"/>
      <c r="Q783"/>
      <c r="R783"/>
    </row>
    <row r="784" spans="6:18" ht="14" x14ac:dyDescent="0.3">
      <c r="F784"/>
      <c r="G784" s="91"/>
      <c r="H784"/>
      <c r="I784"/>
      <c r="J784"/>
      <c r="K784"/>
      <c r="L784"/>
      <c r="M784"/>
      <c r="N784"/>
      <c r="O784"/>
      <c r="P784"/>
      <c r="Q784"/>
      <c r="R784"/>
    </row>
    <row r="785" spans="6:18" ht="14" x14ac:dyDescent="0.3">
      <c r="F785"/>
      <c r="G785" s="91"/>
      <c r="H785"/>
      <c r="I785"/>
      <c r="J785"/>
      <c r="K785"/>
      <c r="L785"/>
      <c r="M785"/>
      <c r="N785"/>
      <c r="O785"/>
      <c r="P785"/>
      <c r="Q785"/>
      <c r="R785"/>
    </row>
    <row r="786" spans="6:18" ht="14" x14ac:dyDescent="0.3">
      <c r="F786"/>
      <c r="G786" s="91"/>
      <c r="H786"/>
      <c r="I786"/>
      <c r="J786"/>
      <c r="K786"/>
      <c r="L786"/>
      <c r="M786"/>
      <c r="N786"/>
      <c r="O786"/>
      <c r="P786"/>
      <c r="Q786"/>
      <c r="R786"/>
    </row>
    <row r="787" spans="6:18" ht="14" x14ac:dyDescent="0.3">
      <c r="F787"/>
      <c r="G787" s="91"/>
      <c r="H787"/>
      <c r="I787"/>
      <c r="J787"/>
      <c r="K787"/>
      <c r="L787"/>
      <c r="M787"/>
      <c r="N787"/>
      <c r="O787"/>
      <c r="P787"/>
      <c r="Q787"/>
      <c r="R787"/>
    </row>
    <row r="788" spans="6:18" ht="14" x14ac:dyDescent="0.3">
      <c r="F788"/>
      <c r="G788" s="91"/>
      <c r="H788"/>
      <c r="I788"/>
      <c r="J788"/>
      <c r="K788"/>
      <c r="L788"/>
      <c r="M788"/>
      <c r="N788"/>
      <c r="O788"/>
      <c r="P788"/>
      <c r="Q788"/>
      <c r="R788"/>
    </row>
    <row r="789" spans="6:18" ht="14" x14ac:dyDescent="0.3">
      <c r="F789"/>
      <c r="G789" s="91"/>
      <c r="H789"/>
      <c r="I789"/>
      <c r="J789"/>
      <c r="K789"/>
      <c r="L789"/>
      <c r="M789"/>
      <c r="N789"/>
      <c r="O789"/>
      <c r="P789"/>
      <c r="Q789"/>
      <c r="R789"/>
    </row>
    <row r="790" spans="6:18" ht="14" x14ac:dyDescent="0.3">
      <c r="F790"/>
      <c r="G790" s="91"/>
      <c r="H790"/>
      <c r="I790"/>
      <c r="J790"/>
      <c r="K790"/>
      <c r="L790"/>
      <c r="M790"/>
      <c r="N790"/>
      <c r="O790"/>
      <c r="P790"/>
      <c r="Q790"/>
      <c r="R790"/>
    </row>
    <row r="791" spans="6:18" ht="14" x14ac:dyDescent="0.3">
      <c r="F791"/>
      <c r="G791" s="91"/>
      <c r="H791"/>
      <c r="I791"/>
      <c r="J791"/>
      <c r="K791"/>
      <c r="L791"/>
      <c r="M791"/>
      <c r="N791"/>
      <c r="O791"/>
      <c r="P791"/>
      <c r="Q791"/>
      <c r="R791"/>
    </row>
    <row r="792" spans="6:18" ht="14" x14ac:dyDescent="0.3">
      <c r="F792"/>
      <c r="G792" s="91"/>
    </row>
    <row r="793" spans="6:18" ht="14" x14ac:dyDescent="0.3">
      <c r="F793"/>
      <c r="G793" s="91"/>
    </row>
    <row r="794" spans="6:18" ht="14" x14ac:dyDescent="0.3">
      <c r="F794"/>
      <c r="G794" s="91"/>
    </row>
    <row r="795" spans="6:18" ht="14" x14ac:dyDescent="0.3">
      <c r="F795"/>
      <c r="G795" s="91"/>
    </row>
    <row r="796" spans="6:18" ht="14" x14ac:dyDescent="0.3">
      <c r="F796"/>
      <c r="G796" s="91"/>
    </row>
    <row r="797" spans="6:18" ht="14" x14ac:dyDescent="0.3">
      <c r="F797"/>
      <c r="G797" s="91"/>
    </row>
    <row r="798" spans="6:18" ht="14" x14ac:dyDescent="0.3">
      <c r="F798"/>
      <c r="G798" s="91"/>
    </row>
    <row r="799" spans="6:18" ht="14" x14ac:dyDescent="0.3">
      <c r="F799"/>
      <c r="G799" s="91"/>
    </row>
    <row r="800" spans="6:18" ht="14" x14ac:dyDescent="0.3">
      <c r="F800"/>
      <c r="G800" s="91"/>
    </row>
    <row r="801" spans="6:7" ht="14" x14ac:dyDescent="0.3">
      <c r="F801"/>
      <c r="G801" s="91"/>
    </row>
  </sheetData>
  <conditionalFormatting sqref="AX22:BH758 T22:AD758">
    <cfRule type="cellIs" dxfId="30" priority="1" operator="notEqual">
      <formula>0</formula>
    </cfRule>
  </conditionalFormatting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68"/>
  <sheetViews>
    <sheetView showGridLines="0" zoomScaleNormal="100" workbookViewId="0">
      <pane xSplit="3" ySplit="3" topLeftCell="D583" activePane="bottomRight" state="frozen"/>
      <selection pane="topRight" activeCell="D1" sqref="D1"/>
      <selection pane="bottomLeft" activeCell="A4" sqref="A4"/>
      <selection pane="bottomRight" activeCell="U601" sqref="U601"/>
    </sheetView>
  </sheetViews>
  <sheetFormatPr defaultColWidth="9" defaultRowHeight="10.5" x14ac:dyDescent="0.25"/>
  <cols>
    <col min="1" max="1" width="3.08203125" style="32" customWidth="1"/>
    <col min="2" max="2" width="2.58203125" style="33" customWidth="1"/>
    <col min="3" max="3" width="33.75" style="32" customWidth="1"/>
    <col min="4" max="11" width="8.58203125" style="32" customWidth="1"/>
    <col min="12" max="12" width="6.25" style="32" customWidth="1"/>
    <col min="13" max="13" width="5.33203125" style="32" customWidth="1"/>
    <col min="14" max="15" width="9" style="32"/>
    <col min="16" max="16" width="4.83203125" style="32" customWidth="1"/>
    <col min="17" max="17" width="8.75" style="5" customWidth="1"/>
    <col min="18" max="18" width="11" style="32" customWidth="1"/>
    <col min="19" max="19" width="7.08203125" style="32" customWidth="1"/>
    <col min="20" max="16384" width="9" style="32"/>
  </cols>
  <sheetData>
    <row r="1" spans="1:17" ht="14" x14ac:dyDescent="0.2">
      <c r="A1" s="4" t="s">
        <v>460</v>
      </c>
      <c r="B1" s="30"/>
      <c r="C1" s="30"/>
      <c r="D1" s="31"/>
      <c r="E1" s="31"/>
      <c r="F1" s="31"/>
      <c r="G1" s="31"/>
      <c r="H1" s="31"/>
      <c r="I1" s="31"/>
      <c r="J1" s="31"/>
      <c r="K1" s="31"/>
      <c r="L1" s="32">
        <v>1</v>
      </c>
      <c r="M1" s="45" t="s">
        <v>223</v>
      </c>
    </row>
    <row r="2" spans="1:17" x14ac:dyDescent="0.25">
      <c r="B2" s="1"/>
      <c r="C2" s="1"/>
      <c r="D2" s="31"/>
      <c r="E2" s="31"/>
      <c r="F2" s="31"/>
      <c r="G2" s="31"/>
      <c r="H2" s="31"/>
      <c r="I2" s="31"/>
      <c r="J2" s="31"/>
      <c r="K2" s="31"/>
      <c r="L2" s="32">
        <v>2</v>
      </c>
      <c r="N2" s="45" t="s">
        <v>227</v>
      </c>
      <c r="Q2" s="32"/>
    </row>
    <row r="3" spans="1:17" x14ac:dyDescent="0.25">
      <c r="A3" s="2"/>
      <c r="B3" s="2"/>
      <c r="C3" s="2"/>
      <c r="D3" s="2">
        <v>2013</v>
      </c>
      <c r="E3" s="2">
        <v>2014</v>
      </c>
      <c r="F3" s="2">
        <v>2015</v>
      </c>
      <c r="G3" s="2">
        <v>2016</v>
      </c>
      <c r="H3" s="2">
        <v>2017</v>
      </c>
      <c r="I3" s="2">
        <v>2018</v>
      </c>
      <c r="J3" s="2">
        <v>2019</v>
      </c>
      <c r="K3" s="2">
        <v>2020</v>
      </c>
      <c r="L3" s="32">
        <v>3</v>
      </c>
      <c r="Q3" s="5" t="s">
        <v>523</v>
      </c>
    </row>
    <row r="4" spans="1:17" x14ac:dyDescent="0.25">
      <c r="A4" s="35" t="s">
        <v>219</v>
      </c>
      <c r="B4" s="36"/>
      <c r="C4" s="37"/>
      <c r="D4" s="38">
        <f t="shared" ref="D4:K4" si="0">+D5+D6+D71+D81+D92+D95+D96+D97+D141+D151+D155+D158</f>
        <v>27352</v>
      </c>
      <c r="E4" s="38">
        <f t="shared" si="0"/>
        <v>27867</v>
      </c>
      <c r="F4" s="38">
        <f t="shared" si="0"/>
        <v>28383</v>
      </c>
      <c r="G4" s="38">
        <f t="shared" si="0"/>
        <v>29567</v>
      </c>
      <c r="H4" s="38">
        <f t="shared" si="0"/>
        <v>30104</v>
      </c>
      <c r="I4" s="38">
        <f t="shared" si="0"/>
        <v>30170</v>
      </c>
      <c r="J4" s="38">
        <f t="shared" si="0"/>
        <v>29444</v>
      </c>
      <c r="K4" s="38">
        <f t="shared" si="0"/>
        <v>28221</v>
      </c>
      <c r="L4" s="32">
        <v>4</v>
      </c>
      <c r="N4" s="32" t="s">
        <v>2</v>
      </c>
      <c r="O4" s="32" t="s">
        <v>221</v>
      </c>
      <c r="Q4" s="29">
        <f>+K4-D4</f>
        <v>869</v>
      </c>
    </row>
    <row r="5" spans="1:17" x14ac:dyDescent="0.25">
      <c r="B5" s="33" t="s">
        <v>44</v>
      </c>
      <c r="D5" s="39">
        <v>215</v>
      </c>
      <c r="E5" s="39">
        <v>212</v>
      </c>
      <c r="F5" s="39">
        <v>175</v>
      </c>
      <c r="G5" s="39">
        <v>174</v>
      </c>
      <c r="H5" s="39">
        <v>155</v>
      </c>
      <c r="I5" s="39">
        <v>128</v>
      </c>
      <c r="J5" s="39">
        <v>107</v>
      </c>
      <c r="K5" s="39">
        <v>95</v>
      </c>
      <c r="L5" s="32">
        <v>5</v>
      </c>
      <c r="M5" s="32">
        <f t="shared" ref="M5:M69" si="1">MOD(ROW(),4)</f>
        <v>1</v>
      </c>
      <c r="N5" s="34">
        <f>SUM(D5:K5)</f>
        <v>1261</v>
      </c>
      <c r="O5" s="34">
        <f>SUM(G5:K5)</f>
        <v>659</v>
      </c>
      <c r="Q5" s="29">
        <f t="shared" ref="Q5:Q68" si="2">+K5-D5</f>
        <v>-120</v>
      </c>
    </row>
    <row r="6" spans="1:17" x14ac:dyDescent="0.25">
      <c r="B6" s="33" t="s">
        <v>43</v>
      </c>
      <c r="D6" s="39">
        <f>SUM(D7:D70)-D57</f>
        <v>10288</v>
      </c>
      <c r="E6" s="39">
        <f t="shared" ref="E6:K6" si="3">SUM(E7:E70)-E57</f>
        <v>10328</v>
      </c>
      <c r="F6" s="39">
        <f t="shared" si="3"/>
        <v>10515</v>
      </c>
      <c r="G6" s="39">
        <f t="shared" si="3"/>
        <v>10847</v>
      </c>
      <c r="H6" s="39">
        <f t="shared" si="3"/>
        <v>10898</v>
      </c>
      <c r="I6" s="39">
        <f t="shared" si="3"/>
        <v>11086</v>
      </c>
      <c r="J6" s="39">
        <f t="shared" si="3"/>
        <v>10811</v>
      </c>
      <c r="K6" s="39">
        <f t="shared" si="3"/>
        <v>10429</v>
      </c>
      <c r="L6" s="32">
        <v>6</v>
      </c>
      <c r="M6" s="32">
        <f t="shared" si="1"/>
        <v>2</v>
      </c>
      <c r="N6" s="34">
        <f t="shared" ref="N6:N69" si="4">SUM(D6:K6)</f>
        <v>85202</v>
      </c>
      <c r="O6" s="34">
        <f t="shared" ref="O6:O69" si="5">SUM(G6:K6)</f>
        <v>54071</v>
      </c>
      <c r="Q6" s="29">
        <f t="shared" si="2"/>
        <v>141</v>
      </c>
    </row>
    <row r="7" spans="1:17" x14ac:dyDescent="0.25">
      <c r="C7" s="32" t="s">
        <v>89</v>
      </c>
      <c r="D7" s="41">
        <v>15</v>
      </c>
      <c r="E7" s="41">
        <v>21</v>
      </c>
      <c r="F7" s="41">
        <v>18</v>
      </c>
      <c r="G7" s="41">
        <v>13</v>
      </c>
      <c r="H7" s="41">
        <v>13</v>
      </c>
      <c r="I7" s="41">
        <v>13</v>
      </c>
      <c r="J7" s="41">
        <v>15</v>
      </c>
      <c r="K7" s="41">
        <v>8</v>
      </c>
      <c r="L7" s="32">
        <v>7</v>
      </c>
      <c r="M7" s="32">
        <f t="shared" si="1"/>
        <v>3</v>
      </c>
      <c r="N7" s="34">
        <f t="shared" si="4"/>
        <v>116</v>
      </c>
      <c r="O7" s="34">
        <f t="shared" si="5"/>
        <v>62</v>
      </c>
      <c r="Q7" s="29">
        <f t="shared" si="2"/>
        <v>-7</v>
      </c>
    </row>
    <row r="8" spans="1:17" x14ac:dyDescent="0.25">
      <c r="C8" s="32" t="s">
        <v>152</v>
      </c>
      <c r="D8" s="41">
        <v>19</v>
      </c>
      <c r="E8" s="41">
        <v>14</v>
      </c>
      <c r="F8" s="41">
        <v>9</v>
      </c>
      <c r="G8" s="41">
        <v>10</v>
      </c>
      <c r="H8" s="41">
        <v>16</v>
      </c>
      <c r="I8" s="41">
        <v>9</v>
      </c>
      <c r="J8" s="41">
        <v>9</v>
      </c>
      <c r="K8" s="41">
        <v>10</v>
      </c>
      <c r="L8" s="32">
        <v>8</v>
      </c>
      <c r="M8" s="32">
        <f t="shared" si="1"/>
        <v>0</v>
      </c>
      <c r="N8" s="34">
        <f t="shared" si="4"/>
        <v>96</v>
      </c>
      <c r="O8" s="34">
        <f t="shared" si="5"/>
        <v>54</v>
      </c>
      <c r="Q8" s="29">
        <f t="shared" si="2"/>
        <v>-9</v>
      </c>
    </row>
    <row r="9" spans="1:17" x14ac:dyDescent="0.25">
      <c r="C9" s="32" t="s">
        <v>166</v>
      </c>
      <c r="D9" s="41">
        <v>21</v>
      </c>
      <c r="E9" s="41">
        <v>23</v>
      </c>
      <c r="F9" s="41">
        <v>21</v>
      </c>
      <c r="G9" s="41">
        <v>26</v>
      </c>
      <c r="H9" s="41">
        <v>26</v>
      </c>
      <c r="I9" s="41">
        <v>16</v>
      </c>
      <c r="J9" s="41">
        <v>23</v>
      </c>
      <c r="K9" s="41">
        <v>26</v>
      </c>
      <c r="L9" s="32">
        <v>9</v>
      </c>
      <c r="M9" s="32">
        <f t="shared" si="1"/>
        <v>1</v>
      </c>
      <c r="N9" s="34">
        <f t="shared" si="4"/>
        <v>182</v>
      </c>
      <c r="O9" s="34">
        <f t="shared" si="5"/>
        <v>117</v>
      </c>
      <c r="Q9" s="29">
        <f t="shared" si="2"/>
        <v>5</v>
      </c>
    </row>
    <row r="10" spans="1:17" x14ac:dyDescent="0.25">
      <c r="C10" s="32" t="s">
        <v>109</v>
      </c>
      <c r="D10" s="41">
        <v>160</v>
      </c>
      <c r="E10" s="41">
        <v>127</v>
      </c>
      <c r="F10" s="41">
        <v>104</v>
      </c>
      <c r="G10" s="41">
        <v>93</v>
      </c>
      <c r="H10" s="41">
        <v>96</v>
      </c>
      <c r="I10" s="41">
        <v>93</v>
      </c>
      <c r="J10" s="41">
        <v>81</v>
      </c>
      <c r="K10" s="41">
        <v>80</v>
      </c>
      <c r="L10" s="32">
        <v>10</v>
      </c>
      <c r="M10" s="32">
        <f t="shared" si="1"/>
        <v>2</v>
      </c>
      <c r="N10" s="34">
        <f t="shared" si="4"/>
        <v>834</v>
      </c>
      <c r="O10" s="34">
        <f t="shared" si="5"/>
        <v>443</v>
      </c>
      <c r="Q10" s="29">
        <f t="shared" si="2"/>
        <v>-80</v>
      </c>
    </row>
    <row r="11" spans="1:17" x14ac:dyDescent="0.25">
      <c r="C11" s="32" t="s">
        <v>11</v>
      </c>
      <c r="D11" s="41">
        <v>573</v>
      </c>
      <c r="E11" s="41">
        <v>570</v>
      </c>
      <c r="F11" s="41">
        <v>547</v>
      </c>
      <c r="G11" s="41">
        <v>565</v>
      </c>
      <c r="H11" s="41">
        <v>537</v>
      </c>
      <c r="I11" s="41">
        <v>518</v>
      </c>
      <c r="J11" s="41">
        <v>473</v>
      </c>
      <c r="K11" s="41">
        <v>415</v>
      </c>
      <c r="L11" s="32">
        <v>11</v>
      </c>
      <c r="M11" s="32">
        <f t="shared" si="1"/>
        <v>3</v>
      </c>
      <c r="N11" s="34">
        <f t="shared" si="4"/>
        <v>4198</v>
      </c>
      <c r="O11" s="34">
        <f t="shared" si="5"/>
        <v>2508</v>
      </c>
      <c r="Q11" s="29">
        <f t="shared" si="2"/>
        <v>-158</v>
      </c>
    </row>
    <row r="12" spans="1:17" x14ac:dyDescent="0.25">
      <c r="C12" s="32" t="s">
        <v>179</v>
      </c>
      <c r="D12" s="41">
        <v>50</v>
      </c>
      <c r="E12" s="41">
        <v>47</v>
      </c>
      <c r="F12" s="41">
        <v>42</v>
      </c>
      <c r="G12" s="41">
        <v>36</v>
      </c>
      <c r="H12" s="41">
        <v>38</v>
      </c>
      <c r="I12" s="41">
        <v>39</v>
      </c>
      <c r="J12" s="41">
        <v>25</v>
      </c>
      <c r="K12" s="41">
        <v>22</v>
      </c>
      <c r="L12" s="32">
        <v>12</v>
      </c>
      <c r="M12" s="32">
        <f t="shared" si="1"/>
        <v>0</v>
      </c>
      <c r="N12" s="34">
        <f t="shared" si="4"/>
        <v>299</v>
      </c>
      <c r="O12" s="34">
        <f t="shared" si="5"/>
        <v>160</v>
      </c>
      <c r="Q12" s="29">
        <f t="shared" si="2"/>
        <v>-28</v>
      </c>
    </row>
    <row r="13" spans="1:17" x14ac:dyDescent="0.25">
      <c r="C13" s="32" t="s">
        <v>160</v>
      </c>
      <c r="D13" s="41">
        <v>81</v>
      </c>
      <c r="E13" s="41">
        <v>80</v>
      </c>
      <c r="F13" s="41">
        <v>84</v>
      </c>
      <c r="G13" s="41">
        <v>87</v>
      </c>
      <c r="H13" s="41">
        <v>101</v>
      </c>
      <c r="I13" s="41">
        <v>84</v>
      </c>
      <c r="J13" s="41">
        <v>78</v>
      </c>
      <c r="K13" s="41">
        <v>71</v>
      </c>
      <c r="L13" s="32">
        <v>13</v>
      </c>
      <c r="M13" s="32">
        <f t="shared" si="1"/>
        <v>1</v>
      </c>
      <c r="N13" s="34">
        <f t="shared" si="4"/>
        <v>666</v>
      </c>
      <c r="O13" s="34">
        <f t="shared" si="5"/>
        <v>421</v>
      </c>
      <c r="Q13" s="29">
        <f t="shared" si="2"/>
        <v>-10</v>
      </c>
    </row>
    <row r="14" spans="1:17" x14ac:dyDescent="0.25">
      <c r="C14" s="32" t="s">
        <v>181</v>
      </c>
      <c r="D14" s="41">
        <v>8</v>
      </c>
      <c r="E14" s="41">
        <v>7</v>
      </c>
      <c r="F14" s="41">
        <v>6</v>
      </c>
      <c r="G14" s="41">
        <v>6</v>
      </c>
      <c r="H14" s="41">
        <v>5</v>
      </c>
      <c r="I14" s="41">
        <v>8</v>
      </c>
      <c r="J14" s="41">
        <v>8</v>
      </c>
      <c r="K14" s="41">
        <v>10</v>
      </c>
      <c r="L14" s="32">
        <v>14</v>
      </c>
      <c r="M14" s="32">
        <f t="shared" si="1"/>
        <v>2</v>
      </c>
      <c r="N14" s="34">
        <f t="shared" si="4"/>
        <v>58</v>
      </c>
      <c r="O14" s="34">
        <f t="shared" si="5"/>
        <v>37</v>
      </c>
      <c r="Q14" s="29">
        <f t="shared" si="2"/>
        <v>2</v>
      </c>
    </row>
    <row r="15" spans="1:17" x14ac:dyDescent="0.25">
      <c r="C15" s="5" t="s">
        <v>121</v>
      </c>
      <c r="D15" s="41">
        <v>48</v>
      </c>
      <c r="E15" s="41">
        <v>52</v>
      </c>
      <c r="F15" s="41">
        <v>58</v>
      </c>
      <c r="G15" s="41">
        <v>156</v>
      </c>
      <c r="H15" s="41">
        <v>183</v>
      </c>
      <c r="I15" s="41">
        <v>183</v>
      </c>
      <c r="J15" s="41">
        <v>167</v>
      </c>
      <c r="K15" s="41">
        <v>145</v>
      </c>
      <c r="L15" s="32">
        <v>15</v>
      </c>
      <c r="M15" s="32">
        <f t="shared" si="1"/>
        <v>3</v>
      </c>
      <c r="N15" s="34">
        <f t="shared" si="4"/>
        <v>992</v>
      </c>
      <c r="O15" s="34">
        <f t="shared" si="5"/>
        <v>834</v>
      </c>
      <c r="Q15" s="29">
        <f t="shared" si="2"/>
        <v>97</v>
      </c>
    </row>
    <row r="16" spans="1:17" x14ac:dyDescent="0.25">
      <c r="C16" s="32" t="s">
        <v>124</v>
      </c>
      <c r="D16" s="41">
        <v>252</v>
      </c>
      <c r="E16" s="41">
        <v>386</v>
      </c>
      <c r="F16" s="41">
        <v>436</v>
      </c>
      <c r="G16" s="41">
        <v>520</v>
      </c>
      <c r="H16" s="41">
        <v>468</v>
      </c>
      <c r="I16" s="41">
        <v>488</v>
      </c>
      <c r="J16" s="41">
        <v>436</v>
      </c>
      <c r="K16" s="41">
        <v>431</v>
      </c>
      <c r="L16" s="32">
        <v>16</v>
      </c>
      <c r="M16" s="32">
        <f t="shared" si="1"/>
        <v>0</v>
      </c>
      <c r="N16" s="34">
        <f t="shared" si="4"/>
        <v>3417</v>
      </c>
      <c r="O16" s="34">
        <f t="shared" si="5"/>
        <v>2343</v>
      </c>
      <c r="Q16" s="29">
        <f t="shared" si="2"/>
        <v>179</v>
      </c>
    </row>
    <row r="17" spans="3:17" x14ac:dyDescent="0.25">
      <c r="C17" s="32" t="s">
        <v>5</v>
      </c>
      <c r="D17" s="41">
        <v>51</v>
      </c>
      <c r="E17" s="41">
        <v>68</v>
      </c>
      <c r="F17" s="41">
        <v>98</v>
      </c>
      <c r="G17" s="41">
        <v>91</v>
      </c>
      <c r="H17" s="41">
        <v>117</v>
      </c>
      <c r="I17" s="41">
        <v>129</v>
      </c>
      <c r="J17" s="41">
        <v>104</v>
      </c>
      <c r="K17" s="41">
        <v>107</v>
      </c>
      <c r="L17" s="32">
        <v>17</v>
      </c>
      <c r="M17" s="32">
        <f t="shared" si="1"/>
        <v>1</v>
      </c>
      <c r="N17" s="34">
        <f t="shared" si="4"/>
        <v>765</v>
      </c>
      <c r="O17" s="34">
        <f t="shared" si="5"/>
        <v>548</v>
      </c>
      <c r="Q17" s="29">
        <f t="shared" si="2"/>
        <v>56</v>
      </c>
    </row>
    <row r="18" spans="3:17" x14ac:dyDescent="0.25">
      <c r="C18" s="32" t="s">
        <v>162</v>
      </c>
      <c r="D18" s="41">
        <v>218</v>
      </c>
      <c r="E18" s="41">
        <v>215</v>
      </c>
      <c r="F18" s="41">
        <v>224</v>
      </c>
      <c r="G18" s="41">
        <v>235</v>
      </c>
      <c r="H18" s="41">
        <v>279</v>
      </c>
      <c r="I18" s="41">
        <v>285</v>
      </c>
      <c r="J18" s="41">
        <v>283</v>
      </c>
      <c r="K18" s="41">
        <v>279</v>
      </c>
      <c r="L18" s="32">
        <v>18</v>
      </c>
      <c r="M18" s="32">
        <f t="shared" si="1"/>
        <v>2</v>
      </c>
      <c r="N18" s="34">
        <f t="shared" si="4"/>
        <v>2018</v>
      </c>
      <c r="O18" s="34">
        <f t="shared" si="5"/>
        <v>1361</v>
      </c>
      <c r="Q18" s="29">
        <f t="shared" si="2"/>
        <v>61</v>
      </c>
    </row>
    <row r="19" spans="3:17" x14ac:dyDescent="0.25">
      <c r="C19" s="32" t="s">
        <v>197</v>
      </c>
      <c r="D19" s="41">
        <v>22</v>
      </c>
      <c r="E19" s="41">
        <v>18</v>
      </c>
      <c r="F19" s="41">
        <v>18</v>
      </c>
      <c r="G19" s="41">
        <v>15</v>
      </c>
      <c r="H19" s="41">
        <v>13</v>
      </c>
      <c r="I19" s="41">
        <v>18</v>
      </c>
      <c r="J19" s="41">
        <v>13</v>
      </c>
      <c r="K19" s="41">
        <v>15</v>
      </c>
      <c r="L19" s="32">
        <v>19</v>
      </c>
      <c r="M19" s="32">
        <f t="shared" si="1"/>
        <v>3</v>
      </c>
      <c r="N19" s="34">
        <f t="shared" si="4"/>
        <v>132</v>
      </c>
      <c r="O19" s="34">
        <f t="shared" si="5"/>
        <v>74</v>
      </c>
      <c r="Q19" s="29">
        <f t="shared" si="2"/>
        <v>-7</v>
      </c>
    </row>
    <row r="20" spans="3:17" x14ac:dyDescent="0.25">
      <c r="C20" s="32" t="s">
        <v>14</v>
      </c>
      <c r="D20" s="41">
        <v>876</v>
      </c>
      <c r="E20" s="41">
        <v>875</v>
      </c>
      <c r="F20" s="41">
        <v>773</v>
      </c>
      <c r="G20" s="41">
        <v>685</v>
      </c>
      <c r="H20" s="41">
        <v>619</v>
      </c>
      <c r="I20" s="41">
        <v>619</v>
      </c>
      <c r="J20" s="41">
        <v>645</v>
      </c>
      <c r="K20" s="41">
        <v>610</v>
      </c>
      <c r="L20" s="32">
        <v>20</v>
      </c>
      <c r="M20" s="32">
        <f t="shared" si="1"/>
        <v>0</v>
      </c>
      <c r="N20" s="34">
        <f t="shared" si="4"/>
        <v>5702</v>
      </c>
      <c r="O20" s="34">
        <f t="shared" si="5"/>
        <v>3178</v>
      </c>
      <c r="Q20" s="29">
        <f t="shared" si="2"/>
        <v>-266</v>
      </c>
    </row>
    <row r="21" spans="3:17" x14ac:dyDescent="0.25">
      <c r="C21" s="32" t="s">
        <v>216</v>
      </c>
      <c r="D21" s="41">
        <v>6</v>
      </c>
      <c r="E21" s="41">
        <v>5</v>
      </c>
      <c r="F21" s="41">
        <v>7</v>
      </c>
      <c r="G21" s="41">
        <v>8</v>
      </c>
      <c r="H21" s="41">
        <v>3</v>
      </c>
      <c r="I21" s="41">
        <v>6</v>
      </c>
      <c r="J21" s="41">
        <v>5</v>
      </c>
      <c r="K21" s="41">
        <v>2</v>
      </c>
      <c r="L21" s="32">
        <v>21</v>
      </c>
      <c r="M21" s="32">
        <f t="shared" si="1"/>
        <v>1</v>
      </c>
      <c r="N21" s="34">
        <f t="shared" si="4"/>
        <v>42</v>
      </c>
      <c r="O21" s="34">
        <f t="shared" si="5"/>
        <v>24</v>
      </c>
      <c r="Q21" s="29">
        <f t="shared" si="2"/>
        <v>-4</v>
      </c>
    </row>
    <row r="22" spans="3:17" x14ac:dyDescent="0.25">
      <c r="C22" s="5" t="s">
        <v>117</v>
      </c>
      <c r="D22" s="41">
        <v>262</v>
      </c>
      <c r="E22" s="41">
        <v>248</v>
      </c>
      <c r="F22" s="41">
        <v>270</v>
      </c>
      <c r="G22" s="41">
        <v>303</v>
      </c>
      <c r="H22" s="41">
        <v>308</v>
      </c>
      <c r="I22" s="41">
        <v>298</v>
      </c>
      <c r="J22" s="41">
        <v>270</v>
      </c>
      <c r="K22" s="41">
        <v>261</v>
      </c>
      <c r="L22" s="32">
        <v>22</v>
      </c>
      <c r="M22" s="32">
        <f t="shared" si="1"/>
        <v>2</v>
      </c>
      <c r="N22" s="34">
        <f t="shared" si="4"/>
        <v>2220</v>
      </c>
      <c r="O22" s="34">
        <f t="shared" si="5"/>
        <v>1440</v>
      </c>
      <c r="Q22" s="29">
        <f t="shared" si="2"/>
        <v>-1</v>
      </c>
    </row>
    <row r="23" spans="3:17" x14ac:dyDescent="0.25">
      <c r="C23" s="32" t="s">
        <v>167</v>
      </c>
      <c r="D23" s="41">
        <v>0</v>
      </c>
      <c r="E23" s="41">
        <v>0</v>
      </c>
      <c r="F23" s="41">
        <v>0</v>
      </c>
      <c r="G23" s="41">
        <v>88</v>
      </c>
      <c r="H23" s="41">
        <v>238</v>
      </c>
      <c r="I23" s="41">
        <v>328</v>
      </c>
      <c r="J23" s="41">
        <v>360</v>
      </c>
      <c r="K23" s="41">
        <v>363</v>
      </c>
      <c r="L23" s="32">
        <v>23</v>
      </c>
      <c r="M23" s="32">
        <f t="shared" si="1"/>
        <v>3</v>
      </c>
      <c r="N23" s="34">
        <f t="shared" si="4"/>
        <v>1377</v>
      </c>
      <c r="O23" s="34">
        <f t="shared" si="5"/>
        <v>1377</v>
      </c>
      <c r="Q23" s="29">
        <f t="shared" si="2"/>
        <v>363</v>
      </c>
    </row>
    <row r="24" spans="3:17" x14ac:dyDescent="0.25">
      <c r="C24" s="32" t="s">
        <v>192</v>
      </c>
      <c r="D24" s="41">
        <v>95</v>
      </c>
      <c r="E24" s="41">
        <v>103</v>
      </c>
      <c r="F24" s="41">
        <v>105</v>
      </c>
      <c r="G24" s="41">
        <v>92</v>
      </c>
      <c r="H24" s="41">
        <v>79</v>
      </c>
      <c r="I24" s="41">
        <v>67</v>
      </c>
      <c r="J24" s="41">
        <v>61</v>
      </c>
      <c r="K24" s="41">
        <v>61</v>
      </c>
      <c r="L24" s="32">
        <v>24</v>
      </c>
      <c r="M24" s="32">
        <f t="shared" si="1"/>
        <v>0</v>
      </c>
      <c r="N24" s="34">
        <f t="shared" si="4"/>
        <v>663</v>
      </c>
      <c r="O24" s="34">
        <f t="shared" si="5"/>
        <v>360</v>
      </c>
      <c r="Q24" s="29">
        <f t="shared" si="2"/>
        <v>-34</v>
      </c>
    </row>
    <row r="25" spans="3:17" x14ac:dyDescent="0.25">
      <c r="C25" s="32" t="s">
        <v>115</v>
      </c>
      <c r="D25" s="41">
        <v>320</v>
      </c>
      <c r="E25" s="41">
        <v>383</v>
      </c>
      <c r="F25" s="41">
        <v>395</v>
      </c>
      <c r="G25" s="41">
        <v>323</v>
      </c>
      <c r="H25" s="41">
        <v>244</v>
      </c>
      <c r="I25" s="41">
        <v>267</v>
      </c>
      <c r="J25" s="41">
        <v>247</v>
      </c>
      <c r="K25" s="41">
        <v>183</v>
      </c>
      <c r="L25" s="32">
        <v>25</v>
      </c>
      <c r="M25" s="32">
        <f t="shared" si="1"/>
        <v>1</v>
      </c>
      <c r="N25" s="34">
        <f t="shared" si="4"/>
        <v>2362</v>
      </c>
      <c r="O25" s="34">
        <f t="shared" si="5"/>
        <v>1264</v>
      </c>
      <c r="Q25" s="29">
        <f t="shared" si="2"/>
        <v>-137</v>
      </c>
    </row>
    <row r="26" spans="3:17" x14ac:dyDescent="0.25">
      <c r="C26" s="32" t="s">
        <v>128</v>
      </c>
      <c r="D26" s="41">
        <v>264</v>
      </c>
      <c r="E26" s="41">
        <v>236</v>
      </c>
      <c r="F26" s="41">
        <v>256</v>
      </c>
      <c r="G26" s="41">
        <v>259</v>
      </c>
      <c r="H26" s="41">
        <v>2</v>
      </c>
      <c r="I26" s="41">
        <v>0</v>
      </c>
      <c r="J26" s="41">
        <v>0</v>
      </c>
      <c r="K26" s="41">
        <v>0</v>
      </c>
      <c r="L26" s="32">
        <v>26</v>
      </c>
      <c r="M26" s="32">
        <f t="shared" si="1"/>
        <v>2</v>
      </c>
      <c r="N26" s="34">
        <f t="shared" si="4"/>
        <v>1017</v>
      </c>
      <c r="O26" s="34">
        <f t="shared" si="5"/>
        <v>261</v>
      </c>
      <c r="Q26" s="29">
        <f t="shared" si="2"/>
        <v>-264</v>
      </c>
    </row>
    <row r="27" spans="3:17" x14ac:dyDescent="0.25">
      <c r="C27" s="32" t="s">
        <v>3</v>
      </c>
      <c r="D27" s="41">
        <v>880</v>
      </c>
      <c r="E27" s="41">
        <v>839</v>
      </c>
      <c r="F27" s="41">
        <v>794</v>
      </c>
      <c r="G27" s="41">
        <v>681</v>
      </c>
      <c r="H27" s="41">
        <v>326</v>
      </c>
      <c r="I27" s="41">
        <v>302</v>
      </c>
      <c r="J27" s="41">
        <v>248</v>
      </c>
      <c r="K27" s="41">
        <v>235</v>
      </c>
      <c r="L27" s="32">
        <v>27</v>
      </c>
      <c r="M27" s="32">
        <f t="shared" si="1"/>
        <v>3</v>
      </c>
      <c r="N27" s="34">
        <f t="shared" si="4"/>
        <v>4305</v>
      </c>
      <c r="O27" s="34">
        <f t="shared" si="5"/>
        <v>1792</v>
      </c>
      <c r="Q27" s="29">
        <f t="shared" si="2"/>
        <v>-645</v>
      </c>
    </row>
    <row r="28" spans="3:17" x14ac:dyDescent="0.25">
      <c r="C28" s="32" t="s">
        <v>108</v>
      </c>
      <c r="D28" s="41">
        <v>0</v>
      </c>
      <c r="E28" s="41">
        <v>0</v>
      </c>
      <c r="F28" s="41">
        <v>0</v>
      </c>
      <c r="G28" s="41">
        <v>106</v>
      </c>
      <c r="H28" s="41">
        <v>524</v>
      </c>
      <c r="I28" s="41">
        <v>614</v>
      </c>
      <c r="J28" s="41">
        <v>655</v>
      </c>
      <c r="K28" s="41">
        <v>665</v>
      </c>
      <c r="L28" s="32">
        <v>28</v>
      </c>
      <c r="M28" s="32">
        <f t="shared" si="1"/>
        <v>0</v>
      </c>
      <c r="N28" s="34">
        <f t="shared" si="4"/>
        <v>2564</v>
      </c>
      <c r="O28" s="34">
        <f t="shared" si="5"/>
        <v>2564</v>
      </c>
      <c r="Q28" s="29">
        <f t="shared" si="2"/>
        <v>665</v>
      </c>
    </row>
    <row r="29" spans="3:17" x14ac:dyDescent="0.25">
      <c r="C29" s="32" t="s">
        <v>41</v>
      </c>
      <c r="D29" s="41">
        <v>0</v>
      </c>
      <c r="E29" s="41">
        <v>3</v>
      </c>
      <c r="F29" s="41">
        <v>207</v>
      </c>
      <c r="G29" s="41">
        <v>405</v>
      </c>
      <c r="H29" s="41">
        <v>529</v>
      </c>
      <c r="I29" s="41">
        <v>624</v>
      </c>
      <c r="J29" s="41">
        <v>713</v>
      </c>
      <c r="K29" s="41">
        <v>688</v>
      </c>
      <c r="L29" s="32">
        <v>29</v>
      </c>
      <c r="M29" s="32">
        <f t="shared" si="1"/>
        <v>1</v>
      </c>
      <c r="N29" s="34">
        <f t="shared" si="4"/>
        <v>3169</v>
      </c>
      <c r="O29" s="34">
        <f t="shared" si="5"/>
        <v>2959</v>
      </c>
      <c r="Q29" s="29">
        <f t="shared" si="2"/>
        <v>688</v>
      </c>
    </row>
    <row r="30" spans="3:17" x14ac:dyDescent="0.25">
      <c r="C30" s="32" t="s">
        <v>177</v>
      </c>
      <c r="D30" s="41">
        <v>23</v>
      </c>
      <c r="E30" s="41">
        <v>36</v>
      </c>
      <c r="F30" s="41">
        <v>43</v>
      </c>
      <c r="G30" s="41">
        <v>38</v>
      </c>
      <c r="H30" s="41">
        <v>49</v>
      </c>
      <c r="I30" s="41">
        <v>72</v>
      </c>
      <c r="J30" s="41">
        <v>78</v>
      </c>
      <c r="K30" s="41">
        <v>82</v>
      </c>
      <c r="L30" s="32">
        <v>30</v>
      </c>
      <c r="M30" s="32">
        <f t="shared" si="1"/>
        <v>2</v>
      </c>
      <c r="N30" s="34">
        <f t="shared" si="4"/>
        <v>421</v>
      </c>
      <c r="O30" s="34">
        <f t="shared" si="5"/>
        <v>319</v>
      </c>
      <c r="Q30" s="29">
        <f t="shared" si="2"/>
        <v>59</v>
      </c>
    </row>
    <row r="31" spans="3:17" x14ac:dyDescent="0.25">
      <c r="C31" s="32" t="s">
        <v>180</v>
      </c>
      <c r="D31" s="41">
        <v>49</v>
      </c>
      <c r="E31" s="41">
        <v>41</v>
      </c>
      <c r="F31" s="41">
        <v>62</v>
      </c>
      <c r="G31" s="41">
        <v>60</v>
      </c>
      <c r="H31" s="41">
        <v>46</v>
      </c>
      <c r="I31" s="41">
        <v>46</v>
      </c>
      <c r="J31" s="41">
        <v>49</v>
      </c>
      <c r="K31" s="41">
        <v>48</v>
      </c>
      <c r="L31" s="32">
        <v>31</v>
      </c>
      <c r="M31" s="32">
        <f t="shared" si="1"/>
        <v>3</v>
      </c>
      <c r="N31" s="34">
        <f t="shared" si="4"/>
        <v>401</v>
      </c>
      <c r="O31" s="34">
        <f t="shared" si="5"/>
        <v>249</v>
      </c>
      <c r="Q31" s="29">
        <f t="shared" si="2"/>
        <v>-1</v>
      </c>
    </row>
    <row r="32" spans="3:17" x14ac:dyDescent="0.25">
      <c r="C32" s="32" t="s">
        <v>123</v>
      </c>
      <c r="D32" s="41">
        <v>118</v>
      </c>
      <c r="E32" s="41">
        <v>129</v>
      </c>
      <c r="F32" s="41">
        <v>134</v>
      </c>
      <c r="G32" s="41">
        <v>142</v>
      </c>
      <c r="H32" s="41">
        <v>155</v>
      </c>
      <c r="I32" s="41">
        <v>147</v>
      </c>
      <c r="J32" s="41">
        <v>161</v>
      </c>
      <c r="K32" s="41">
        <v>135</v>
      </c>
      <c r="L32" s="32">
        <v>32</v>
      </c>
      <c r="M32" s="32">
        <f t="shared" si="1"/>
        <v>0</v>
      </c>
      <c r="N32" s="34">
        <f t="shared" si="4"/>
        <v>1121</v>
      </c>
      <c r="O32" s="34">
        <f t="shared" si="5"/>
        <v>740</v>
      </c>
      <c r="Q32" s="29">
        <f t="shared" si="2"/>
        <v>17</v>
      </c>
    </row>
    <row r="33" spans="3:17" x14ac:dyDescent="0.25">
      <c r="C33" s="32" t="s">
        <v>94</v>
      </c>
      <c r="D33" s="41">
        <v>70</v>
      </c>
      <c r="E33" s="41">
        <v>58</v>
      </c>
      <c r="F33" s="41">
        <v>66</v>
      </c>
      <c r="G33" s="41">
        <v>60</v>
      </c>
      <c r="H33" s="41">
        <v>69</v>
      </c>
      <c r="I33" s="41">
        <v>57</v>
      </c>
      <c r="J33" s="41">
        <v>52</v>
      </c>
      <c r="K33" s="41">
        <v>40</v>
      </c>
      <c r="L33" s="32">
        <v>33</v>
      </c>
      <c r="M33" s="32">
        <f t="shared" si="1"/>
        <v>1</v>
      </c>
      <c r="N33" s="34">
        <f t="shared" si="4"/>
        <v>472</v>
      </c>
      <c r="O33" s="34">
        <f t="shared" si="5"/>
        <v>278</v>
      </c>
      <c r="Q33" s="29">
        <f t="shared" si="2"/>
        <v>-30</v>
      </c>
    </row>
    <row r="34" spans="3:17" x14ac:dyDescent="0.25">
      <c r="C34" s="32" t="s">
        <v>169</v>
      </c>
      <c r="D34" s="41">
        <v>37</v>
      </c>
      <c r="E34" s="41">
        <v>27</v>
      </c>
      <c r="F34" s="41">
        <v>32</v>
      </c>
      <c r="G34" s="41">
        <v>54</v>
      </c>
      <c r="H34" s="41">
        <v>54</v>
      </c>
      <c r="I34" s="41">
        <v>43</v>
      </c>
      <c r="J34" s="41">
        <v>38</v>
      </c>
      <c r="K34" s="41">
        <v>24</v>
      </c>
      <c r="L34" s="32">
        <v>34</v>
      </c>
      <c r="M34" s="32">
        <f t="shared" si="1"/>
        <v>2</v>
      </c>
      <c r="N34" s="34">
        <f t="shared" si="4"/>
        <v>309</v>
      </c>
      <c r="O34" s="34">
        <f t="shared" si="5"/>
        <v>213</v>
      </c>
      <c r="Q34" s="29">
        <f t="shared" si="2"/>
        <v>-13</v>
      </c>
    </row>
    <row r="35" spans="3:17" x14ac:dyDescent="0.25">
      <c r="C35" s="32" t="s">
        <v>119</v>
      </c>
      <c r="D35" s="41">
        <v>43</v>
      </c>
      <c r="E35" s="41">
        <v>30</v>
      </c>
      <c r="F35" s="41">
        <v>31</v>
      </c>
      <c r="G35" s="41">
        <v>35</v>
      </c>
      <c r="H35" s="41">
        <v>44</v>
      </c>
      <c r="I35" s="41">
        <v>47</v>
      </c>
      <c r="J35" s="41">
        <v>36</v>
      </c>
      <c r="K35" s="41">
        <v>22</v>
      </c>
      <c r="L35" s="32">
        <v>35</v>
      </c>
      <c r="M35" s="32">
        <f t="shared" si="1"/>
        <v>3</v>
      </c>
      <c r="N35" s="34">
        <f t="shared" si="4"/>
        <v>288</v>
      </c>
      <c r="O35" s="34">
        <f t="shared" si="5"/>
        <v>184</v>
      </c>
      <c r="Q35" s="29">
        <f t="shared" si="2"/>
        <v>-21</v>
      </c>
    </row>
    <row r="36" spans="3:17" x14ac:dyDescent="0.25">
      <c r="C36" s="32" t="s">
        <v>154</v>
      </c>
      <c r="D36" s="41">
        <v>15</v>
      </c>
      <c r="E36" s="41">
        <v>13</v>
      </c>
      <c r="F36" s="41">
        <v>8</v>
      </c>
      <c r="G36" s="41">
        <v>12</v>
      </c>
      <c r="H36" s="41">
        <v>12</v>
      </c>
      <c r="I36" s="41">
        <v>19</v>
      </c>
      <c r="J36" s="41">
        <v>13</v>
      </c>
      <c r="K36" s="41">
        <v>15</v>
      </c>
      <c r="L36" s="32">
        <v>36</v>
      </c>
      <c r="M36" s="32">
        <f t="shared" si="1"/>
        <v>0</v>
      </c>
      <c r="N36" s="34">
        <f t="shared" si="4"/>
        <v>107</v>
      </c>
      <c r="O36" s="34">
        <f t="shared" si="5"/>
        <v>71</v>
      </c>
      <c r="Q36" s="29">
        <f t="shared" si="2"/>
        <v>0</v>
      </c>
    </row>
    <row r="37" spans="3:17" x14ac:dyDescent="0.25">
      <c r="C37" s="32" t="s">
        <v>189</v>
      </c>
      <c r="D37" s="41">
        <v>33</v>
      </c>
      <c r="E37" s="41">
        <v>38</v>
      </c>
      <c r="F37" s="41">
        <v>37</v>
      </c>
      <c r="G37" s="41">
        <v>39</v>
      </c>
      <c r="H37" s="41">
        <v>38</v>
      </c>
      <c r="I37" s="41">
        <v>31</v>
      </c>
      <c r="J37" s="41">
        <v>22</v>
      </c>
      <c r="K37" s="41">
        <v>21</v>
      </c>
      <c r="L37" s="32">
        <v>37</v>
      </c>
      <c r="M37" s="32">
        <f t="shared" si="1"/>
        <v>1</v>
      </c>
      <c r="N37" s="34">
        <f t="shared" si="4"/>
        <v>259</v>
      </c>
      <c r="O37" s="34">
        <f t="shared" si="5"/>
        <v>151</v>
      </c>
      <c r="Q37" s="29">
        <f t="shared" si="2"/>
        <v>-12</v>
      </c>
    </row>
    <row r="38" spans="3:17" x14ac:dyDescent="0.25">
      <c r="C38" s="32" t="s">
        <v>190</v>
      </c>
      <c r="D38" s="41">
        <v>0</v>
      </c>
      <c r="E38" s="41">
        <v>0</v>
      </c>
      <c r="F38" s="41">
        <v>0</v>
      </c>
      <c r="G38" s="41">
        <v>2</v>
      </c>
      <c r="H38" s="41">
        <v>47</v>
      </c>
      <c r="I38" s="41">
        <v>60</v>
      </c>
      <c r="J38" s="41">
        <v>52</v>
      </c>
      <c r="K38" s="41">
        <v>38</v>
      </c>
      <c r="L38" s="32">
        <v>38</v>
      </c>
      <c r="M38" s="32">
        <f t="shared" si="1"/>
        <v>2</v>
      </c>
      <c r="N38" s="34">
        <f t="shared" si="4"/>
        <v>199</v>
      </c>
      <c r="O38" s="34">
        <f t="shared" si="5"/>
        <v>199</v>
      </c>
      <c r="Q38" s="29">
        <f t="shared" si="2"/>
        <v>38</v>
      </c>
    </row>
    <row r="39" spans="3:17" x14ac:dyDescent="0.25">
      <c r="C39" s="32" t="s">
        <v>15</v>
      </c>
      <c r="D39" s="41">
        <v>709</v>
      </c>
      <c r="E39" s="41">
        <v>808</v>
      </c>
      <c r="F39" s="41">
        <v>801</v>
      </c>
      <c r="G39" s="41">
        <v>852</v>
      </c>
      <c r="H39" s="41">
        <v>918</v>
      </c>
      <c r="I39" s="41">
        <v>920</v>
      </c>
      <c r="J39" s="41">
        <v>892</v>
      </c>
      <c r="K39" s="41">
        <v>900</v>
      </c>
      <c r="L39" s="32">
        <v>39</v>
      </c>
      <c r="M39" s="32">
        <f t="shared" si="1"/>
        <v>3</v>
      </c>
      <c r="N39" s="34">
        <f t="shared" si="4"/>
        <v>6800</v>
      </c>
      <c r="O39" s="34">
        <f t="shared" si="5"/>
        <v>4482</v>
      </c>
      <c r="Q39" s="29">
        <f t="shared" si="2"/>
        <v>191</v>
      </c>
    </row>
    <row r="40" spans="3:17" x14ac:dyDescent="0.25">
      <c r="C40" s="32" t="s">
        <v>206</v>
      </c>
      <c r="D40" s="41">
        <v>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32">
        <v>40</v>
      </c>
      <c r="M40" s="32">
        <f t="shared" si="1"/>
        <v>0</v>
      </c>
      <c r="N40" s="34">
        <f t="shared" si="4"/>
        <v>3</v>
      </c>
      <c r="O40" s="34">
        <f t="shared" si="5"/>
        <v>0</v>
      </c>
      <c r="Q40" s="29">
        <f t="shared" si="2"/>
        <v>-3</v>
      </c>
    </row>
    <row r="41" spans="3:17" x14ac:dyDescent="0.25">
      <c r="C41" s="32" t="s">
        <v>86</v>
      </c>
      <c r="D41" s="41">
        <v>307</v>
      </c>
      <c r="E41" s="41">
        <v>292</v>
      </c>
      <c r="F41" s="41">
        <v>275</v>
      </c>
      <c r="G41" s="41">
        <v>255</v>
      </c>
      <c r="H41" s="41">
        <v>266</v>
      </c>
      <c r="I41" s="41">
        <v>268</v>
      </c>
      <c r="J41" s="41">
        <v>282</v>
      </c>
      <c r="K41" s="41">
        <v>259</v>
      </c>
      <c r="L41" s="32">
        <v>41</v>
      </c>
      <c r="M41" s="32">
        <f t="shared" si="1"/>
        <v>1</v>
      </c>
      <c r="N41" s="34">
        <f t="shared" si="4"/>
        <v>2204</v>
      </c>
      <c r="O41" s="34">
        <f t="shared" si="5"/>
        <v>1330</v>
      </c>
      <c r="Q41" s="29">
        <f t="shared" si="2"/>
        <v>-48</v>
      </c>
    </row>
    <row r="42" spans="3:17" x14ac:dyDescent="0.25">
      <c r="C42" s="32" t="s">
        <v>114</v>
      </c>
      <c r="D42" s="41">
        <v>99</v>
      </c>
      <c r="E42" s="41">
        <v>100</v>
      </c>
      <c r="F42" s="41">
        <v>99</v>
      </c>
      <c r="G42" s="41">
        <v>109</v>
      </c>
      <c r="H42" s="41">
        <v>130</v>
      </c>
      <c r="I42" s="41">
        <v>132</v>
      </c>
      <c r="J42" s="41">
        <v>123</v>
      </c>
      <c r="K42" s="41">
        <v>111</v>
      </c>
      <c r="L42" s="32">
        <v>42</v>
      </c>
      <c r="M42" s="32">
        <f t="shared" si="1"/>
        <v>2</v>
      </c>
      <c r="N42" s="34">
        <f t="shared" si="4"/>
        <v>903</v>
      </c>
      <c r="O42" s="34">
        <f t="shared" si="5"/>
        <v>605</v>
      </c>
      <c r="Q42" s="29">
        <f t="shared" si="2"/>
        <v>12</v>
      </c>
    </row>
    <row r="43" spans="3:17" x14ac:dyDescent="0.25">
      <c r="C43" s="32" t="s">
        <v>16</v>
      </c>
      <c r="D43" s="41">
        <v>430</v>
      </c>
      <c r="E43" s="41">
        <v>376</v>
      </c>
      <c r="F43" s="41">
        <v>319</v>
      </c>
      <c r="G43" s="41">
        <v>284</v>
      </c>
      <c r="H43" s="41">
        <v>214</v>
      </c>
      <c r="I43" s="41">
        <v>199</v>
      </c>
      <c r="J43" s="41">
        <v>224</v>
      </c>
      <c r="K43" s="41">
        <v>224</v>
      </c>
      <c r="L43" s="32">
        <v>43</v>
      </c>
      <c r="M43" s="32">
        <f t="shared" si="1"/>
        <v>3</v>
      </c>
      <c r="N43" s="34">
        <f t="shared" si="4"/>
        <v>2270</v>
      </c>
      <c r="O43" s="34">
        <f t="shared" si="5"/>
        <v>1145</v>
      </c>
      <c r="Q43" s="29">
        <f t="shared" si="2"/>
        <v>-206</v>
      </c>
    </row>
    <row r="44" spans="3:17" x14ac:dyDescent="0.25">
      <c r="C44" s="32" t="s">
        <v>176</v>
      </c>
      <c r="D44" s="41">
        <v>120</v>
      </c>
      <c r="E44" s="41">
        <v>165</v>
      </c>
      <c r="F44" s="41">
        <v>135</v>
      </c>
      <c r="G44" s="41">
        <v>136</v>
      </c>
      <c r="H44" s="41">
        <v>150</v>
      </c>
      <c r="I44" s="41">
        <v>136</v>
      </c>
      <c r="J44" s="41">
        <v>124</v>
      </c>
      <c r="K44" s="41">
        <v>109</v>
      </c>
      <c r="L44" s="32">
        <v>44</v>
      </c>
      <c r="M44" s="32">
        <f t="shared" si="1"/>
        <v>0</v>
      </c>
      <c r="N44" s="34">
        <f t="shared" si="4"/>
        <v>1075</v>
      </c>
      <c r="O44" s="34">
        <f t="shared" si="5"/>
        <v>655</v>
      </c>
      <c r="Q44" s="29">
        <f t="shared" si="2"/>
        <v>-11</v>
      </c>
    </row>
    <row r="45" spans="3:17" x14ac:dyDescent="0.25">
      <c r="C45" s="32" t="s">
        <v>171</v>
      </c>
      <c r="D45" s="41">
        <v>272</v>
      </c>
      <c r="E45" s="41">
        <v>227</v>
      </c>
      <c r="F45" s="41">
        <v>220</v>
      </c>
      <c r="G45" s="41">
        <v>201</v>
      </c>
      <c r="H45" s="41">
        <v>146</v>
      </c>
      <c r="I45" s="41">
        <v>114</v>
      </c>
      <c r="J45" s="41">
        <v>99</v>
      </c>
      <c r="K45" s="41">
        <v>90</v>
      </c>
      <c r="L45" s="32">
        <v>45</v>
      </c>
      <c r="M45" s="32">
        <f t="shared" si="1"/>
        <v>1</v>
      </c>
      <c r="N45" s="34">
        <f t="shared" si="4"/>
        <v>1369</v>
      </c>
      <c r="O45" s="34">
        <f t="shared" si="5"/>
        <v>650</v>
      </c>
      <c r="Q45" s="29">
        <f t="shared" si="2"/>
        <v>-182</v>
      </c>
    </row>
    <row r="46" spans="3:17" x14ac:dyDescent="0.25">
      <c r="C46" s="32" t="s">
        <v>95</v>
      </c>
      <c r="D46" s="41">
        <v>9</v>
      </c>
      <c r="E46" s="41">
        <v>14</v>
      </c>
      <c r="F46" s="41">
        <v>11</v>
      </c>
      <c r="G46" s="41">
        <v>11</v>
      </c>
      <c r="H46" s="41">
        <v>11</v>
      </c>
      <c r="I46" s="41">
        <v>8</v>
      </c>
      <c r="J46" s="41">
        <v>7</v>
      </c>
      <c r="K46" s="41">
        <v>8</v>
      </c>
      <c r="L46" s="32">
        <v>46</v>
      </c>
      <c r="M46" s="32">
        <f t="shared" si="1"/>
        <v>2</v>
      </c>
      <c r="N46" s="34">
        <f t="shared" si="4"/>
        <v>79</v>
      </c>
      <c r="O46" s="34">
        <f t="shared" si="5"/>
        <v>45</v>
      </c>
      <c r="Q46" s="29">
        <f t="shared" si="2"/>
        <v>-1</v>
      </c>
    </row>
    <row r="47" spans="3:17" x14ac:dyDescent="0.25">
      <c r="C47" s="32" t="s">
        <v>170</v>
      </c>
      <c r="D47" s="41">
        <v>380</v>
      </c>
      <c r="E47" s="41">
        <v>408</v>
      </c>
      <c r="F47" s="41">
        <v>603</v>
      </c>
      <c r="G47" s="41">
        <v>641</v>
      </c>
      <c r="H47" s="41">
        <v>610</v>
      </c>
      <c r="I47" s="41">
        <v>585</v>
      </c>
      <c r="J47" s="41">
        <v>501</v>
      </c>
      <c r="K47" s="41">
        <v>450</v>
      </c>
      <c r="L47" s="32">
        <v>47</v>
      </c>
      <c r="M47" s="32">
        <f t="shared" si="1"/>
        <v>3</v>
      </c>
      <c r="N47" s="34">
        <f t="shared" si="4"/>
        <v>4178</v>
      </c>
      <c r="O47" s="34">
        <f t="shared" si="5"/>
        <v>2787</v>
      </c>
      <c r="Q47" s="29">
        <f t="shared" si="2"/>
        <v>70</v>
      </c>
    </row>
    <row r="48" spans="3:17" x14ac:dyDescent="0.25">
      <c r="C48" s="32" t="s">
        <v>161</v>
      </c>
      <c r="D48" s="41">
        <v>95</v>
      </c>
      <c r="E48" s="41">
        <v>92</v>
      </c>
      <c r="F48" s="41">
        <v>79</v>
      </c>
      <c r="G48" s="41">
        <v>78</v>
      </c>
      <c r="H48" s="41">
        <v>80</v>
      </c>
      <c r="I48" s="41">
        <v>74</v>
      </c>
      <c r="J48" s="41">
        <v>75</v>
      </c>
      <c r="K48" s="41">
        <v>65</v>
      </c>
      <c r="L48" s="32">
        <v>48</v>
      </c>
      <c r="M48" s="32">
        <f t="shared" si="1"/>
        <v>0</v>
      </c>
      <c r="N48" s="34">
        <f t="shared" si="4"/>
        <v>638</v>
      </c>
      <c r="O48" s="34">
        <f t="shared" si="5"/>
        <v>372</v>
      </c>
      <c r="Q48" s="29">
        <f t="shared" si="2"/>
        <v>-30</v>
      </c>
    </row>
    <row r="49" spans="1:17" x14ac:dyDescent="0.25">
      <c r="C49" s="32" t="s">
        <v>107</v>
      </c>
      <c r="D49" s="41">
        <v>148</v>
      </c>
      <c r="E49" s="41">
        <v>216</v>
      </c>
      <c r="F49" s="41">
        <v>270</v>
      </c>
      <c r="G49" s="41">
        <v>276</v>
      </c>
      <c r="H49" s="41">
        <v>303</v>
      </c>
      <c r="I49" s="41">
        <v>266</v>
      </c>
      <c r="J49" s="41">
        <v>212</v>
      </c>
      <c r="K49" s="41">
        <v>194</v>
      </c>
      <c r="L49" s="32">
        <v>49</v>
      </c>
      <c r="M49" s="32">
        <f t="shared" si="1"/>
        <v>1</v>
      </c>
      <c r="N49" s="34">
        <f t="shared" si="4"/>
        <v>1885</v>
      </c>
      <c r="O49" s="34">
        <f t="shared" si="5"/>
        <v>1251</v>
      </c>
      <c r="Q49" s="29">
        <f t="shared" si="2"/>
        <v>46</v>
      </c>
    </row>
    <row r="50" spans="1:17" x14ac:dyDescent="0.25">
      <c r="C50" s="32" t="s">
        <v>7</v>
      </c>
      <c r="D50" s="41">
        <v>34</v>
      </c>
      <c r="E50" s="41">
        <v>38</v>
      </c>
      <c r="F50" s="41">
        <v>30</v>
      </c>
      <c r="G50" s="41">
        <v>40</v>
      </c>
      <c r="H50" s="41">
        <v>30</v>
      </c>
      <c r="I50" s="41">
        <v>28</v>
      </c>
      <c r="J50" s="41">
        <v>46</v>
      </c>
      <c r="K50" s="41">
        <v>46</v>
      </c>
      <c r="L50" s="32">
        <v>50</v>
      </c>
      <c r="M50" s="32">
        <f t="shared" si="1"/>
        <v>2</v>
      </c>
      <c r="N50" s="34">
        <f t="shared" si="4"/>
        <v>292</v>
      </c>
      <c r="O50" s="34">
        <f t="shared" si="5"/>
        <v>190</v>
      </c>
      <c r="Q50" s="29">
        <f t="shared" si="2"/>
        <v>12</v>
      </c>
    </row>
    <row r="51" spans="1:17" x14ac:dyDescent="0.25">
      <c r="C51" s="32" t="s">
        <v>97</v>
      </c>
      <c r="D51" s="41">
        <v>82</v>
      </c>
      <c r="E51" s="41">
        <v>82</v>
      </c>
      <c r="F51" s="41">
        <v>83</v>
      </c>
      <c r="G51" s="41">
        <v>99</v>
      </c>
      <c r="H51" s="41">
        <v>91</v>
      </c>
      <c r="I51" s="41">
        <v>111</v>
      </c>
      <c r="J51" s="41">
        <v>94</v>
      </c>
      <c r="K51" s="41">
        <v>83</v>
      </c>
      <c r="L51" s="32">
        <v>51</v>
      </c>
      <c r="M51" s="32">
        <f t="shared" si="1"/>
        <v>3</v>
      </c>
      <c r="N51" s="34">
        <f t="shared" si="4"/>
        <v>725</v>
      </c>
      <c r="O51" s="34">
        <f t="shared" si="5"/>
        <v>478</v>
      </c>
      <c r="Q51" s="29">
        <f t="shared" si="2"/>
        <v>1</v>
      </c>
    </row>
    <row r="52" spans="1:17" x14ac:dyDescent="0.25">
      <c r="C52" s="32" t="s">
        <v>142</v>
      </c>
      <c r="D52" s="41">
        <v>11</v>
      </c>
      <c r="E52" s="41">
        <v>16</v>
      </c>
      <c r="F52" s="41">
        <v>24</v>
      </c>
      <c r="G52" s="41">
        <v>28</v>
      </c>
      <c r="H52" s="41">
        <v>28</v>
      </c>
      <c r="I52" s="41">
        <v>26</v>
      </c>
      <c r="J52" s="41">
        <v>26</v>
      </c>
      <c r="K52" s="41">
        <v>25</v>
      </c>
      <c r="L52" s="32">
        <v>52</v>
      </c>
      <c r="M52" s="32">
        <f t="shared" si="1"/>
        <v>0</v>
      </c>
      <c r="N52" s="34">
        <f t="shared" si="4"/>
        <v>184</v>
      </c>
      <c r="O52" s="34">
        <f t="shared" si="5"/>
        <v>133</v>
      </c>
      <c r="Q52" s="29">
        <f t="shared" si="2"/>
        <v>14</v>
      </c>
    </row>
    <row r="53" spans="1:17" x14ac:dyDescent="0.25">
      <c r="C53" s="32" t="s">
        <v>111</v>
      </c>
      <c r="D53" s="41">
        <v>402</v>
      </c>
      <c r="E53" s="41">
        <v>365</v>
      </c>
      <c r="F53" s="41">
        <v>303</v>
      </c>
      <c r="G53" s="41">
        <v>333</v>
      </c>
      <c r="H53" s="41">
        <v>414</v>
      </c>
      <c r="I53" s="41">
        <v>437</v>
      </c>
      <c r="J53" s="41">
        <v>461</v>
      </c>
      <c r="K53" s="41">
        <v>421</v>
      </c>
      <c r="L53" s="32">
        <v>53</v>
      </c>
      <c r="M53" s="32">
        <f t="shared" si="1"/>
        <v>1</v>
      </c>
      <c r="N53" s="34">
        <f t="shared" si="4"/>
        <v>3136</v>
      </c>
      <c r="O53" s="34">
        <f t="shared" si="5"/>
        <v>2066</v>
      </c>
      <c r="Q53" s="29">
        <f t="shared" si="2"/>
        <v>19</v>
      </c>
    </row>
    <row r="54" spans="1:17" x14ac:dyDescent="0.25">
      <c r="D54" s="41"/>
      <c r="E54" s="41"/>
      <c r="F54" s="41"/>
      <c r="G54" s="41"/>
      <c r="H54" s="41"/>
      <c r="I54" s="41"/>
      <c r="K54" s="44" t="s">
        <v>222</v>
      </c>
      <c r="L54" s="32">
        <v>54</v>
      </c>
      <c r="M54" s="32">
        <f t="shared" si="1"/>
        <v>2</v>
      </c>
      <c r="N54" s="34"/>
      <c r="O54" s="34"/>
      <c r="Q54" s="29"/>
    </row>
    <row r="55" spans="1:17" ht="14" x14ac:dyDescent="0.25">
      <c r="A55" s="4" t="s">
        <v>470</v>
      </c>
      <c r="B55" s="48"/>
      <c r="C55" s="49"/>
      <c r="D55" s="50"/>
      <c r="E55" s="50"/>
      <c r="F55" s="50"/>
      <c r="G55" s="50"/>
      <c r="H55" s="50"/>
      <c r="I55" s="50"/>
      <c r="J55" s="50"/>
      <c r="K55" s="50"/>
      <c r="L55" s="32">
        <v>1</v>
      </c>
      <c r="M55" s="32">
        <f t="shared" si="1"/>
        <v>3</v>
      </c>
      <c r="N55" s="34"/>
      <c r="O55" s="34"/>
      <c r="Q55" s="29"/>
    </row>
    <row r="56" spans="1:17" x14ac:dyDescent="0.25">
      <c r="B56" s="1"/>
      <c r="C56" s="1"/>
      <c r="D56" s="31"/>
      <c r="E56" s="31"/>
      <c r="F56" s="31"/>
      <c r="G56" s="31"/>
      <c r="H56" s="31"/>
      <c r="I56" s="31"/>
      <c r="J56" s="31"/>
      <c r="K56" s="31"/>
      <c r="L56" s="32">
        <v>2</v>
      </c>
      <c r="M56" s="32">
        <f t="shared" si="1"/>
        <v>0</v>
      </c>
      <c r="N56" s="34"/>
      <c r="O56" s="34"/>
      <c r="Q56" s="29"/>
    </row>
    <row r="57" spans="1:17" x14ac:dyDescent="0.25">
      <c r="A57" s="2"/>
      <c r="B57" s="52" t="s">
        <v>226</v>
      </c>
      <c r="C57" s="2"/>
      <c r="D57" s="2">
        <f>D3</f>
        <v>2013</v>
      </c>
      <c r="E57" s="2">
        <f t="shared" ref="E57:K57" si="6">E3</f>
        <v>2014</v>
      </c>
      <c r="F57" s="2">
        <f t="shared" si="6"/>
        <v>2015</v>
      </c>
      <c r="G57" s="2">
        <f t="shared" si="6"/>
        <v>2016</v>
      </c>
      <c r="H57" s="2">
        <f t="shared" si="6"/>
        <v>2017</v>
      </c>
      <c r="I57" s="2">
        <f t="shared" si="6"/>
        <v>2018</v>
      </c>
      <c r="J57" s="2">
        <f t="shared" si="6"/>
        <v>2019</v>
      </c>
      <c r="K57" s="2">
        <f t="shared" si="6"/>
        <v>2020</v>
      </c>
      <c r="L57" s="32">
        <v>3</v>
      </c>
      <c r="M57" s="32">
        <f t="shared" si="1"/>
        <v>1</v>
      </c>
      <c r="N57" s="34"/>
      <c r="O57" s="34"/>
      <c r="Q57" s="29"/>
    </row>
    <row r="58" spans="1:17" x14ac:dyDescent="0.25">
      <c r="C58" s="32" t="s">
        <v>205</v>
      </c>
      <c r="D58" s="41">
        <v>4</v>
      </c>
      <c r="E58" s="41">
        <v>4</v>
      </c>
      <c r="F58" s="41">
        <v>4</v>
      </c>
      <c r="G58" s="41">
        <v>4</v>
      </c>
      <c r="H58" s="41">
        <v>3</v>
      </c>
      <c r="I58" s="41">
        <v>2</v>
      </c>
      <c r="J58" s="41">
        <v>1</v>
      </c>
      <c r="K58" s="41">
        <v>1</v>
      </c>
      <c r="L58" s="32">
        <v>4</v>
      </c>
      <c r="M58" s="32">
        <f t="shared" si="1"/>
        <v>2</v>
      </c>
      <c r="N58" s="34">
        <f t="shared" si="4"/>
        <v>23</v>
      </c>
      <c r="O58" s="34">
        <f t="shared" si="5"/>
        <v>11</v>
      </c>
      <c r="Q58" s="29">
        <f t="shared" si="2"/>
        <v>-3</v>
      </c>
    </row>
    <row r="59" spans="1:17" x14ac:dyDescent="0.25">
      <c r="C59" s="32" t="s">
        <v>18</v>
      </c>
      <c r="D59" s="41">
        <v>1193</v>
      </c>
      <c r="E59" s="41">
        <v>1125</v>
      </c>
      <c r="F59" s="41">
        <v>1079</v>
      </c>
      <c r="G59" s="41">
        <v>1142</v>
      </c>
      <c r="H59" s="41">
        <v>1073</v>
      </c>
      <c r="I59" s="41">
        <v>1031</v>
      </c>
      <c r="J59" s="41">
        <v>1061</v>
      </c>
      <c r="K59" s="41">
        <v>1093</v>
      </c>
      <c r="L59" s="32">
        <v>5</v>
      </c>
      <c r="M59" s="32">
        <f t="shared" si="1"/>
        <v>3</v>
      </c>
      <c r="N59" s="34">
        <f t="shared" si="4"/>
        <v>8797</v>
      </c>
      <c r="O59" s="34">
        <f t="shared" si="5"/>
        <v>5400</v>
      </c>
      <c r="Q59" s="29">
        <f t="shared" si="2"/>
        <v>-100</v>
      </c>
    </row>
    <row r="60" spans="1:17" x14ac:dyDescent="0.25">
      <c r="C60" s="32" t="s">
        <v>243</v>
      </c>
      <c r="D60" s="41">
        <v>0</v>
      </c>
      <c r="E60" s="41">
        <v>0</v>
      </c>
      <c r="F60" s="41">
        <v>0</v>
      </c>
      <c r="G60" s="41">
        <v>14</v>
      </c>
      <c r="H60" s="41">
        <v>32</v>
      </c>
      <c r="I60" s="41">
        <v>83</v>
      </c>
      <c r="J60" s="41">
        <v>117</v>
      </c>
      <c r="K60" s="41">
        <v>138</v>
      </c>
      <c r="L60" s="32">
        <v>6</v>
      </c>
      <c r="M60" s="32">
        <f t="shared" si="1"/>
        <v>0</v>
      </c>
      <c r="N60" s="34">
        <f t="shared" si="4"/>
        <v>384</v>
      </c>
      <c r="O60" s="34">
        <f t="shared" si="5"/>
        <v>384</v>
      </c>
      <c r="Q60" s="29">
        <f t="shared" si="2"/>
        <v>138</v>
      </c>
    </row>
    <row r="61" spans="1:17" x14ac:dyDescent="0.25">
      <c r="C61" s="32" t="s">
        <v>135</v>
      </c>
      <c r="D61" s="41">
        <v>45</v>
      </c>
      <c r="E61" s="41">
        <v>29</v>
      </c>
      <c r="F61" s="41">
        <v>32</v>
      </c>
      <c r="G61" s="41">
        <v>38</v>
      </c>
      <c r="H61" s="41">
        <v>34</v>
      </c>
      <c r="I61" s="41">
        <v>36</v>
      </c>
      <c r="J61" s="41">
        <v>24</v>
      </c>
      <c r="K61" s="41">
        <v>25</v>
      </c>
      <c r="L61" s="32">
        <v>7</v>
      </c>
      <c r="M61" s="32">
        <f t="shared" si="1"/>
        <v>1</v>
      </c>
      <c r="N61" s="34">
        <f t="shared" si="4"/>
        <v>263</v>
      </c>
      <c r="O61" s="34">
        <f t="shared" si="5"/>
        <v>157</v>
      </c>
      <c r="Q61" s="29">
        <f t="shared" si="2"/>
        <v>-20</v>
      </c>
    </row>
    <row r="62" spans="1:17" x14ac:dyDescent="0.25">
      <c r="C62" s="32" t="s">
        <v>168</v>
      </c>
      <c r="D62" s="41">
        <v>32</v>
      </c>
      <c r="E62" s="41">
        <v>23</v>
      </c>
      <c r="F62" s="41">
        <v>25</v>
      </c>
      <c r="G62" s="41">
        <v>20</v>
      </c>
      <c r="H62" s="41">
        <v>24</v>
      </c>
      <c r="I62" s="41">
        <v>31</v>
      </c>
      <c r="J62" s="41">
        <v>29</v>
      </c>
      <c r="K62" s="41">
        <v>22</v>
      </c>
      <c r="L62" s="32">
        <v>8</v>
      </c>
      <c r="M62" s="32">
        <f t="shared" si="1"/>
        <v>2</v>
      </c>
      <c r="N62" s="34">
        <f t="shared" si="4"/>
        <v>206</v>
      </c>
      <c r="O62" s="34">
        <f t="shared" si="5"/>
        <v>126</v>
      </c>
      <c r="Q62" s="29">
        <f t="shared" si="2"/>
        <v>-10</v>
      </c>
    </row>
    <row r="63" spans="1:17" x14ac:dyDescent="0.25">
      <c r="C63" s="32" t="s">
        <v>511</v>
      </c>
      <c r="D63" s="41"/>
      <c r="E63" s="41"/>
      <c r="F63" s="41"/>
      <c r="G63" s="41"/>
      <c r="H63" s="41"/>
      <c r="I63" s="41"/>
      <c r="J63" s="41"/>
      <c r="K63" s="41">
        <v>70</v>
      </c>
      <c r="L63" s="32">
        <v>9</v>
      </c>
      <c r="M63" s="32">
        <f t="shared" si="1"/>
        <v>3</v>
      </c>
      <c r="N63" s="34">
        <f t="shared" si="4"/>
        <v>70</v>
      </c>
      <c r="O63" s="34">
        <f t="shared" si="5"/>
        <v>70</v>
      </c>
      <c r="Q63" s="29">
        <f t="shared" si="2"/>
        <v>70</v>
      </c>
    </row>
    <row r="64" spans="1:17" x14ac:dyDescent="0.25">
      <c r="C64" s="32" t="s">
        <v>201</v>
      </c>
      <c r="D64" s="41">
        <v>0</v>
      </c>
      <c r="E64" s="41">
        <v>0</v>
      </c>
      <c r="F64" s="41">
        <v>0</v>
      </c>
      <c r="G64" s="41">
        <v>0</v>
      </c>
      <c r="H64" s="41">
        <v>4</v>
      </c>
      <c r="I64" s="41">
        <v>28</v>
      </c>
      <c r="J64" s="41">
        <v>32</v>
      </c>
      <c r="K64" s="41">
        <v>42</v>
      </c>
      <c r="L64" s="32">
        <v>10</v>
      </c>
      <c r="M64" s="32">
        <f t="shared" si="1"/>
        <v>0</v>
      </c>
      <c r="N64" s="34">
        <f t="shared" si="4"/>
        <v>106</v>
      </c>
      <c r="O64" s="34">
        <f t="shared" si="5"/>
        <v>106</v>
      </c>
      <c r="Q64" s="29">
        <f t="shared" si="2"/>
        <v>42</v>
      </c>
    </row>
    <row r="65" spans="2:19" x14ac:dyDescent="0.25">
      <c r="C65" s="32" t="s">
        <v>13</v>
      </c>
      <c r="D65" s="41">
        <v>122</v>
      </c>
      <c r="E65" s="41">
        <v>112</v>
      </c>
      <c r="F65" s="41">
        <v>118</v>
      </c>
      <c r="G65" s="41">
        <v>106</v>
      </c>
      <c r="H65" s="41">
        <v>107</v>
      </c>
      <c r="I65" s="41">
        <v>105</v>
      </c>
      <c r="J65" s="41">
        <v>115</v>
      </c>
      <c r="K65" s="41">
        <v>103</v>
      </c>
      <c r="L65" s="32">
        <v>11</v>
      </c>
      <c r="M65" s="32">
        <f t="shared" si="1"/>
        <v>1</v>
      </c>
      <c r="N65" s="34">
        <f t="shared" si="4"/>
        <v>888</v>
      </c>
      <c r="O65" s="34">
        <f t="shared" si="5"/>
        <v>536</v>
      </c>
      <c r="Q65" s="29">
        <f t="shared" si="2"/>
        <v>-19</v>
      </c>
    </row>
    <row r="66" spans="2:19" x14ac:dyDescent="0.25">
      <c r="C66" s="32" t="s">
        <v>118</v>
      </c>
      <c r="D66" s="41">
        <v>257</v>
      </c>
      <c r="E66" s="41">
        <v>276</v>
      </c>
      <c r="F66" s="41">
        <v>297</v>
      </c>
      <c r="G66" s="41">
        <v>226</v>
      </c>
      <c r="H66" s="41">
        <v>184</v>
      </c>
      <c r="I66" s="41">
        <v>153</v>
      </c>
      <c r="J66" s="41">
        <v>117</v>
      </c>
      <c r="K66" s="41">
        <v>109</v>
      </c>
      <c r="L66" s="32">
        <v>12</v>
      </c>
      <c r="M66" s="32">
        <f t="shared" si="1"/>
        <v>2</v>
      </c>
      <c r="N66" s="34">
        <f t="shared" si="4"/>
        <v>1619</v>
      </c>
      <c r="O66" s="34">
        <f t="shared" si="5"/>
        <v>789</v>
      </c>
      <c r="Q66" s="29">
        <f t="shared" si="2"/>
        <v>-148</v>
      </c>
    </row>
    <row r="67" spans="2:19" x14ac:dyDescent="0.25">
      <c r="C67" s="32" t="s">
        <v>113</v>
      </c>
      <c r="D67" s="41">
        <v>288</v>
      </c>
      <c r="E67" s="41">
        <v>275</v>
      </c>
      <c r="F67" s="41">
        <v>274</v>
      </c>
      <c r="G67" s="41">
        <v>223</v>
      </c>
      <c r="H67" s="41">
        <v>232</v>
      </c>
      <c r="I67" s="41">
        <v>216</v>
      </c>
      <c r="J67" s="41">
        <v>198</v>
      </c>
      <c r="K67" s="41">
        <v>189</v>
      </c>
      <c r="L67" s="32">
        <v>13</v>
      </c>
      <c r="M67" s="32">
        <f t="shared" si="1"/>
        <v>3</v>
      </c>
      <c r="N67" s="34">
        <f t="shared" si="4"/>
        <v>1895</v>
      </c>
      <c r="O67" s="34">
        <f t="shared" si="5"/>
        <v>1058</v>
      </c>
      <c r="Q67" s="29">
        <f t="shared" si="2"/>
        <v>-99</v>
      </c>
    </row>
    <row r="68" spans="2:19" x14ac:dyDescent="0.25">
      <c r="C68" s="32" t="s">
        <v>191</v>
      </c>
      <c r="D68" s="41">
        <v>289</v>
      </c>
      <c r="E68" s="41">
        <v>264</v>
      </c>
      <c r="F68" s="41">
        <v>253</v>
      </c>
      <c r="G68" s="41">
        <v>242</v>
      </c>
      <c r="H68" s="41">
        <v>276</v>
      </c>
      <c r="I68" s="41">
        <v>305</v>
      </c>
      <c r="J68" s="41">
        <v>301</v>
      </c>
      <c r="K68" s="41">
        <v>314</v>
      </c>
      <c r="L68" s="32">
        <v>14</v>
      </c>
      <c r="M68" s="32">
        <f t="shared" si="1"/>
        <v>0</v>
      </c>
      <c r="N68" s="34">
        <f t="shared" si="4"/>
        <v>2244</v>
      </c>
      <c r="O68" s="34">
        <f t="shared" si="5"/>
        <v>1438</v>
      </c>
      <c r="Q68" s="29">
        <f t="shared" si="2"/>
        <v>25</v>
      </c>
    </row>
    <row r="69" spans="2:19" x14ac:dyDescent="0.25">
      <c r="C69" s="32" t="s">
        <v>183</v>
      </c>
      <c r="D69" s="41">
        <v>146</v>
      </c>
      <c r="E69" s="41">
        <v>140</v>
      </c>
      <c r="F69" s="41">
        <v>101</v>
      </c>
      <c r="G69" s="41">
        <v>73</v>
      </c>
      <c r="H69" s="41">
        <v>77</v>
      </c>
      <c r="I69" s="41">
        <v>69</v>
      </c>
      <c r="J69" s="41">
        <v>51</v>
      </c>
      <c r="K69" s="41">
        <v>51</v>
      </c>
      <c r="L69" s="32">
        <v>15</v>
      </c>
      <c r="M69" s="32">
        <f t="shared" si="1"/>
        <v>1</v>
      </c>
      <c r="N69" s="34">
        <f t="shared" si="4"/>
        <v>708</v>
      </c>
      <c r="O69" s="34">
        <f t="shared" si="5"/>
        <v>321</v>
      </c>
      <c r="Q69" s="29">
        <f t="shared" ref="Q69:Q132" si="7">+K69-D69</f>
        <v>-95</v>
      </c>
    </row>
    <row r="70" spans="2:19" x14ac:dyDescent="0.25">
      <c r="C70" s="32" t="s">
        <v>130</v>
      </c>
      <c r="D70" s="41">
        <v>202</v>
      </c>
      <c r="E70" s="41">
        <v>189</v>
      </c>
      <c r="F70" s="41">
        <v>195</v>
      </c>
      <c r="G70" s="41">
        <v>171</v>
      </c>
      <c r="H70" s="41">
        <v>183</v>
      </c>
      <c r="I70" s="41">
        <v>193</v>
      </c>
      <c r="J70" s="41">
        <v>179</v>
      </c>
      <c r="K70" s="41">
        <v>175</v>
      </c>
      <c r="L70" s="32">
        <v>16</v>
      </c>
      <c r="M70" s="32">
        <f t="shared" ref="M70:M133" si="8">MOD(ROW(),4)</f>
        <v>2</v>
      </c>
      <c r="N70" s="34">
        <f t="shared" ref="N70:N133" si="9">SUM(D70:K70)</f>
        <v>1487</v>
      </c>
      <c r="O70" s="34">
        <f t="shared" ref="O70:O133" si="10">SUM(G70:K70)</f>
        <v>901</v>
      </c>
      <c r="Q70" s="29">
        <f t="shared" si="7"/>
        <v>-27</v>
      </c>
    </row>
    <row r="71" spans="2:19" x14ac:dyDescent="0.25">
      <c r="B71" s="33" t="s">
        <v>76</v>
      </c>
      <c r="D71" s="39">
        <f>SUM(D72:D80)</f>
        <v>0</v>
      </c>
      <c r="E71" s="39">
        <f t="shared" ref="E71:J71" si="11">SUM(E72:E80)</f>
        <v>0</v>
      </c>
      <c r="F71" s="39">
        <f t="shared" si="11"/>
        <v>0</v>
      </c>
      <c r="G71" s="39">
        <f t="shared" si="11"/>
        <v>0</v>
      </c>
      <c r="H71" s="39">
        <f t="shared" si="11"/>
        <v>288</v>
      </c>
      <c r="I71" s="39">
        <f t="shared" si="11"/>
        <v>342</v>
      </c>
      <c r="J71" s="39">
        <f t="shared" si="11"/>
        <v>526</v>
      </c>
      <c r="K71" s="39">
        <f>SUM(K72:K80)</f>
        <v>570</v>
      </c>
      <c r="L71" s="32">
        <v>17</v>
      </c>
      <c r="M71" s="32">
        <f t="shared" si="8"/>
        <v>3</v>
      </c>
      <c r="N71" s="34">
        <f t="shared" si="9"/>
        <v>1726</v>
      </c>
      <c r="O71" s="34">
        <f t="shared" si="10"/>
        <v>1726</v>
      </c>
      <c r="Q71" s="29">
        <f t="shared" si="7"/>
        <v>570</v>
      </c>
    </row>
    <row r="72" spans="2:19" x14ac:dyDescent="0.25">
      <c r="C72" s="32" t="s">
        <v>238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12</v>
      </c>
      <c r="K72" s="41">
        <v>15</v>
      </c>
      <c r="L72" s="32">
        <v>18</v>
      </c>
      <c r="M72" s="32">
        <f t="shared" si="8"/>
        <v>0</v>
      </c>
      <c r="N72" s="34">
        <f t="shared" si="9"/>
        <v>27</v>
      </c>
      <c r="O72" s="34">
        <f t="shared" si="10"/>
        <v>27</v>
      </c>
      <c r="Q72" s="29">
        <f t="shared" si="7"/>
        <v>15</v>
      </c>
      <c r="R72" s="5"/>
    </row>
    <row r="73" spans="2:19" x14ac:dyDescent="0.25">
      <c r="C73" s="32" t="s">
        <v>512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4</v>
      </c>
      <c r="L73" s="32">
        <v>19</v>
      </c>
      <c r="M73" s="32">
        <f t="shared" si="8"/>
        <v>1</v>
      </c>
      <c r="N73" s="34">
        <f t="shared" si="9"/>
        <v>4</v>
      </c>
      <c r="O73" s="34">
        <f t="shared" si="10"/>
        <v>4</v>
      </c>
      <c r="Q73" s="29">
        <f t="shared" si="7"/>
        <v>4</v>
      </c>
      <c r="R73" s="5"/>
    </row>
    <row r="74" spans="2:19" x14ac:dyDescent="0.25">
      <c r="C74" s="32" t="s">
        <v>128</v>
      </c>
      <c r="D74" s="41">
        <v>0</v>
      </c>
      <c r="E74" s="41">
        <v>0</v>
      </c>
      <c r="F74" s="41">
        <v>0</v>
      </c>
      <c r="G74" s="41">
        <v>0</v>
      </c>
      <c r="H74" s="41">
        <v>288</v>
      </c>
      <c r="I74" s="41">
        <v>342</v>
      </c>
      <c r="J74" s="41">
        <v>338</v>
      </c>
      <c r="K74" s="41">
        <v>370</v>
      </c>
      <c r="L74" s="32">
        <v>20</v>
      </c>
      <c r="M74" s="32">
        <f t="shared" si="8"/>
        <v>2</v>
      </c>
      <c r="N74" s="34">
        <f t="shared" si="9"/>
        <v>1338</v>
      </c>
      <c r="O74" s="34">
        <f t="shared" si="10"/>
        <v>1338</v>
      </c>
      <c r="Q74" s="29">
        <f t="shared" si="7"/>
        <v>370</v>
      </c>
      <c r="R74" s="5"/>
    </row>
    <row r="75" spans="2:19" x14ac:dyDescent="0.25">
      <c r="C75" s="32" t="s">
        <v>239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39</v>
      </c>
      <c r="K75" s="41">
        <v>38</v>
      </c>
      <c r="L75" s="32">
        <v>21</v>
      </c>
      <c r="M75" s="32">
        <f t="shared" si="8"/>
        <v>3</v>
      </c>
      <c r="N75" s="34">
        <f t="shared" si="9"/>
        <v>77</v>
      </c>
      <c r="O75" s="34">
        <f t="shared" si="10"/>
        <v>77</v>
      </c>
      <c r="Q75" s="29">
        <f t="shared" si="7"/>
        <v>38</v>
      </c>
      <c r="R75" s="5"/>
    </row>
    <row r="76" spans="2:19" x14ac:dyDescent="0.25">
      <c r="C76" s="32" t="s">
        <v>241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16</v>
      </c>
      <c r="K76" s="41">
        <v>18</v>
      </c>
      <c r="L76" s="32">
        <v>22</v>
      </c>
      <c r="M76" s="32">
        <f t="shared" si="8"/>
        <v>0</v>
      </c>
      <c r="N76" s="34">
        <f t="shared" si="9"/>
        <v>34</v>
      </c>
      <c r="O76" s="34">
        <f t="shared" si="10"/>
        <v>34</v>
      </c>
      <c r="Q76" s="29">
        <f t="shared" si="7"/>
        <v>18</v>
      </c>
      <c r="R76" s="5"/>
    </row>
    <row r="77" spans="2:19" x14ac:dyDescent="0.25">
      <c r="C77" s="32" t="s">
        <v>242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46</v>
      </c>
      <c r="K77" s="41">
        <v>54</v>
      </c>
      <c r="L77" s="32">
        <v>23</v>
      </c>
      <c r="M77" s="32">
        <f t="shared" si="8"/>
        <v>1</v>
      </c>
      <c r="N77" s="34">
        <f t="shared" si="9"/>
        <v>100</v>
      </c>
      <c r="O77" s="34">
        <f t="shared" si="10"/>
        <v>100</v>
      </c>
      <c r="Q77" s="29">
        <f t="shared" si="7"/>
        <v>54</v>
      </c>
      <c r="R77" s="5"/>
    </row>
    <row r="78" spans="2:19" x14ac:dyDescent="0.25">
      <c r="C78" s="32" t="s">
        <v>186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17</v>
      </c>
      <c r="K78" s="41">
        <v>16</v>
      </c>
      <c r="L78" s="32">
        <v>24</v>
      </c>
      <c r="M78" s="32">
        <f t="shared" si="8"/>
        <v>2</v>
      </c>
      <c r="N78" s="34">
        <f t="shared" si="9"/>
        <v>33</v>
      </c>
      <c r="O78" s="34">
        <f t="shared" si="10"/>
        <v>33</v>
      </c>
      <c r="Q78" s="29">
        <f t="shared" si="7"/>
        <v>16</v>
      </c>
      <c r="R78" s="5"/>
    </row>
    <row r="79" spans="2:19" x14ac:dyDescent="0.25">
      <c r="C79" s="32" t="s">
        <v>244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44</v>
      </c>
      <c r="K79" s="41">
        <v>45</v>
      </c>
      <c r="L79" s="32">
        <v>25</v>
      </c>
      <c r="M79" s="32">
        <f t="shared" si="8"/>
        <v>3</v>
      </c>
      <c r="N79" s="34">
        <f t="shared" si="9"/>
        <v>89</v>
      </c>
      <c r="O79" s="34">
        <f t="shared" si="10"/>
        <v>89</v>
      </c>
      <c r="Q79" s="29">
        <f t="shared" si="7"/>
        <v>45</v>
      </c>
      <c r="R79" s="5"/>
    </row>
    <row r="80" spans="2:19" x14ac:dyDescent="0.25">
      <c r="C80" s="32" t="s">
        <v>513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14</v>
      </c>
      <c r="K80" s="41">
        <v>10</v>
      </c>
      <c r="L80" s="32">
        <v>26</v>
      </c>
      <c r="M80" s="32">
        <f t="shared" si="8"/>
        <v>0</v>
      </c>
      <c r="N80" s="34">
        <f t="shared" si="9"/>
        <v>24</v>
      </c>
      <c r="O80" s="34">
        <f t="shared" si="10"/>
        <v>24</v>
      </c>
      <c r="Q80" s="29">
        <f t="shared" si="7"/>
        <v>10</v>
      </c>
      <c r="R80" s="5"/>
      <c r="S80" s="41"/>
    </row>
    <row r="81" spans="2:18" x14ac:dyDescent="0.25">
      <c r="B81" s="33" t="s">
        <v>45</v>
      </c>
      <c r="D81" s="39">
        <f>SUM(D82:D91)</f>
        <v>2483</v>
      </c>
      <c r="E81" s="39">
        <f t="shared" ref="E81:K81" si="12">SUM(E82:E91)</f>
        <v>2544</v>
      </c>
      <c r="F81" s="39">
        <f t="shared" si="12"/>
        <v>2690</v>
      </c>
      <c r="G81" s="39">
        <f t="shared" si="12"/>
        <v>2801</v>
      </c>
      <c r="H81" s="39">
        <f t="shared" si="12"/>
        <v>3036</v>
      </c>
      <c r="I81" s="39">
        <f t="shared" si="12"/>
        <v>3281</v>
      </c>
      <c r="J81" s="39">
        <f t="shared" si="12"/>
        <v>3294</v>
      </c>
      <c r="K81" s="39">
        <f t="shared" si="12"/>
        <v>3324</v>
      </c>
      <c r="L81" s="32">
        <v>27</v>
      </c>
      <c r="M81" s="32">
        <f t="shared" si="8"/>
        <v>1</v>
      </c>
      <c r="N81" s="34">
        <f t="shared" si="9"/>
        <v>23453</v>
      </c>
      <c r="O81" s="34">
        <f t="shared" si="10"/>
        <v>15736</v>
      </c>
      <c r="Q81" s="29">
        <f t="shared" si="7"/>
        <v>841</v>
      </c>
      <c r="R81" s="5"/>
    </row>
    <row r="82" spans="2:18" x14ac:dyDescent="0.25">
      <c r="C82" s="32" t="s">
        <v>100</v>
      </c>
      <c r="D82" s="41">
        <v>318</v>
      </c>
      <c r="E82" s="41">
        <v>295</v>
      </c>
      <c r="F82" s="41">
        <v>313</v>
      </c>
      <c r="G82" s="41">
        <v>279</v>
      </c>
      <c r="H82" s="41">
        <v>280</v>
      </c>
      <c r="I82" s="41">
        <v>325</v>
      </c>
      <c r="J82" s="41">
        <v>311</v>
      </c>
      <c r="K82" s="41">
        <v>280</v>
      </c>
      <c r="L82" s="32">
        <v>28</v>
      </c>
      <c r="M82" s="32">
        <f t="shared" si="8"/>
        <v>2</v>
      </c>
      <c r="N82" s="34">
        <f t="shared" si="9"/>
        <v>2401</v>
      </c>
      <c r="O82" s="34">
        <f t="shared" si="10"/>
        <v>1475</v>
      </c>
      <c r="Q82" s="29">
        <f t="shared" si="7"/>
        <v>-38</v>
      </c>
    </row>
    <row r="83" spans="2:18" x14ac:dyDescent="0.25">
      <c r="C83" s="5" t="s">
        <v>245</v>
      </c>
      <c r="D83" s="41">
        <v>99</v>
      </c>
      <c r="E83" s="41">
        <v>5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32">
        <v>29</v>
      </c>
      <c r="M83" s="32">
        <f t="shared" si="8"/>
        <v>3</v>
      </c>
      <c r="N83" s="34">
        <f t="shared" si="9"/>
        <v>104</v>
      </c>
      <c r="O83" s="34">
        <f t="shared" si="10"/>
        <v>0</v>
      </c>
      <c r="Q83" s="29">
        <f t="shared" si="7"/>
        <v>-99</v>
      </c>
    </row>
    <row r="84" spans="2:18" x14ac:dyDescent="0.25">
      <c r="C84" s="5" t="s">
        <v>172</v>
      </c>
      <c r="D84" s="41">
        <v>38</v>
      </c>
      <c r="E84" s="41">
        <v>130</v>
      </c>
      <c r="F84" s="41">
        <v>172</v>
      </c>
      <c r="G84" s="41">
        <v>195</v>
      </c>
      <c r="H84" s="41">
        <v>233</v>
      </c>
      <c r="I84" s="41">
        <v>332</v>
      </c>
      <c r="J84" s="41">
        <v>366</v>
      </c>
      <c r="K84" s="41">
        <v>359</v>
      </c>
      <c r="L84" s="32">
        <v>30</v>
      </c>
      <c r="M84" s="32">
        <f t="shared" si="8"/>
        <v>0</v>
      </c>
      <c r="N84" s="34">
        <f t="shared" si="9"/>
        <v>1825</v>
      </c>
      <c r="O84" s="34">
        <f t="shared" si="10"/>
        <v>1485</v>
      </c>
      <c r="Q84" s="29">
        <f t="shared" si="7"/>
        <v>321</v>
      </c>
    </row>
    <row r="85" spans="2:18" x14ac:dyDescent="0.25">
      <c r="C85" s="5" t="s">
        <v>246</v>
      </c>
      <c r="D85" s="41">
        <v>393</v>
      </c>
      <c r="E85" s="41">
        <v>493</v>
      </c>
      <c r="F85" s="41">
        <v>708</v>
      </c>
      <c r="G85" s="41">
        <v>925</v>
      </c>
      <c r="H85" s="41">
        <v>1039</v>
      </c>
      <c r="I85" s="41">
        <v>1078</v>
      </c>
      <c r="J85" s="41">
        <v>1079</v>
      </c>
      <c r="K85" s="41">
        <v>993</v>
      </c>
      <c r="L85" s="32">
        <v>31</v>
      </c>
      <c r="M85" s="32">
        <f t="shared" si="8"/>
        <v>1</v>
      </c>
      <c r="N85" s="34">
        <f t="shared" si="9"/>
        <v>6708</v>
      </c>
      <c r="O85" s="34">
        <f t="shared" si="10"/>
        <v>5114</v>
      </c>
      <c r="Q85" s="29">
        <f t="shared" si="7"/>
        <v>600</v>
      </c>
    </row>
    <row r="86" spans="2:18" x14ac:dyDescent="0.25">
      <c r="C86" s="5" t="s">
        <v>247</v>
      </c>
      <c r="D86" s="41">
        <v>185</v>
      </c>
      <c r="E86" s="41">
        <v>273</v>
      </c>
      <c r="F86" s="41">
        <v>265</v>
      </c>
      <c r="G86" s="41">
        <v>216</v>
      </c>
      <c r="H86" s="41">
        <v>330</v>
      </c>
      <c r="I86" s="41">
        <v>263</v>
      </c>
      <c r="J86" s="41">
        <v>236</v>
      </c>
      <c r="K86" s="41">
        <v>210</v>
      </c>
      <c r="L86" s="32">
        <v>32</v>
      </c>
      <c r="M86" s="32">
        <f t="shared" si="8"/>
        <v>2</v>
      </c>
      <c r="N86" s="34">
        <f t="shared" si="9"/>
        <v>1978</v>
      </c>
      <c r="O86" s="34">
        <f t="shared" si="10"/>
        <v>1255</v>
      </c>
      <c r="Q86" s="29">
        <f t="shared" si="7"/>
        <v>25</v>
      </c>
    </row>
    <row r="87" spans="2:18" x14ac:dyDescent="0.25">
      <c r="C87" s="5" t="s">
        <v>115</v>
      </c>
      <c r="D87" s="41">
        <v>108</v>
      </c>
      <c r="E87" s="41">
        <v>91</v>
      </c>
      <c r="F87" s="41">
        <v>87</v>
      </c>
      <c r="G87" s="41">
        <v>91</v>
      </c>
      <c r="H87" s="41">
        <v>86</v>
      </c>
      <c r="I87" s="41">
        <v>88</v>
      </c>
      <c r="J87" s="41">
        <v>85</v>
      </c>
      <c r="K87" s="41">
        <v>87</v>
      </c>
      <c r="L87" s="32">
        <v>33</v>
      </c>
      <c r="M87" s="32">
        <f t="shared" si="8"/>
        <v>3</v>
      </c>
      <c r="N87" s="34">
        <f t="shared" si="9"/>
        <v>723</v>
      </c>
      <c r="O87" s="34">
        <f t="shared" si="10"/>
        <v>437</v>
      </c>
      <c r="Q87" s="29">
        <f t="shared" si="7"/>
        <v>-21</v>
      </c>
    </row>
    <row r="88" spans="2:18" x14ac:dyDescent="0.25">
      <c r="C88" s="32" t="s">
        <v>17</v>
      </c>
      <c r="D88" s="41">
        <v>748</v>
      </c>
      <c r="E88" s="41">
        <v>710</v>
      </c>
      <c r="F88" s="41">
        <v>662</v>
      </c>
      <c r="G88" s="41">
        <v>603</v>
      </c>
      <c r="H88" s="41">
        <v>602</v>
      </c>
      <c r="I88" s="41">
        <v>687</v>
      </c>
      <c r="J88" s="41">
        <v>647</v>
      </c>
      <c r="K88" s="41">
        <v>740</v>
      </c>
      <c r="L88" s="32">
        <v>34</v>
      </c>
      <c r="M88" s="32">
        <f t="shared" si="8"/>
        <v>0</v>
      </c>
      <c r="N88" s="34">
        <f t="shared" si="9"/>
        <v>5399</v>
      </c>
      <c r="O88" s="34">
        <f t="shared" si="10"/>
        <v>3279</v>
      </c>
      <c r="Q88" s="29">
        <f t="shared" si="7"/>
        <v>-8</v>
      </c>
    </row>
    <row r="89" spans="2:18" x14ac:dyDescent="0.25">
      <c r="C89" s="32" t="s">
        <v>101</v>
      </c>
      <c r="D89" s="41">
        <v>245</v>
      </c>
      <c r="E89" s="41">
        <v>249</v>
      </c>
      <c r="F89" s="41">
        <v>227</v>
      </c>
      <c r="G89" s="41">
        <v>225</v>
      </c>
      <c r="H89" s="41">
        <v>209</v>
      </c>
      <c r="I89" s="41">
        <v>214</v>
      </c>
      <c r="J89" s="41">
        <v>219</v>
      </c>
      <c r="K89" s="41">
        <v>260</v>
      </c>
      <c r="L89" s="32">
        <v>35</v>
      </c>
      <c r="M89" s="32">
        <f t="shared" si="8"/>
        <v>1</v>
      </c>
      <c r="N89" s="34">
        <f t="shared" si="9"/>
        <v>1848</v>
      </c>
      <c r="O89" s="34">
        <f t="shared" si="10"/>
        <v>1127</v>
      </c>
      <c r="Q89" s="29">
        <f t="shared" si="7"/>
        <v>15</v>
      </c>
    </row>
    <row r="90" spans="2:18" x14ac:dyDescent="0.25">
      <c r="C90" s="32" t="s">
        <v>207</v>
      </c>
      <c r="D90" s="41">
        <v>65</v>
      </c>
      <c r="E90" s="41">
        <v>11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32">
        <v>36</v>
      </c>
      <c r="M90" s="32">
        <f t="shared" si="8"/>
        <v>2</v>
      </c>
      <c r="N90" s="34">
        <f t="shared" si="9"/>
        <v>76</v>
      </c>
      <c r="O90" s="34">
        <f t="shared" si="10"/>
        <v>0</v>
      </c>
      <c r="Q90" s="29">
        <f t="shared" si="7"/>
        <v>-65</v>
      </c>
    </row>
    <row r="91" spans="2:18" x14ac:dyDescent="0.25">
      <c r="C91" s="32" t="s">
        <v>81</v>
      </c>
      <c r="D91" s="41">
        <v>284</v>
      </c>
      <c r="E91" s="41">
        <v>287</v>
      </c>
      <c r="F91" s="41">
        <v>256</v>
      </c>
      <c r="G91" s="41">
        <v>267</v>
      </c>
      <c r="H91" s="41">
        <v>257</v>
      </c>
      <c r="I91" s="41">
        <v>294</v>
      </c>
      <c r="J91" s="41">
        <v>351</v>
      </c>
      <c r="K91" s="41">
        <v>395</v>
      </c>
      <c r="L91" s="32">
        <v>37</v>
      </c>
      <c r="M91" s="32">
        <f t="shared" si="8"/>
        <v>3</v>
      </c>
      <c r="N91" s="34">
        <f t="shared" si="9"/>
        <v>2391</v>
      </c>
      <c r="O91" s="34">
        <f t="shared" si="10"/>
        <v>1564</v>
      </c>
      <c r="Q91" s="29">
        <f t="shared" si="7"/>
        <v>111</v>
      </c>
    </row>
    <row r="92" spans="2:18" x14ac:dyDescent="0.25">
      <c r="B92" s="33" t="s">
        <v>46</v>
      </c>
      <c r="D92" s="39">
        <f t="shared" ref="D92:E92" si="13">+D93+D94</f>
        <v>88</v>
      </c>
      <c r="E92" s="39">
        <f t="shared" si="13"/>
        <v>83</v>
      </c>
      <c r="F92" s="39">
        <f>+F93+F94</f>
        <v>70</v>
      </c>
      <c r="G92" s="39">
        <f t="shared" ref="G92:I92" si="14">+G93+G94</f>
        <v>66</v>
      </c>
      <c r="H92" s="39">
        <f t="shared" si="14"/>
        <v>88</v>
      </c>
      <c r="I92" s="39">
        <f t="shared" si="14"/>
        <v>87</v>
      </c>
      <c r="J92" s="39">
        <f t="shared" ref="J92:K92" si="15">+J93+J94</f>
        <v>80</v>
      </c>
      <c r="K92" s="39">
        <f t="shared" si="15"/>
        <v>78</v>
      </c>
      <c r="L92" s="32">
        <v>38</v>
      </c>
      <c r="M92" s="32">
        <f t="shared" si="8"/>
        <v>0</v>
      </c>
      <c r="N92" s="34">
        <f t="shared" si="9"/>
        <v>640</v>
      </c>
      <c r="O92" s="34">
        <f t="shared" si="10"/>
        <v>399</v>
      </c>
      <c r="Q92" s="29">
        <f t="shared" si="7"/>
        <v>-10</v>
      </c>
    </row>
    <row r="93" spans="2:18" x14ac:dyDescent="0.25">
      <c r="C93" s="32" t="s">
        <v>11</v>
      </c>
      <c r="D93" s="41">
        <v>75</v>
      </c>
      <c r="E93" s="41">
        <v>76</v>
      </c>
      <c r="F93" s="41">
        <v>56</v>
      </c>
      <c r="G93" s="41">
        <v>52</v>
      </c>
      <c r="H93" s="41">
        <v>65</v>
      </c>
      <c r="I93" s="41">
        <v>63</v>
      </c>
      <c r="J93" s="41">
        <v>55</v>
      </c>
      <c r="K93" s="41">
        <v>53</v>
      </c>
      <c r="L93" s="32">
        <v>39</v>
      </c>
      <c r="M93" s="32">
        <f t="shared" si="8"/>
        <v>1</v>
      </c>
      <c r="N93" s="34">
        <f t="shared" si="9"/>
        <v>495</v>
      </c>
      <c r="O93" s="34">
        <f t="shared" si="10"/>
        <v>288</v>
      </c>
      <c r="Q93" s="29">
        <f t="shared" si="7"/>
        <v>-22</v>
      </c>
    </row>
    <row r="94" spans="2:18" x14ac:dyDescent="0.25">
      <c r="C94" s="32" t="s">
        <v>192</v>
      </c>
      <c r="D94" s="41">
        <v>13</v>
      </c>
      <c r="E94" s="41">
        <v>7</v>
      </c>
      <c r="F94" s="41">
        <v>14</v>
      </c>
      <c r="G94" s="41">
        <v>14</v>
      </c>
      <c r="H94" s="41">
        <v>23</v>
      </c>
      <c r="I94" s="41">
        <v>24</v>
      </c>
      <c r="J94" s="41">
        <v>25</v>
      </c>
      <c r="K94" s="41">
        <v>25</v>
      </c>
      <c r="L94" s="32">
        <v>40</v>
      </c>
      <c r="M94" s="32">
        <f t="shared" si="8"/>
        <v>2</v>
      </c>
      <c r="N94" s="34">
        <f t="shared" si="9"/>
        <v>145</v>
      </c>
      <c r="O94" s="34">
        <f t="shared" si="10"/>
        <v>111</v>
      </c>
      <c r="Q94" s="29">
        <f t="shared" si="7"/>
        <v>12</v>
      </c>
    </row>
    <row r="95" spans="2:18" x14ac:dyDescent="0.25">
      <c r="B95" s="33" t="s">
        <v>47</v>
      </c>
      <c r="D95" s="39">
        <v>63</v>
      </c>
      <c r="E95" s="39">
        <v>102</v>
      </c>
      <c r="F95" s="39">
        <v>162</v>
      </c>
      <c r="G95" s="39">
        <v>192</v>
      </c>
      <c r="H95" s="39">
        <v>189</v>
      </c>
      <c r="I95" s="39">
        <v>209</v>
      </c>
      <c r="J95" s="39">
        <v>205</v>
      </c>
      <c r="K95" s="39">
        <v>219</v>
      </c>
      <c r="L95" s="32">
        <v>41</v>
      </c>
      <c r="M95" s="32">
        <f t="shared" si="8"/>
        <v>3</v>
      </c>
      <c r="N95" s="34">
        <f t="shared" si="9"/>
        <v>1341</v>
      </c>
      <c r="O95" s="34">
        <f t="shared" si="10"/>
        <v>1014</v>
      </c>
      <c r="Q95" s="29">
        <f t="shared" si="7"/>
        <v>156</v>
      </c>
    </row>
    <row r="96" spans="2:18" x14ac:dyDescent="0.25">
      <c r="B96" s="33" t="s">
        <v>48</v>
      </c>
      <c r="D96" s="39">
        <v>197</v>
      </c>
      <c r="E96" s="39">
        <v>194</v>
      </c>
      <c r="F96" s="39">
        <v>192</v>
      </c>
      <c r="G96" s="39">
        <v>210</v>
      </c>
      <c r="H96" s="39">
        <v>219</v>
      </c>
      <c r="I96" s="39">
        <v>217</v>
      </c>
      <c r="J96" s="39">
        <v>204</v>
      </c>
      <c r="K96" s="39">
        <v>220</v>
      </c>
      <c r="L96" s="32">
        <v>42</v>
      </c>
      <c r="M96" s="32">
        <f t="shared" si="8"/>
        <v>0</v>
      </c>
      <c r="N96" s="34">
        <f t="shared" si="9"/>
        <v>1653</v>
      </c>
      <c r="O96" s="34">
        <f t="shared" si="10"/>
        <v>1070</v>
      </c>
      <c r="Q96" s="29">
        <f t="shared" si="7"/>
        <v>23</v>
      </c>
    </row>
    <row r="97" spans="1:17" x14ac:dyDescent="0.25">
      <c r="B97" s="33" t="s">
        <v>49</v>
      </c>
      <c r="D97" s="39">
        <f>SUM(D98:D140)-D111</f>
        <v>3066</v>
      </c>
      <c r="E97" s="39">
        <f t="shared" ref="E97:K97" si="16">SUM(E98:E140)-E111</f>
        <v>3291</v>
      </c>
      <c r="F97" s="39">
        <f t="shared" si="16"/>
        <v>3393</v>
      </c>
      <c r="G97" s="39">
        <f t="shared" si="16"/>
        <v>3723</v>
      </c>
      <c r="H97" s="39">
        <f t="shared" si="16"/>
        <v>3865</v>
      </c>
      <c r="I97" s="39">
        <f t="shared" si="16"/>
        <v>3928</v>
      </c>
      <c r="J97" s="39">
        <f t="shared" si="16"/>
        <v>3695</v>
      </c>
      <c r="K97" s="39">
        <f t="shared" si="16"/>
        <v>3490</v>
      </c>
      <c r="L97" s="32">
        <v>43</v>
      </c>
      <c r="M97" s="32">
        <f t="shared" si="8"/>
        <v>1</v>
      </c>
      <c r="N97" s="34">
        <f t="shared" si="9"/>
        <v>28451</v>
      </c>
      <c r="O97" s="34">
        <f t="shared" si="10"/>
        <v>18701</v>
      </c>
      <c r="Q97" s="29">
        <f t="shared" si="7"/>
        <v>424</v>
      </c>
    </row>
    <row r="98" spans="1:17" x14ac:dyDescent="0.25">
      <c r="C98" s="32" t="s">
        <v>159</v>
      </c>
      <c r="D98" s="41">
        <v>55</v>
      </c>
      <c r="E98" s="41">
        <v>51</v>
      </c>
      <c r="F98" s="41">
        <v>42</v>
      </c>
      <c r="G98" s="41">
        <v>50</v>
      </c>
      <c r="H98" s="41">
        <v>59</v>
      </c>
      <c r="I98" s="41">
        <v>66</v>
      </c>
      <c r="J98" s="41">
        <v>60</v>
      </c>
      <c r="K98" s="41">
        <v>46</v>
      </c>
      <c r="L98" s="32">
        <v>44</v>
      </c>
      <c r="M98" s="32">
        <f t="shared" si="8"/>
        <v>2</v>
      </c>
      <c r="N98" s="34">
        <f t="shared" si="9"/>
        <v>429</v>
      </c>
      <c r="O98" s="34">
        <f t="shared" si="10"/>
        <v>281</v>
      </c>
      <c r="Q98" s="29">
        <f t="shared" si="7"/>
        <v>-9</v>
      </c>
    </row>
    <row r="99" spans="1:17" x14ac:dyDescent="0.25">
      <c r="C99" s="32" t="s">
        <v>109</v>
      </c>
      <c r="D99" s="41">
        <v>18</v>
      </c>
      <c r="E99" s="41">
        <v>26</v>
      </c>
      <c r="F99" s="41">
        <v>28</v>
      </c>
      <c r="G99" s="41">
        <v>38</v>
      </c>
      <c r="H99" s="41">
        <v>30</v>
      </c>
      <c r="I99" s="41">
        <v>44</v>
      </c>
      <c r="J99" s="41">
        <v>39</v>
      </c>
      <c r="K99" s="41">
        <v>31</v>
      </c>
      <c r="L99" s="32">
        <v>45</v>
      </c>
      <c r="M99" s="32">
        <f t="shared" si="8"/>
        <v>3</v>
      </c>
      <c r="N99" s="34">
        <f t="shared" si="9"/>
        <v>254</v>
      </c>
      <c r="O99" s="34">
        <f t="shared" si="10"/>
        <v>182</v>
      </c>
      <c r="Q99" s="29">
        <f t="shared" si="7"/>
        <v>13</v>
      </c>
    </row>
    <row r="100" spans="1:17" x14ac:dyDescent="0.25">
      <c r="C100" s="32" t="s">
        <v>184</v>
      </c>
      <c r="D100" s="41">
        <v>8</v>
      </c>
      <c r="E100" s="41">
        <v>6</v>
      </c>
      <c r="F100" s="41">
        <v>6</v>
      </c>
      <c r="G100" s="41">
        <v>15</v>
      </c>
      <c r="H100" s="41">
        <v>8</v>
      </c>
      <c r="I100" s="41">
        <v>9</v>
      </c>
      <c r="J100" s="41">
        <v>9</v>
      </c>
      <c r="K100" s="41">
        <v>7</v>
      </c>
      <c r="L100" s="32">
        <v>46</v>
      </c>
      <c r="M100" s="32">
        <f t="shared" si="8"/>
        <v>0</v>
      </c>
      <c r="N100" s="34">
        <f t="shared" si="9"/>
        <v>68</v>
      </c>
      <c r="O100" s="34">
        <f t="shared" si="10"/>
        <v>48</v>
      </c>
      <c r="Q100" s="29">
        <f t="shared" si="7"/>
        <v>-1</v>
      </c>
    </row>
    <row r="101" spans="1:17" x14ac:dyDescent="0.25">
      <c r="C101" s="32" t="s">
        <v>181</v>
      </c>
      <c r="D101" s="41">
        <v>32</v>
      </c>
      <c r="E101" s="41">
        <v>22</v>
      </c>
      <c r="F101" s="41">
        <v>26</v>
      </c>
      <c r="G101" s="41">
        <v>28</v>
      </c>
      <c r="H101" s="41">
        <v>42</v>
      </c>
      <c r="I101" s="41">
        <v>39</v>
      </c>
      <c r="J101" s="41">
        <v>41</v>
      </c>
      <c r="K101" s="41">
        <v>32</v>
      </c>
      <c r="L101" s="32">
        <v>47</v>
      </c>
      <c r="M101" s="32">
        <f t="shared" si="8"/>
        <v>1</v>
      </c>
      <c r="N101" s="34">
        <f t="shared" si="9"/>
        <v>262</v>
      </c>
      <c r="O101" s="34">
        <f t="shared" si="10"/>
        <v>182</v>
      </c>
      <c r="Q101" s="29">
        <f t="shared" si="7"/>
        <v>0</v>
      </c>
    </row>
    <row r="102" spans="1:17" x14ac:dyDescent="0.25">
      <c r="C102" s="32" t="s">
        <v>194</v>
      </c>
      <c r="D102" s="41">
        <v>44</v>
      </c>
      <c r="E102" s="41">
        <v>46</v>
      </c>
      <c r="F102" s="41">
        <v>52</v>
      </c>
      <c r="G102" s="41">
        <v>53</v>
      </c>
      <c r="H102" s="41">
        <v>46</v>
      </c>
      <c r="I102" s="41">
        <v>27</v>
      </c>
      <c r="J102" s="41">
        <v>16</v>
      </c>
      <c r="K102" s="41">
        <v>0</v>
      </c>
      <c r="L102" s="32">
        <v>48</v>
      </c>
      <c r="M102" s="32">
        <f t="shared" si="8"/>
        <v>2</v>
      </c>
      <c r="N102" s="34">
        <f t="shared" si="9"/>
        <v>284</v>
      </c>
      <c r="O102" s="34">
        <f t="shared" si="10"/>
        <v>142</v>
      </c>
      <c r="Q102" s="29">
        <f t="shared" si="7"/>
        <v>-44</v>
      </c>
    </row>
    <row r="103" spans="1:17" x14ac:dyDescent="0.25">
      <c r="C103" s="32" t="s">
        <v>121</v>
      </c>
      <c r="D103" s="41">
        <v>115</v>
      </c>
      <c r="E103" s="41">
        <v>80</v>
      </c>
      <c r="F103" s="41">
        <v>76</v>
      </c>
      <c r="G103" s="41">
        <v>69</v>
      </c>
      <c r="H103" s="41">
        <v>65</v>
      </c>
      <c r="I103" s="41">
        <v>56</v>
      </c>
      <c r="J103" s="41">
        <v>42</v>
      </c>
      <c r="K103" s="41">
        <v>49</v>
      </c>
      <c r="L103" s="32">
        <v>49</v>
      </c>
      <c r="M103" s="32">
        <f t="shared" si="8"/>
        <v>3</v>
      </c>
      <c r="N103" s="34">
        <f t="shared" si="9"/>
        <v>552</v>
      </c>
      <c r="O103" s="34">
        <f t="shared" si="10"/>
        <v>281</v>
      </c>
      <c r="Q103" s="29">
        <f t="shared" si="7"/>
        <v>-66</v>
      </c>
    </row>
    <row r="104" spans="1:17" x14ac:dyDescent="0.25">
      <c r="C104" s="32" t="s">
        <v>124</v>
      </c>
      <c r="D104" s="41">
        <v>493</v>
      </c>
      <c r="E104" s="41">
        <v>388</v>
      </c>
      <c r="F104" s="41">
        <v>342</v>
      </c>
      <c r="G104" s="41">
        <v>414</v>
      </c>
      <c r="H104" s="41">
        <v>426</v>
      </c>
      <c r="I104" s="41">
        <v>366</v>
      </c>
      <c r="J104" s="41">
        <v>286</v>
      </c>
      <c r="K104" s="41">
        <v>264</v>
      </c>
      <c r="L104" s="32">
        <v>50</v>
      </c>
      <c r="M104" s="32">
        <f t="shared" si="8"/>
        <v>0</v>
      </c>
      <c r="N104" s="34">
        <f t="shared" si="9"/>
        <v>2979</v>
      </c>
      <c r="O104" s="34">
        <f t="shared" si="10"/>
        <v>1756</v>
      </c>
      <c r="Q104" s="29">
        <f t="shared" si="7"/>
        <v>-229</v>
      </c>
    </row>
    <row r="105" spans="1:17" x14ac:dyDescent="0.25">
      <c r="C105" s="32" t="s">
        <v>198</v>
      </c>
      <c r="D105" s="41">
        <v>0</v>
      </c>
      <c r="E105" s="41">
        <v>0</v>
      </c>
      <c r="F105" s="41">
        <v>17</v>
      </c>
      <c r="G105" s="41">
        <v>25</v>
      </c>
      <c r="H105" s="41">
        <v>41</v>
      </c>
      <c r="I105" s="41">
        <v>62</v>
      </c>
      <c r="J105" s="41">
        <v>74</v>
      </c>
      <c r="K105" s="41">
        <v>88</v>
      </c>
      <c r="L105" s="32">
        <v>51</v>
      </c>
      <c r="M105" s="32">
        <f t="shared" si="8"/>
        <v>1</v>
      </c>
      <c r="N105" s="34">
        <f t="shared" si="9"/>
        <v>307</v>
      </c>
      <c r="O105" s="34">
        <f t="shared" si="10"/>
        <v>290</v>
      </c>
      <c r="Q105" s="29">
        <f t="shared" si="7"/>
        <v>88</v>
      </c>
    </row>
    <row r="106" spans="1:17" x14ac:dyDescent="0.25">
      <c r="C106" s="32" t="s">
        <v>5</v>
      </c>
      <c r="D106" s="41">
        <v>155</v>
      </c>
      <c r="E106" s="41">
        <v>125</v>
      </c>
      <c r="F106" s="41">
        <v>121</v>
      </c>
      <c r="G106" s="41">
        <v>112</v>
      </c>
      <c r="H106" s="41">
        <v>92</v>
      </c>
      <c r="I106" s="41">
        <v>79</v>
      </c>
      <c r="J106" s="41">
        <v>85</v>
      </c>
      <c r="K106" s="41">
        <v>71</v>
      </c>
      <c r="L106" s="32">
        <v>52</v>
      </c>
      <c r="M106" s="32">
        <f t="shared" si="8"/>
        <v>2</v>
      </c>
      <c r="N106" s="34">
        <f t="shared" si="9"/>
        <v>840</v>
      </c>
      <c r="O106" s="34">
        <f t="shared" si="10"/>
        <v>439</v>
      </c>
      <c r="Q106" s="29">
        <f t="shared" si="7"/>
        <v>-84</v>
      </c>
    </row>
    <row r="107" spans="1:17" x14ac:dyDescent="0.25">
      <c r="C107" s="32" t="s">
        <v>117</v>
      </c>
      <c r="D107" s="41">
        <v>127</v>
      </c>
      <c r="E107" s="41">
        <v>206</v>
      </c>
      <c r="F107" s="41">
        <v>269</v>
      </c>
      <c r="G107" s="41">
        <v>340</v>
      </c>
      <c r="H107" s="41">
        <v>321</v>
      </c>
      <c r="I107" s="41">
        <v>333</v>
      </c>
      <c r="J107" s="41">
        <v>300</v>
      </c>
      <c r="K107" s="41">
        <v>244</v>
      </c>
      <c r="L107" s="32">
        <v>53</v>
      </c>
      <c r="M107" s="32">
        <f t="shared" si="8"/>
        <v>3</v>
      </c>
      <c r="N107" s="34">
        <f t="shared" si="9"/>
        <v>2140</v>
      </c>
      <c r="O107" s="34">
        <f t="shared" si="10"/>
        <v>1538</v>
      </c>
      <c r="Q107" s="29">
        <f t="shared" si="7"/>
        <v>117</v>
      </c>
    </row>
    <row r="108" spans="1:17" x14ac:dyDescent="0.25">
      <c r="D108" s="41"/>
      <c r="E108" s="41"/>
      <c r="F108" s="41"/>
      <c r="G108" s="41"/>
      <c r="H108" s="41"/>
      <c r="I108" s="41"/>
      <c r="K108" s="44" t="s">
        <v>222</v>
      </c>
      <c r="L108" s="32">
        <v>54</v>
      </c>
      <c r="M108" s="32">
        <f t="shared" si="8"/>
        <v>0</v>
      </c>
      <c r="N108" s="34"/>
      <c r="O108" s="34"/>
      <c r="Q108" s="29"/>
    </row>
    <row r="109" spans="1:17" ht="14" x14ac:dyDescent="0.25">
      <c r="A109" s="4" t="s">
        <v>470</v>
      </c>
      <c r="B109" s="48"/>
      <c r="C109" s="49"/>
      <c r="D109" s="50"/>
      <c r="E109" s="50"/>
      <c r="F109" s="50"/>
      <c r="G109" s="50"/>
      <c r="H109" s="50"/>
      <c r="I109" s="50"/>
      <c r="J109" s="50"/>
      <c r="K109" s="50"/>
      <c r="L109" s="32">
        <v>1</v>
      </c>
      <c r="M109" s="32">
        <f t="shared" si="8"/>
        <v>1</v>
      </c>
      <c r="N109" s="34"/>
      <c r="O109" s="34"/>
      <c r="Q109" s="29"/>
    </row>
    <row r="110" spans="1:17" x14ac:dyDescent="0.25">
      <c r="B110" s="1"/>
      <c r="C110" s="1"/>
      <c r="D110" s="31"/>
      <c r="E110" s="31"/>
      <c r="F110" s="31"/>
      <c r="G110" s="31"/>
      <c r="H110" s="31"/>
      <c r="I110" s="31"/>
      <c r="J110" s="31"/>
      <c r="K110" s="31"/>
      <c r="L110" s="32">
        <v>2</v>
      </c>
      <c r="M110" s="32">
        <f t="shared" si="8"/>
        <v>2</v>
      </c>
      <c r="N110" s="34"/>
      <c r="O110" s="34"/>
      <c r="Q110" s="29"/>
    </row>
    <row r="111" spans="1:17" x14ac:dyDescent="0.25">
      <c r="A111" s="2"/>
      <c r="B111" s="52" t="s">
        <v>225</v>
      </c>
      <c r="C111" s="2"/>
      <c r="D111" s="2">
        <f>D3</f>
        <v>2013</v>
      </c>
      <c r="E111" s="2">
        <f t="shared" ref="E111:K111" si="17">E3</f>
        <v>2014</v>
      </c>
      <c r="F111" s="2">
        <f t="shared" si="17"/>
        <v>2015</v>
      </c>
      <c r="G111" s="2">
        <f t="shared" si="17"/>
        <v>2016</v>
      </c>
      <c r="H111" s="2">
        <f t="shared" si="17"/>
        <v>2017</v>
      </c>
      <c r="I111" s="2">
        <f t="shared" si="17"/>
        <v>2018</v>
      </c>
      <c r="J111" s="2">
        <f t="shared" si="17"/>
        <v>2019</v>
      </c>
      <c r="K111" s="2">
        <f t="shared" si="17"/>
        <v>2020</v>
      </c>
      <c r="L111" s="32">
        <v>3</v>
      </c>
      <c r="M111" s="32">
        <f t="shared" si="8"/>
        <v>3</v>
      </c>
      <c r="N111" s="34"/>
      <c r="O111" s="34"/>
      <c r="Q111" s="29"/>
    </row>
    <row r="112" spans="1:17" x14ac:dyDescent="0.25">
      <c r="C112" s="32" t="s">
        <v>167</v>
      </c>
      <c r="D112" s="41">
        <v>0</v>
      </c>
      <c r="E112" s="41">
        <v>0</v>
      </c>
      <c r="F112" s="41">
        <v>0</v>
      </c>
      <c r="G112" s="41">
        <v>3</v>
      </c>
      <c r="H112" s="41">
        <v>23</v>
      </c>
      <c r="I112" s="41">
        <v>42</v>
      </c>
      <c r="J112" s="41">
        <v>40</v>
      </c>
      <c r="K112" s="41">
        <v>46</v>
      </c>
      <c r="L112" s="32">
        <v>4</v>
      </c>
      <c r="M112" s="32">
        <f t="shared" si="8"/>
        <v>0</v>
      </c>
      <c r="N112" s="34">
        <f t="shared" si="9"/>
        <v>154</v>
      </c>
      <c r="O112" s="34">
        <f t="shared" si="10"/>
        <v>154</v>
      </c>
      <c r="Q112" s="29">
        <f t="shared" si="7"/>
        <v>46</v>
      </c>
    </row>
    <row r="113" spans="3:17" x14ac:dyDescent="0.25">
      <c r="C113" s="32" t="s">
        <v>248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1</v>
      </c>
      <c r="J113" s="41">
        <v>22</v>
      </c>
      <c r="K113" s="41">
        <v>28</v>
      </c>
      <c r="L113" s="32">
        <v>5</v>
      </c>
      <c r="M113" s="32">
        <f t="shared" si="8"/>
        <v>1</v>
      </c>
      <c r="N113" s="34">
        <f t="shared" si="9"/>
        <v>51</v>
      </c>
      <c r="O113" s="34">
        <f t="shared" si="10"/>
        <v>51</v>
      </c>
      <c r="Q113" s="29">
        <f t="shared" si="7"/>
        <v>28</v>
      </c>
    </row>
    <row r="114" spans="3:17" x14ac:dyDescent="0.25">
      <c r="C114" s="32" t="s">
        <v>115</v>
      </c>
      <c r="D114" s="41">
        <v>136</v>
      </c>
      <c r="E114" s="41">
        <v>142</v>
      </c>
      <c r="F114" s="41">
        <v>126</v>
      </c>
      <c r="G114" s="41">
        <v>118</v>
      </c>
      <c r="H114" s="41">
        <v>97</v>
      </c>
      <c r="I114" s="41">
        <v>79</v>
      </c>
      <c r="J114" s="41">
        <v>59</v>
      </c>
      <c r="K114" s="41">
        <v>51</v>
      </c>
      <c r="L114" s="32">
        <v>6</v>
      </c>
      <c r="M114" s="32">
        <f t="shared" si="8"/>
        <v>2</v>
      </c>
      <c r="N114" s="34">
        <f t="shared" si="9"/>
        <v>808</v>
      </c>
      <c r="O114" s="34">
        <f t="shared" si="10"/>
        <v>404</v>
      </c>
      <c r="Q114" s="29">
        <f t="shared" si="7"/>
        <v>-85</v>
      </c>
    </row>
    <row r="115" spans="3:17" x14ac:dyDescent="0.25">
      <c r="C115" s="32" t="s">
        <v>128</v>
      </c>
      <c r="D115" s="41">
        <v>0</v>
      </c>
      <c r="E115" s="41">
        <v>0</v>
      </c>
      <c r="F115" s="41">
        <v>3</v>
      </c>
      <c r="G115" s="41">
        <v>7</v>
      </c>
      <c r="H115" s="41">
        <v>0</v>
      </c>
      <c r="I115" s="41">
        <v>0</v>
      </c>
      <c r="J115" s="41">
        <v>0</v>
      </c>
      <c r="K115" s="41">
        <v>0</v>
      </c>
      <c r="L115" s="32">
        <v>7</v>
      </c>
      <c r="M115" s="32">
        <f t="shared" si="8"/>
        <v>3</v>
      </c>
      <c r="N115" s="34">
        <f t="shared" si="9"/>
        <v>10</v>
      </c>
      <c r="O115" s="34">
        <f t="shared" si="10"/>
        <v>7</v>
      </c>
      <c r="Q115" s="29">
        <f t="shared" si="7"/>
        <v>0</v>
      </c>
    </row>
    <row r="116" spans="3:17" x14ac:dyDescent="0.25">
      <c r="C116" s="32" t="s">
        <v>177</v>
      </c>
      <c r="D116" s="41">
        <v>10</v>
      </c>
      <c r="E116" s="41">
        <v>17</v>
      </c>
      <c r="F116" s="41">
        <v>18</v>
      </c>
      <c r="G116" s="41">
        <v>16</v>
      </c>
      <c r="H116" s="41">
        <v>20</v>
      </c>
      <c r="I116" s="41">
        <v>28</v>
      </c>
      <c r="J116" s="41">
        <v>26</v>
      </c>
      <c r="K116" s="41">
        <v>20</v>
      </c>
      <c r="L116" s="32">
        <v>8</v>
      </c>
      <c r="M116" s="32">
        <f t="shared" si="8"/>
        <v>0</v>
      </c>
      <c r="N116" s="34">
        <f t="shared" si="9"/>
        <v>155</v>
      </c>
      <c r="O116" s="34">
        <f t="shared" si="10"/>
        <v>110</v>
      </c>
      <c r="Q116" s="29">
        <f t="shared" si="7"/>
        <v>10</v>
      </c>
    </row>
    <row r="117" spans="3:17" x14ac:dyDescent="0.25">
      <c r="C117" s="32" t="s">
        <v>180</v>
      </c>
      <c r="D117" s="41">
        <v>103</v>
      </c>
      <c r="E117" s="41">
        <v>96</v>
      </c>
      <c r="F117" s="41">
        <v>94</v>
      </c>
      <c r="G117" s="41">
        <v>120</v>
      </c>
      <c r="H117" s="41">
        <v>118</v>
      </c>
      <c r="I117" s="41">
        <v>99</v>
      </c>
      <c r="J117" s="41">
        <v>95</v>
      </c>
      <c r="K117" s="41">
        <v>96</v>
      </c>
      <c r="L117" s="32">
        <v>9</v>
      </c>
      <c r="M117" s="32">
        <f t="shared" si="8"/>
        <v>1</v>
      </c>
      <c r="N117" s="34">
        <f t="shared" si="9"/>
        <v>821</v>
      </c>
      <c r="O117" s="34">
        <f t="shared" si="10"/>
        <v>528</v>
      </c>
      <c r="Q117" s="29">
        <f t="shared" si="7"/>
        <v>-7</v>
      </c>
    </row>
    <row r="118" spans="3:17" x14ac:dyDescent="0.25">
      <c r="C118" s="32" t="s">
        <v>119</v>
      </c>
      <c r="D118" s="41">
        <v>24</v>
      </c>
      <c r="E118" s="41">
        <v>16</v>
      </c>
      <c r="F118" s="41">
        <v>17</v>
      </c>
      <c r="G118" s="41">
        <v>14</v>
      </c>
      <c r="H118" s="41">
        <v>23</v>
      </c>
      <c r="I118" s="41">
        <v>18</v>
      </c>
      <c r="J118" s="41">
        <v>11</v>
      </c>
      <c r="K118" s="41">
        <v>12</v>
      </c>
      <c r="L118" s="32">
        <v>10</v>
      </c>
      <c r="M118" s="32">
        <f t="shared" si="8"/>
        <v>2</v>
      </c>
      <c r="N118" s="34">
        <f t="shared" si="9"/>
        <v>135</v>
      </c>
      <c r="O118" s="34">
        <f t="shared" si="10"/>
        <v>78</v>
      </c>
      <c r="Q118" s="29">
        <f t="shared" si="7"/>
        <v>-12</v>
      </c>
    </row>
    <row r="119" spans="3:17" x14ac:dyDescent="0.25">
      <c r="C119" s="32" t="s">
        <v>154</v>
      </c>
      <c r="D119" s="41">
        <v>38</v>
      </c>
      <c r="E119" s="41">
        <v>37</v>
      </c>
      <c r="F119" s="41">
        <v>38</v>
      </c>
      <c r="G119" s="41">
        <v>41</v>
      </c>
      <c r="H119" s="41">
        <v>36</v>
      </c>
      <c r="I119" s="41">
        <v>47</v>
      </c>
      <c r="J119" s="41">
        <v>41</v>
      </c>
      <c r="K119" s="41">
        <v>33</v>
      </c>
      <c r="L119" s="32">
        <v>11</v>
      </c>
      <c r="M119" s="32">
        <f t="shared" si="8"/>
        <v>3</v>
      </c>
      <c r="N119" s="34">
        <f t="shared" si="9"/>
        <v>311</v>
      </c>
      <c r="O119" s="34">
        <f t="shared" si="10"/>
        <v>198</v>
      </c>
      <c r="Q119" s="29">
        <f t="shared" si="7"/>
        <v>-5</v>
      </c>
    </row>
    <row r="120" spans="3:17" x14ac:dyDescent="0.25">
      <c r="C120" s="32" t="s">
        <v>190</v>
      </c>
      <c r="D120" s="41">
        <v>0</v>
      </c>
      <c r="E120" s="41">
        <v>0</v>
      </c>
      <c r="F120" s="41">
        <v>0</v>
      </c>
      <c r="G120" s="41">
        <v>8</v>
      </c>
      <c r="H120" s="41">
        <v>46</v>
      </c>
      <c r="I120" s="41">
        <v>57</v>
      </c>
      <c r="J120" s="41">
        <v>62</v>
      </c>
      <c r="K120" s="41">
        <v>60</v>
      </c>
      <c r="L120" s="32">
        <v>12</v>
      </c>
      <c r="M120" s="32">
        <f t="shared" si="8"/>
        <v>0</v>
      </c>
      <c r="N120" s="34">
        <f t="shared" si="9"/>
        <v>233</v>
      </c>
      <c r="O120" s="34">
        <f t="shared" si="10"/>
        <v>233</v>
      </c>
      <c r="Q120" s="29">
        <f t="shared" si="7"/>
        <v>60</v>
      </c>
    </row>
    <row r="121" spans="3:17" x14ac:dyDescent="0.25">
      <c r="C121" s="32" t="s">
        <v>38</v>
      </c>
      <c r="D121" s="41">
        <v>491</v>
      </c>
      <c r="E121" s="41">
        <v>807</v>
      </c>
      <c r="F121" s="41">
        <v>893</v>
      </c>
      <c r="G121" s="41">
        <v>904</v>
      </c>
      <c r="H121" s="41">
        <v>914</v>
      </c>
      <c r="I121" s="41">
        <v>789</v>
      </c>
      <c r="J121" s="41">
        <v>662</v>
      </c>
      <c r="K121" s="41">
        <v>638</v>
      </c>
      <c r="L121" s="32">
        <v>13</v>
      </c>
      <c r="M121" s="32">
        <f t="shared" si="8"/>
        <v>1</v>
      </c>
      <c r="N121" s="34">
        <f t="shared" si="9"/>
        <v>6098</v>
      </c>
      <c r="O121" s="34">
        <f t="shared" si="10"/>
        <v>3907</v>
      </c>
      <c r="Q121" s="29">
        <f t="shared" si="7"/>
        <v>147</v>
      </c>
    </row>
    <row r="122" spans="3:17" x14ac:dyDescent="0.25">
      <c r="C122" s="32" t="s">
        <v>114</v>
      </c>
      <c r="D122" s="41">
        <v>7</v>
      </c>
      <c r="E122" s="41">
        <v>13</v>
      </c>
      <c r="F122" s="41">
        <v>12</v>
      </c>
      <c r="G122" s="41">
        <v>22</v>
      </c>
      <c r="H122" s="41">
        <v>12</v>
      </c>
      <c r="I122" s="41">
        <v>19</v>
      </c>
      <c r="J122" s="41">
        <v>10</v>
      </c>
      <c r="K122" s="41">
        <v>6</v>
      </c>
      <c r="L122" s="32">
        <v>14</v>
      </c>
      <c r="M122" s="32">
        <f t="shared" si="8"/>
        <v>2</v>
      </c>
      <c r="N122" s="34">
        <f t="shared" si="9"/>
        <v>101</v>
      </c>
      <c r="O122" s="34">
        <f t="shared" si="10"/>
        <v>69</v>
      </c>
      <c r="Q122" s="29">
        <f t="shared" si="7"/>
        <v>-1</v>
      </c>
    </row>
    <row r="123" spans="3:17" x14ac:dyDescent="0.25">
      <c r="C123" s="32" t="s">
        <v>208</v>
      </c>
      <c r="D123" s="41">
        <v>4</v>
      </c>
      <c r="E123" s="41">
        <v>2</v>
      </c>
      <c r="F123" s="41">
        <v>1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32">
        <v>15</v>
      </c>
      <c r="M123" s="32">
        <f t="shared" si="8"/>
        <v>3</v>
      </c>
      <c r="N123" s="34">
        <f t="shared" si="9"/>
        <v>7</v>
      </c>
      <c r="O123" s="34">
        <f t="shared" si="10"/>
        <v>0</v>
      </c>
      <c r="Q123" s="29">
        <f t="shared" si="7"/>
        <v>-4</v>
      </c>
    </row>
    <row r="124" spans="3:17" x14ac:dyDescent="0.25">
      <c r="C124" s="32" t="s">
        <v>176</v>
      </c>
      <c r="D124" s="41">
        <v>12</v>
      </c>
      <c r="E124" s="41">
        <v>18</v>
      </c>
      <c r="F124" s="41">
        <v>20</v>
      </c>
      <c r="G124" s="41">
        <v>22</v>
      </c>
      <c r="H124" s="41">
        <v>24</v>
      </c>
      <c r="I124" s="41">
        <v>16</v>
      </c>
      <c r="J124" s="41">
        <v>12</v>
      </c>
      <c r="K124" s="41">
        <v>14</v>
      </c>
      <c r="L124" s="32">
        <v>16</v>
      </c>
      <c r="M124" s="32">
        <f t="shared" si="8"/>
        <v>0</v>
      </c>
      <c r="N124" s="34">
        <f t="shared" si="9"/>
        <v>138</v>
      </c>
      <c r="O124" s="34">
        <f t="shared" si="10"/>
        <v>88</v>
      </c>
      <c r="Q124" s="29">
        <f t="shared" si="7"/>
        <v>2</v>
      </c>
    </row>
    <row r="125" spans="3:17" x14ac:dyDescent="0.25">
      <c r="C125" s="32" t="s">
        <v>170</v>
      </c>
      <c r="D125" s="41">
        <v>1</v>
      </c>
      <c r="E125" s="41">
        <v>9</v>
      </c>
      <c r="F125" s="41">
        <v>13</v>
      </c>
      <c r="G125" s="41">
        <v>23</v>
      </c>
      <c r="H125" s="41">
        <v>32</v>
      </c>
      <c r="I125" s="41">
        <v>21</v>
      </c>
      <c r="J125" s="41">
        <v>8</v>
      </c>
      <c r="K125" s="41">
        <v>4</v>
      </c>
      <c r="L125" s="32">
        <v>17</v>
      </c>
      <c r="M125" s="32">
        <f t="shared" si="8"/>
        <v>1</v>
      </c>
      <c r="N125" s="34">
        <f t="shared" si="9"/>
        <v>111</v>
      </c>
      <c r="O125" s="34">
        <f t="shared" si="10"/>
        <v>88</v>
      </c>
      <c r="Q125" s="29">
        <f t="shared" si="7"/>
        <v>3</v>
      </c>
    </row>
    <row r="126" spans="3:17" x14ac:dyDescent="0.25">
      <c r="C126" s="32" t="s">
        <v>188</v>
      </c>
      <c r="D126" s="41">
        <v>421</v>
      </c>
      <c r="E126" s="41">
        <v>388</v>
      </c>
      <c r="F126" s="41">
        <v>68</v>
      </c>
      <c r="G126" s="41">
        <v>19</v>
      </c>
      <c r="H126" s="41">
        <v>1</v>
      </c>
      <c r="I126" s="41">
        <v>0</v>
      </c>
      <c r="J126" s="41">
        <v>0</v>
      </c>
      <c r="K126" s="41">
        <v>1</v>
      </c>
      <c r="L126" s="32">
        <v>18</v>
      </c>
      <c r="M126" s="32">
        <f t="shared" si="8"/>
        <v>2</v>
      </c>
      <c r="N126" s="34">
        <f t="shared" si="9"/>
        <v>898</v>
      </c>
      <c r="O126" s="34">
        <f t="shared" si="10"/>
        <v>21</v>
      </c>
      <c r="Q126" s="29">
        <f t="shared" si="7"/>
        <v>-420</v>
      </c>
    </row>
    <row r="127" spans="3:17" x14ac:dyDescent="0.25">
      <c r="C127" s="32" t="s">
        <v>107</v>
      </c>
      <c r="D127" s="41">
        <v>297</v>
      </c>
      <c r="E127" s="41">
        <v>216</v>
      </c>
      <c r="F127" s="41">
        <v>177</v>
      </c>
      <c r="G127" s="41">
        <v>161</v>
      </c>
      <c r="H127" s="41">
        <v>112</v>
      </c>
      <c r="I127" s="41">
        <v>107</v>
      </c>
      <c r="J127" s="41">
        <v>124</v>
      </c>
      <c r="K127" s="41">
        <v>106</v>
      </c>
      <c r="L127" s="32">
        <v>19</v>
      </c>
      <c r="M127" s="32">
        <f t="shared" si="8"/>
        <v>3</v>
      </c>
      <c r="N127" s="34">
        <f t="shared" si="9"/>
        <v>1300</v>
      </c>
      <c r="O127" s="34">
        <f t="shared" si="10"/>
        <v>610</v>
      </c>
      <c r="Q127" s="29">
        <f t="shared" si="7"/>
        <v>-191</v>
      </c>
    </row>
    <row r="128" spans="3:17" x14ac:dyDescent="0.25">
      <c r="C128" s="32" t="s">
        <v>153</v>
      </c>
      <c r="D128" s="41">
        <v>84</v>
      </c>
      <c r="E128" s="41">
        <v>80</v>
      </c>
      <c r="F128" s="41">
        <v>64</v>
      </c>
      <c r="G128" s="41">
        <v>93</v>
      </c>
      <c r="H128" s="41">
        <v>103</v>
      </c>
      <c r="I128" s="41">
        <v>118</v>
      </c>
      <c r="J128" s="41">
        <v>125</v>
      </c>
      <c r="K128" s="41">
        <v>137</v>
      </c>
      <c r="L128" s="32">
        <v>20</v>
      </c>
      <c r="M128" s="32">
        <f t="shared" si="8"/>
        <v>0</v>
      </c>
      <c r="N128" s="34">
        <f t="shared" si="9"/>
        <v>804</v>
      </c>
      <c r="O128" s="34">
        <f t="shared" si="10"/>
        <v>576</v>
      </c>
      <c r="Q128" s="29">
        <f t="shared" si="7"/>
        <v>53</v>
      </c>
    </row>
    <row r="129" spans="2:17" x14ac:dyDescent="0.25">
      <c r="C129" s="32" t="s">
        <v>137</v>
      </c>
      <c r="D129" s="41">
        <v>0</v>
      </c>
      <c r="E129" s="41">
        <v>0</v>
      </c>
      <c r="F129" s="41">
        <v>0</v>
      </c>
      <c r="G129" s="41">
        <v>0</v>
      </c>
      <c r="H129" s="41">
        <v>19</v>
      </c>
      <c r="I129" s="41">
        <v>172</v>
      </c>
      <c r="J129" s="41">
        <v>237</v>
      </c>
      <c r="K129" s="41">
        <v>283</v>
      </c>
      <c r="L129" s="32">
        <v>21</v>
      </c>
      <c r="M129" s="32">
        <f t="shared" si="8"/>
        <v>1</v>
      </c>
      <c r="N129" s="34">
        <f t="shared" si="9"/>
        <v>711</v>
      </c>
      <c r="O129" s="34">
        <f t="shared" si="10"/>
        <v>711</v>
      </c>
      <c r="Q129" s="29">
        <f t="shared" si="7"/>
        <v>283</v>
      </c>
    </row>
    <row r="130" spans="2:17" x14ac:dyDescent="0.25">
      <c r="C130" s="32" t="s">
        <v>142</v>
      </c>
      <c r="D130" s="41">
        <v>95</v>
      </c>
      <c r="E130" s="41">
        <v>88</v>
      </c>
      <c r="F130" s="41">
        <v>87</v>
      </c>
      <c r="G130" s="41">
        <v>90</v>
      </c>
      <c r="H130" s="41">
        <v>95</v>
      </c>
      <c r="I130" s="41">
        <v>94</v>
      </c>
      <c r="J130" s="41">
        <v>75</v>
      </c>
      <c r="K130" s="41">
        <v>68</v>
      </c>
      <c r="L130" s="32">
        <v>22</v>
      </c>
      <c r="M130" s="32">
        <f t="shared" si="8"/>
        <v>2</v>
      </c>
      <c r="N130" s="34">
        <f t="shared" si="9"/>
        <v>692</v>
      </c>
      <c r="O130" s="34">
        <f t="shared" si="10"/>
        <v>422</v>
      </c>
      <c r="Q130" s="29">
        <f t="shared" si="7"/>
        <v>-27</v>
      </c>
    </row>
    <row r="131" spans="2:17" x14ac:dyDescent="0.25">
      <c r="C131" s="32" t="s">
        <v>111</v>
      </c>
      <c r="D131" s="41">
        <v>31</v>
      </c>
      <c r="E131" s="41">
        <v>34</v>
      </c>
      <c r="F131" s="41">
        <v>30</v>
      </c>
      <c r="G131" s="41">
        <v>35</v>
      </c>
      <c r="H131" s="41">
        <v>44</v>
      </c>
      <c r="I131" s="41">
        <v>35</v>
      </c>
      <c r="J131" s="41">
        <v>29</v>
      </c>
      <c r="K131" s="41">
        <v>18</v>
      </c>
      <c r="L131" s="32">
        <v>23</v>
      </c>
      <c r="M131" s="32">
        <f t="shared" si="8"/>
        <v>3</v>
      </c>
      <c r="N131" s="34">
        <f t="shared" si="9"/>
        <v>256</v>
      </c>
      <c r="O131" s="34">
        <f t="shared" si="10"/>
        <v>161</v>
      </c>
      <c r="Q131" s="29">
        <f t="shared" si="7"/>
        <v>-13</v>
      </c>
    </row>
    <row r="132" spans="2:17" x14ac:dyDescent="0.25">
      <c r="C132" s="5" t="s">
        <v>18</v>
      </c>
      <c r="D132" s="41">
        <v>130</v>
      </c>
      <c r="E132" s="41">
        <v>159</v>
      </c>
      <c r="F132" s="41">
        <v>146</v>
      </c>
      <c r="G132" s="41">
        <v>119</v>
      </c>
      <c r="H132" s="41">
        <v>133</v>
      </c>
      <c r="I132" s="41">
        <v>120</v>
      </c>
      <c r="J132" s="41">
        <v>135</v>
      </c>
      <c r="K132" s="5">
        <v>149</v>
      </c>
      <c r="L132" s="32">
        <v>24</v>
      </c>
      <c r="M132" s="32">
        <f t="shared" si="8"/>
        <v>0</v>
      </c>
      <c r="N132" s="34">
        <f t="shared" si="9"/>
        <v>1091</v>
      </c>
      <c r="O132" s="34">
        <f t="shared" si="10"/>
        <v>656</v>
      </c>
      <c r="Q132" s="29">
        <f t="shared" si="7"/>
        <v>19</v>
      </c>
    </row>
    <row r="133" spans="2:17" x14ac:dyDescent="0.25">
      <c r="C133" s="5" t="s">
        <v>243</v>
      </c>
      <c r="D133" s="41">
        <v>0</v>
      </c>
      <c r="E133" s="41">
        <v>0</v>
      </c>
      <c r="F133" s="41">
        <v>0</v>
      </c>
      <c r="G133" s="41">
        <v>18</v>
      </c>
      <c r="H133" s="41">
        <v>47</v>
      </c>
      <c r="I133" s="41">
        <v>79</v>
      </c>
      <c r="J133" s="41">
        <v>88</v>
      </c>
      <c r="K133" s="5">
        <v>89</v>
      </c>
      <c r="L133" s="32">
        <v>25</v>
      </c>
      <c r="M133" s="32">
        <f t="shared" si="8"/>
        <v>1</v>
      </c>
      <c r="N133" s="34">
        <f t="shared" si="9"/>
        <v>321</v>
      </c>
      <c r="O133" s="34">
        <f t="shared" si="10"/>
        <v>321</v>
      </c>
      <c r="Q133" s="29">
        <f t="shared" ref="Q133:Q196" si="18">+K133-D133</f>
        <v>89</v>
      </c>
    </row>
    <row r="134" spans="2:17" x14ac:dyDescent="0.25">
      <c r="C134" s="5" t="s">
        <v>186</v>
      </c>
      <c r="D134" s="41">
        <v>36</v>
      </c>
      <c r="E134" s="41">
        <v>30</v>
      </c>
      <c r="F134" s="41">
        <v>37</v>
      </c>
      <c r="G134" s="41">
        <v>42</v>
      </c>
      <c r="H134" s="41">
        <v>46</v>
      </c>
      <c r="I134" s="41">
        <v>39</v>
      </c>
      <c r="J134" s="41">
        <v>0</v>
      </c>
      <c r="K134" s="5">
        <v>0</v>
      </c>
      <c r="L134" s="32">
        <v>26</v>
      </c>
      <c r="M134" s="32">
        <f t="shared" ref="M134:M197" si="19">MOD(ROW(),4)</f>
        <v>2</v>
      </c>
      <c r="N134" s="34">
        <f t="shared" ref="N134:N197" si="20">SUM(D134:K134)</f>
        <v>230</v>
      </c>
      <c r="O134" s="34">
        <f t="shared" ref="O134:O197" si="21">SUM(G134:K134)</f>
        <v>127</v>
      </c>
      <c r="Q134" s="29">
        <f t="shared" si="18"/>
        <v>-36</v>
      </c>
    </row>
    <row r="135" spans="2:17" x14ac:dyDescent="0.25">
      <c r="C135" s="5" t="s">
        <v>249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29</v>
      </c>
      <c r="K135" s="5">
        <v>23</v>
      </c>
      <c r="L135" s="32">
        <v>27</v>
      </c>
      <c r="M135" s="32">
        <f t="shared" si="19"/>
        <v>3</v>
      </c>
      <c r="N135" s="34">
        <f t="shared" si="20"/>
        <v>52</v>
      </c>
      <c r="O135" s="34">
        <f t="shared" si="21"/>
        <v>52</v>
      </c>
      <c r="Q135" s="29">
        <f t="shared" si="18"/>
        <v>23</v>
      </c>
    </row>
    <row r="136" spans="2:17" x14ac:dyDescent="0.25">
      <c r="C136" s="5" t="s">
        <v>118</v>
      </c>
      <c r="D136" s="41">
        <v>10</v>
      </c>
      <c r="E136" s="41">
        <v>14</v>
      </c>
      <c r="F136" s="41">
        <v>14</v>
      </c>
      <c r="G136" s="41">
        <v>6</v>
      </c>
      <c r="H136" s="41">
        <v>4</v>
      </c>
      <c r="I136" s="41">
        <v>3</v>
      </c>
      <c r="J136" s="41">
        <v>3</v>
      </c>
      <c r="K136" s="5">
        <v>4</v>
      </c>
      <c r="L136" s="32">
        <v>28</v>
      </c>
      <c r="M136" s="32">
        <f t="shared" si="19"/>
        <v>0</v>
      </c>
      <c r="N136" s="34">
        <f t="shared" si="20"/>
        <v>58</v>
      </c>
      <c r="O136" s="34">
        <f t="shared" si="21"/>
        <v>20</v>
      </c>
      <c r="Q136" s="29">
        <f t="shared" si="18"/>
        <v>-6</v>
      </c>
    </row>
    <row r="137" spans="2:17" x14ac:dyDescent="0.25">
      <c r="C137" s="5" t="s">
        <v>136</v>
      </c>
      <c r="D137" s="41">
        <v>0</v>
      </c>
      <c r="E137" s="41">
        <v>68</v>
      </c>
      <c r="F137" s="41">
        <v>368</v>
      </c>
      <c r="G137" s="41">
        <v>464</v>
      </c>
      <c r="H137" s="41">
        <v>525</v>
      </c>
      <c r="I137" s="41">
        <v>554</v>
      </c>
      <c r="J137" s="41">
        <v>556</v>
      </c>
      <c r="K137" s="5">
        <v>511</v>
      </c>
      <c r="L137" s="32">
        <v>29</v>
      </c>
      <c r="M137" s="32">
        <f t="shared" si="19"/>
        <v>1</v>
      </c>
      <c r="N137" s="34">
        <f t="shared" si="20"/>
        <v>3046</v>
      </c>
      <c r="O137" s="34">
        <f t="shared" si="21"/>
        <v>2610</v>
      </c>
      <c r="Q137" s="29">
        <f t="shared" si="18"/>
        <v>511</v>
      </c>
    </row>
    <row r="138" spans="2:17" x14ac:dyDescent="0.25">
      <c r="C138" s="5" t="s">
        <v>127</v>
      </c>
      <c r="D138" s="41">
        <v>89</v>
      </c>
      <c r="E138" s="41">
        <v>106</v>
      </c>
      <c r="F138" s="41">
        <v>127</v>
      </c>
      <c r="G138" s="41">
        <v>151</v>
      </c>
      <c r="H138" s="41">
        <v>174</v>
      </c>
      <c r="I138" s="41">
        <v>193</v>
      </c>
      <c r="J138" s="41">
        <v>188</v>
      </c>
      <c r="K138" s="5">
        <v>148</v>
      </c>
      <c r="L138" s="32">
        <v>30</v>
      </c>
      <c r="M138" s="32">
        <f t="shared" si="19"/>
        <v>2</v>
      </c>
      <c r="N138" s="34">
        <f t="shared" si="20"/>
        <v>1176</v>
      </c>
      <c r="O138" s="34">
        <f t="shared" si="21"/>
        <v>854</v>
      </c>
      <c r="Q138" s="29">
        <f t="shared" si="18"/>
        <v>59</v>
      </c>
    </row>
    <row r="139" spans="2:17" x14ac:dyDescent="0.25">
      <c r="C139" s="5" t="s">
        <v>250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3</v>
      </c>
      <c r="K139" s="5">
        <v>23</v>
      </c>
      <c r="L139" s="32">
        <v>31</v>
      </c>
      <c r="M139" s="32">
        <f t="shared" si="19"/>
        <v>3</v>
      </c>
      <c r="N139" s="34">
        <f t="shared" si="20"/>
        <v>26</v>
      </c>
      <c r="O139" s="34">
        <f t="shared" si="21"/>
        <v>26</v>
      </c>
      <c r="Q139" s="29">
        <f t="shared" si="18"/>
        <v>23</v>
      </c>
    </row>
    <row r="140" spans="2:17" x14ac:dyDescent="0.25">
      <c r="C140" s="5" t="s">
        <v>178</v>
      </c>
      <c r="D140" s="41">
        <v>0</v>
      </c>
      <c r="E140" s="41">
        <v>1</v>
      </c>
      <c r="F140" s="41">
        <v>61</v>
      </c>
      <c r="G140" s="41">
        <v>83</v>
      </c>
      <c r="H140" s="41">
        <v>87</v>
      </c>
      <c r="I140" s="41">
        <v>117</v>
      </c>
      <c r="J140" s="41">
        <v>103</v>
      </c>
      <c r="K140" s="5">
        <v>90</v>
      </c>
      <c r="L140" s="32">
        <v>32</v>
      </c>
      <c r="M140" s="32">
        <f t="shared" si="19"/>
        <v>0</v>
      </c>
      <c r="N140" s="34">
        <f t="shared" si="20"/>
        <v>542</v>
      </c>
      <c r="O140" s="34">
        <f t="shared" si="21"/>
        <v>480</v>
      </c>
      <c r="Q140" s="29">
        <f t="shared" si="18"/>
        <v>90</v>
      </c>
    </row>
    <row r="141" spans="2:17" x14ac:dyDescent="0.25">
      <c r="B141" s="33" t="s">
        <v>50</v>
      </c>
      <c r="D141" s="39">
        <f>SUM(D142:D150)</f>
        <v>2005</v>
      </c>
      <c r="E141" s="39">
        <f t="shared" ref="E141:K141" si="22">SUM(E142:E150)</f>
        <v>2121</v>
      </c>
      <c r="F141" s="39">
        <f t="shared" si="22"/>
        <v>2154</v>
      </c>
      <c r="G141" s="39">
        <f t="shared" si="22"/>
        <v>2276</v>
      </c>
      <c r="H141" s="39">
        <f t="shared" si="22"/>
        <v>2218</v>
      </c>
      <c r="I141" s="39">
        <f t="shared" si="22"/>
        <v>2189</v>
      </c>
      <c r="J141" s="39">
        <f t="shared" si="22"/>
        <v>2153</v>
      </c>
      <c r="K141" s="39">
        <f t="shared" si="22"/>
        <v>2007</v>
      </c>
      <c r="L141" s="32">
        <v>33</v>
      </c>
      <c r="M141" s="32">
        <f t="shared" si="19"/>
        <v>1</v>
      </c>
      <c r="N141" s="34">
        <f t="shared" si="20"/>
        <v>17123</v>
      </c>
      <c r="O141" s="34">
        <f t="shared" si="21"/>
        <v>10843</v>
      </c>
      <c r="Q141" s="29">
        <f t="shared" si="18"/>
        <v>2</v>
      </c>
    </row>
    <row r="142" spans="2:17" x14ac:dyDescent="0.25">
      <c r="C142" s="32" t="s">
        <v>140</v>
      </c>
      <c r="D142" s="41">
        <v>427</v>
      </c>
      <c r="E142" s="41">
        <v>495</v>
      </c>
      <c r="F142" s="41">
        <v>537</v>
      </c>
      <c r="G142" s="41">
        <v>587</v>
      </c>
      <c r="H142" s="41">
        <v>568</v>
      </c>
      <c r="I142" s="41">
        <v>523</v>
      </c>
      <c r="J142" s="41">
        <v>493</v>
      </c>
      <c r="K142" s="41">
        <v>455</v>
      </c>
      <c r="L142" s="32">
        <v>34</v>
      </c>
      <c r="M142" s="32">
        <f t="shared" si="19"/>
        <v>2</v>
      </c>
      <c r="N142" s="34">
        <f t="shared" si="20"/>
        <v>4085</v>
      </c>
      <c r="O142" s="34">
        <f t="shared" si="21"/>
        <v>2626</v>
      </c>
      <c r="Q142" s="29">
        <f t="shared" si="18"/>
        <v>28</v>
      </c>
    </row>
    <row r="143" spans="2:17" x14ac:dyDescent="0.25">
      <c r="C143" s="32" t="s">
        <v>131</v>
      </c>
      <c r="D143" s="41">
        <v>178</v>
      </c>
      <c r="E143" s="41">
        <v>200</v>
      </c>
      <c r="F143" s="41">
        <v>239</v>
      </c>
      <c r="G143" s="41">
        <v>251</v>
      </c>
      <c r="H143" s="41">
        <v>240</v>
      </c>
      <c r="I143" s="41">
        <v>217</v>
      </c>
      <c r="J143" s="41">
        <v>206</v>
      </c>
      <c r="K143" s="41">
        <v>209</v>
      </c>
      <c r="L143" s="32">
        <v>35</v>
      </c>
      <c r="M143" s="32">
        <f t="shared" si="19"/>
        <v>3</v>
      </c>
      <c r="N143" s="34">
        <f t="shared" si="20"/>
        <v>1740</v>
      </c>
      <c r="O143" s="34">
        <f t="shared" si="21"/>
        <v>1123</v>
      </c>
      <c r="Q143" s="29">
        <f t="shared" si="18"/>
        <v>31</v>
      </c>
    </row>
    <row r="144" spans="2:17" x14ac:dyDescent="0.25">
      <c r="C144" s="32" t="s">
        <v>148</v>
      </c>
      <c r="D144" s="41">
        <v>254</v>
      </c>
      <c r="E144" s="41">
        <v>246</v>
      </c>
      <c r="F144" s="41">
        <v>225</v>
      </c>
      <c r="G144" s="41">
        <v>231</v>
      </c>
      <c r="H144" s="41">
        <v>241</v>
      </c>
      <c r="I144" s="41">
        <v>231</v>
      </c>
      <c r="J144" s="41">
        <v>214</v>
      </c>
      <c r="K144" s="41">
        <v>188</v>
      </c>
      <c r="L144" s="32">
        <v>36</v>
      </c>
      <c r="M144" s="32">
        <f t="shared" si="19"/>
        <v>0</v>
      </c>
      <c r="N144" s="34">
        <f t="shared" si="20"/>
        <v>1830</v>
      </c>
      <c r="O144" s="34">
        <f t="shared" si="21"/>
        <v>1105</v>
      </c>
      <c r="Q144" s="29">
        <f t="shared" si="18"/>
        <v>-66</v>
      </c>
    </row>
    <row r="145" spans="2:17" x14ac:dyDescent="0.25">
      <c r="C145" s="32" t="s">
        <v>187</v>
      </c>
      <c r="D145" s="41">
        <v>0</v>
      </c>
      <c r="E145" s="41">
        <v>0</v>
      </c>
      <c r="F145" s="41">
        <v>0</v>
      </c>
      <c r="G145" s="41">
        <v>14</v>
      </c>
      <c r="H145" s="41">
        <v>172</v>
      </c>
      <c r="I145" s="41">
        <v>252</v>
      </c>
      <c r="J145" s="41">
        <v>290</v>
      </c>
      <c r="K145" s="41">
        <v>279</v>
      </c>
      <c r="L145" s="32">
        <v>37</v>
      </c>
      <c r="M145" s="32">
        <f t="shared" si="19"/>
        <v>1</v>
      </c>
      <c r="N145" s="34">
        <f t="shared" si="20"/>
        <v>1007</v>
      </c>
      <c r="O145" s="34">
        <f t="shared" si="21"/>
        <v>1007</v>
      </c>
      <c r="Q145" s="29">
        <f t="shared" si="18"/>
        <v>279</v>
      </c>
    </row>
    <row r="146" spans="2:17" x14ac:dyDescent="0.25">
      <c r="C146" s="32" t="s">
        <v>116</v>
      </c>
      <c r="D146" s="41">
        <v>329</v>
      </c>
      <c r="E146" s="41">
        <v>350</v>
      </c>
      <c r="F146" s="41">
        <v>346</v>
      </c>
      <c r="G146" s="41">
        <v>340</v>
      </c>
      <c r="H146" s="41">
        <v>246</v>
      </c>
      <c r="I146" s="41">
        <v>213</v>
      </c>
      <c r="J146" s="41">
        <v>196</v>
      </c>
      <c r="K146" s="41">
        <v>158</v>
      </c>
      <c r="L146" s="32">
        <v>38</v>
      </c>
      <c r="M146" s="32">
        <f t="shared" si="19"/>
        <v>2</v>
      </c>
      <c r="N146" s="34">
        <f t="shared" si="20"/>
        <v>2178</v>
      </c>
      <c r="O146" s="34">
        <f t="shared" si="21"/>
        <v>1153</v>
      </c>
      <c r="Q146" s="29">
        <f t="shared" si="18"/>
        <v>-171</v>
      </c>
    </row>
    <row r="147" spans="2:17" x14ac:dyDescent="0.25">
      <c r="C147" s="32" t="s">
        <v>193</v>
      </c>
      <c r="D147" s="41">
        <v>0</v>
      </c>
      <c r="E147" s="41">
        <v>0</v>
      </c>
      <c r="F147" s="41">
        <v>0</v>
      </c>
      <c r="G147" s="41">
        <v>0</v>
      </c>
      <c r="H147" s="41">
        <v>3</v>
      </c>
      <c r="I147" s="41">
        <v>37</v>
      </c>
      <c r="J147" s="41">
        <v>50</v>
      </c>
      <c r="K147" s="41">
        <v>53</v>
      </c>
      <c r="L147" s="32">
        <v>39</v>
      </c>
      <c r="M147" s="32">
        <f t="shared" si="19"/>
        <v>3</v>
      </c>
      <c r="N147" s="34">
        <f t="shared" si="20"/>
        <v>143</v>
      </c>
      <c r="O147" s="34">
        <f t="shared" si="21"/>
        <v>143</v>
      </c>
      <c r="Q147" s="29">
        <f t="shared" si="18"/>
        <v>53</v>
      </c>
    </row>
    <row r="148" spans="2:17" x14ac:dyDescent="0.25">
      <c r="C148" s="32" t="s">
        <v>173</v>
      </c>
      <c r="D148" s="41">
        <v>137</v>
      </c>
      <c r="E148" s="41">
        <v>152</v>
      </c>
      <c r="F148" s="41">
        <v>159</v>
      </c>
      <c r="G148" s="41">
        <v>168</v>
      </c>
      <c r="H148" s="41">
        <v>176</v>
      </c>
      <c r="I148" s="41">
        <v>146</v>
      </c>
      <c r="J148" s="41">
        <v>144</v>
      </c>
      <c r="K148" s="41">
        <v>138</v>
      </c>
      <c r="L148" s="32">
        <v>40</v>
      </c>
      <c r="M148" s="32">
        <f t="shared" si="19"/>
        <v>0</v>
      </c>
      <c r="N148" s="34">
        <f t="shared" si="20"/>
        <v>1220</v>
      </c>
      <c r="O148" s="34">
        <f t="shared" si="21"/>
        <v>772</v>
      </c>
      <c r="Q148" s="29">
        <f t="shared" si="18"/>
        <v>1</v>
      </c>
    </row>
    <row r="149" spans="2:17" x14ac:dyDescent="0.25">
      <c r="C149" s="32" t="s">
        <v>93</v>
      </c>
      <c r="D149" s="41">
        <v>441</v>
      </c>
      <c r="E149" s="41">
        <v>492</v>
      </c>
      <c r="F149" s="41">
        <v>478</v>
      </c>
      <c r="G149" s="41">
        <v>483</v>
      </c>
      <c r="H149" s="41">
        <v>446</v>
      </c>
      <c r="I149" s="41">
        <v>433</v>
      </c>
      <c r="J149" s="41">
        <v>466</v>
      </c>
      <c r="K149" s="41">
        <v>444</v>
      </c>
      <c r="L149" s="32">
        <v>41</v>
      </c>
      <c r="M149" s="32">
        <f t="shared" si="19"/>
        <v>1</v>
      </c>
      <c r="N149" s="34">
        <f t="shared" si="20"/>
        <v>3683</v>
      </c>
      <c r="O149" s="34">
        <f t="shared" si="21"/>
        <v>2272</v>
      </c>
      <c r="Q149" s="29">
        <f t="shared" si="18"/>
        <v>3</v>
      </c>
    </row>
    <row r="150" spans="2:17" x14ac:dyDescent="0.25">
      <c r="C150" s="32" t="s">
        <v>251</v>
      </c>
      <c r="D150" s="41">
        <v>239</v>
      </c>
      <c r="E150" s="41">
        <v>186</v>
      </c>
      <c r="F150" s="41">
        <v>170</v>
      </c>
      <c r="G150" s="41">
        <v>202</v>
      </c>
      <c r="H150" s="41">
        <v>126</v>
      </c>
      <c r="I150" s="41">
        <v>137</v>
      </c>
      <c r="J150" s="41">
        <v>94</v>
      </c>
      <c r="K150" s="41">
        <v>83</v>
      </c>
      <c r="L150" s="32">
        <v>42</v>
      </c>
      <c r="M150" s="32">
        <f t="shared" si="19"/>
        <v>2</v>
      </c>
      <c r="N150" s="34">
        <f t="shared" si="20"/>
        <v>1237</v>
      </c>
      <c r="O150" s="34">
        <f t="shared" si="21"/>
        <v>642</v>
      </c>
      <c r="Q150" s="29">
        <f t="shared" si="18"/>
        <v>-156</v>
      </c>
    </row>
    <row r="151" spans="2:17" x14ac:dyDescent="0.25">
      <c r="B151" s="33" t="s">
        <v>77</v>
      </c>
      <c r="D151" s="39">
        <f>+D152+D153+D154</f>
        <v>86</v>
      </c>
      <c r="E151" s="39">
        <f t="shared" ref="E151:I151" si="23">+E152+E153+E154</f>
        <v>114</v>
      </c>
      <c r="F151" s="39">
        <f t="shared" si="23"/>
        <v>117</v>
      </c>
      <c r="G151" s="39">
        <f t="shared" si="23"/>
        <v>114</v>
      </c>
      <c r="H151" s="39">
        <f t="shared" si="23"/>
        <v>123</v>
      </c>
      <c r="I151" s="39">
        <f t="shared" si="23"/>
        <v>120</v>
      </c>
      <c r="J151" s="39">
        <f t="shared" ref="J151:K151" si="24">+J152+J153+J154</f>
        <v>115</v>
      </c>
      <c r="K151" s="39">
        <f t="shared" si="24"/>
        <v>123</v>
      </c>
      <c r="L151" s="32">
        <v>43</v>
      </c>
      <c r="M151" s="32">
        <f t="shared" si="19"/>
        <v>3</v>
      </c>
      <c r="N151" s="34">
        <f t="shared" si="20"/>
        <v>912</v>
      </c>
      <c r="O151" s="34">
        <f t="shared" si="21"/>
        <v>595</v>
      </c>
      <c r="Q151" s="29">
        <f t="shared" si="18"/>
        <v>37</v>
      </c>
    </row>
    <row r="152" spans="2:17" x14ac:dyDescent="0.25">
      <c r="C152" s="32" t="s">
        <v>125</v>
      </c>
      <c r="D152" s="41">
        <v>5</v>
      </c>
      <c r="E152" s="41">
        <v>0</v>
      </c>
      <c r="F152" s="41">
        <v>0</v>
      </c>
      <c r="G152" s="41">
        <v>3</v>
      </c>
      <c r="H152" s="41">
        <v>5</v>
      </c>
      <c r="I152" s="41">
        <v>4</v>
      </c>
      <c r="J152" s="41">
        <v>1</v>
      </c>
      <c r="K152" s="41">
        <v>4</v>
      </c>
      <c r="L152" s="32">
        <v>44</v>
      </c>
      <c r="M152" s="32">
        <f t="shared" si="19"/>
        <v>0</v>
      </c>
      <c r="N152" s="34">
        <f t="shared" si="20"/>
        <v>22</v>
      </c>
      <c r="O152" s="34">
        <f t="shared" si="21"/>
        <v>17</v>
      </c>
      <c r="Q152" s="29">
        <f t="shared" si="18"/>
        <v>-1</v>
      </c>
    </row>
    <row r="153" spans="2:17" x14ac:dyDescent="0.25">
      <c r="C153" s="32" t="s">
        <v>145</v>
      </c>
      <c r="D153" s="41">
        <v>4</v>
      </c>
      <c r="E153" s="41">
        <v>4</v>
      </c>
      <c r="F153" s="41">
        <v>12</v>
      </c>
      <c r="G153" s="41">
        <v>14</v>
      </c>
      <c r="H153" s="41">
        <v>13</v>
      </c>
      <c r="I153" s="41">
        <v>10</v>
      </c>
      <c r="J153" s="41">
        <v>11</v>
      </c>
      <c r="K153" s="41">
        <v>16</v>
      </c>
      <c r="L153" s="32">
        <v>45</v>
      </c>
      <c r="M153" s="32">
        <f t="shared" si="19"/>
        <v>1</v>
      </c>
      <c r="N153" s="34">
        <f t="shared" si="20"/>
        <v>84</v>
      </c>
      <c r="O153" s="34">
        <f t="shared" si="21"/>
        <v>64</v>
      </c>
      <c r="Q153" s="29">
        <f t="shared" si="18"/>
        <v>12</v>
      </c>
    </row>
    <row r="154" spans="2:17" x14ac:dyDescent="0.25">
      <c r="C154" s="32" t="s">
        <v>146</v>
      </c>
      <c r="D154" s="41">
        <v>77</v>
      </c>
      <c r="E154" s="41">
        <v>110</v>
      </c>
      <c r="F154" s="41">
        <v>105</v>
      </c>
      <c r="G154" s="41">
        <v>97</v>
      </c>
      <c r="H154" s="41">
        <v>105</v>
      </c>
      <c r="I154" s="41">
        <v>106</v>
      </c>
      <c r="J154" s="41">
        <v>103</v>
      </c>
      <c r="K154" s="41">
        <v>103</v>
      </c>
      <c r="L154" s="32">
        <v>46</v>
      </c>
      <c r="M154" s="32">
        <f t="shared" si="19"/>
        <v>2</v>
      </c>
      <c r="N154" s="34">
        <f t="shared" si="20"/>
        <v>806</v>
      </c>
      <c r="O154" s="34">
        <f t="shared" si="21"/>
        <v>514</v>
      </c>
      <c r="Q154" s="29">
        <f t="shared" si="18"/>
        <v>26</v>
      </c>
    </row>
    <row r="155" spans="2:17" x14ac:dyDescent="0.25">
      <c r="B155" s="33" t="s">
        <v>51</v>
      </c>
      <c r="D155" s="39">
        <f>+D156+D157</f>
        <v>535</v>
      </c>
      <c r="E155" s="39">
        <f t="shared" ref="E155:I155" si="25">+E156+E157</f>
        <v>537</v>
      </c>
      <c r="F155" s="39">
        <f t="shared" si="25"/>
        <v>590</v>
      </c>
      <c r="G155" s="39">
        <f t="shared" si="25"/>
        <v>636</v>
      </c>
      <c r="H155" s="39">
        <f t="shared" si="25"/>
        <v>613</v>
      </c>
      <c r="I155" s="39">
        <f t="shared" si="25"/>
        <v>631</v>
      </c>
      <c r="J155" s="39">
        <f t="shared" ref="J155:K155" si="26">+J156+J157</f>
        <v>634</v>
      </c>
      <c r="K155" s="39">
        <f t="shared" si="26"/>
        <v>637</v>
      </c>
      <c r="L155" s="32">
        <v>47</v>
      </c>
      <c r="M155" s="32">
        <f t="shared" si="19"/>
        <v>3</v>
      </c>
      <c r="N155" s="34">
        <f t="shared" si="20"/>
        <v>4813</v>
      </c>
      <c r="O155" s="34">
        <f t="shared" si="21"/>
        <v>3151</v>
      </c>
      <c r="Q155" s="29">
        <f t="shared" si="18"/>
        <v>102</v>
      </c>
    </row>
    <row r="156" spans="2:17" x14ac:dyDescent="0.25">
      <c r="C156" s="32" t="s">
        <v>8</v>
      </c>
      <c r="D156" s="41">
        <v>348</v>
      </c>
      <c r="E156" s="41">
        <v>346</v>
      </c>
      <c r="F156" s="41">
        <v>410</v>
      </c>
      <c r="G156" s="41">
        <v>424</v>
      </c>
      <c r="H156" s="41">
        <v>427</v>
      </c>
      <c r="I156" s="41">
        <v>429</v>
      </c>
      <c r="J156" s="41">
        <v>442</v>
      </c>
      <c r="K156" s="41">
        <v>453</v>
      </c>
      <c r="L156" s="32">
        <v>48</v>
      </c>
      <c r="M156" s="32">
        <f t="shared" si="19"/>
        <v>0</v>
      </c>
      <c r="N156" s="34">
        <f t="shared" si="20"/>
        <v>3279</v>
      </c>
      <c r="O156" s="34">
        <f t="shared" si="21"/>
        <v>2175</v>
      </c>
      <c r="Q156" s="29">
        <f t="shared" si="18"/>
        <v>105</v>
      </c>
    </row>
    <row r="157" spans="2:17" x14ac:dyDescent="0.25">
      <c r="C157" s="32" t="s">
        <v>88</v>
      </c>
      <c r="D157" s="41">
        <v>187</v>
      </c>
      <c r="E157" s="41">
        <v>191</v>
      </c>
      <c r="F157" s="41">
        <v>180</v>
      </c>
      <c r="G157" s="41">
        <v>212</v>
      </c>
      <c r="H157" s="41">
        <v>186</v>
      </c>
      <c r="I157" s="41">
        <v>202</v>
      </c>
      <c r="J157" s="41">
        <v>192</v>
      </c>
      <c r="K157" s="41">
        <v>184</v>
      </c>
      <c r="L157" s="32">
        <v>49</v>
      </c>
      <c r="M157" s="32">
        <f t="shared" si="19"/>
        <v>1</v>
      </c>
      <c r="N157" s="34">
        <f t="shared" si="20"/>
        <v>1534</v>
      </c>
      <c r="O157" s="34">
        <f t="shared" si="21"/>
        <v>976</v>
      </c>
      <c r="Q157" s="29">
        <f t="shared" si="18"/>
        <v>-3</v>
      </c>
    </row>
    <row r="158" spans="2:17" x14ac:dyDescent="0.25">
      <c r="B158" s="33" t="s">
        <v>463</v>
      </c>
      <c r="D158" s="39">
        <f>SUM(D159:D203)-D165</f>
        <v>8326</v>
      </c>
      <c r="E158" s="39">
        <f t="shared" ref="E158:K158" si="27">SUM(E159:E203)-E165</f>
        <v>8341</v>
      </c>
      <c r="F158" s="39">
        <f t="shared" si="27"/>
        <v>8325</v>
      </c>
      <c r="G158" s="39">
        <f t="shared" si="27"/>
        <v>8528</v>
      </c>
      <c r="H158" s="39">
        <f t="shared" si="27"/>
        <v>8412</v>
      </c>
      <c r="I158" s="39">
        <f t="shared" si="27"/>
        <v>7952</v>
      </c>
      <c r="J158" s="39">
        <f t="shared" si="27"/>
        <v>7620</v>
      </c>
      <c r="K158" s="39">
        <f t="shared" si="27"/>
        <v>7029</v>
      </c>
      <c r="L158" s="32">
        <v>50</v>
      </c>
      <c r="M158" s="32">
        <f t="shared" si="19"/>
        <v>2</v>
      </c>
      <c r="N158" s="34">
        <f t="shared" si="20"/>
        <v>64533</v>
      </c>
      <c r="O158" s="34">
        <f t="shared" si="21"/>
        <v>39541</v>
      </c>
      <c r="Q158" s="29">
        <f t="shared" si="18"/>
        <v>-1297</v>
      </c>
    </row>
    <row r="159" spans="2:17" x14ac:dyDescent="0.25">
      <c r="C159" s="32" t="s">
        <v>341</v>
      </c>
      <c r="D159" s="41">
        <v>145</v>
      </c>
      <c r="E159" s="41">
        <v>140</v>
      </c>
      <c r="F159" s="41">
        <v>177</v>
      </c>
      <c r="G159" s="41">
        <v>188</v>
      </c>
      <c r="H159" s="41">
        <v>165</v>
      </c>
      <c r="I159" s="41">
        <v>130</v>
      </c>
      <c r="J159" s="41">
        <v>108</v>
      </c>
      <c r="K159" s="41">
        <v>95</v>
      </c>
      <c r="L159" s="32">
        <v>51</v>
      </c>
      <c r="M159" s="32">
        <f t="shared" si="19"/>
        <v>3</v>
      </c>
      <c r="N159" s="34">
        <f t="shared" si="20"/>
        <v>1148</v>
      </c>
      <c r="O159" s="34">
        <f t="shared" si="21"/>
        <v>686</v>
      </c>
      <c r="Q159" s="29">
        <f t="shared" si="18"/>
        <v>-50</v>
      </c>
    </row>
    <row r="160" spans="2:17" x14ac:dyDescent="0.25">
      <c r="C160" s="32" t="s">
        <v>342</v>
      </c>
      <c r="D160" s="41">
        <v>88</v>
      </c>
      <c r="E160" s="41">
        <v>66</v>
      </c>
      <c r="F160" s="41">
        <v>100</v>
      </c>
      <c r="G160" s="41">
        <v>80</v>
      </c>
      <c r="H160" s="41">
        <v>41</v>
      </c>
      <c r="I160" s="41">
        <v>5</v>
      </c>
      <c r="J160" s="41">
        <v>0</v>
      </c>
      <c r="K160" s="41">
        <v>0</v>
      </c>
      <c r="L160" s="32">
        <v>52</v>
      </c>
      <c r="M160" s="32">
        <f t="shared" si="19"/>
        <v>0</v>
      </c>
      <c r="N160" s="34">
        <f t="shared" si="20"/>
        <v>380</v>
      </c>
      <c r="O160" s="34">
        <f t="shared" si="21"/>
        <v>126</v>
      </c>
      <c r="Q160" s="29">
        <f t="shared" si="18"/>
        <v>-88</v>
      </c>
    </row>
    <row r="161" spans="1:17" x14ac:dyDescent="0.25">
      <c r="C161" s="32" t="s">
        <v>47</v>
      </c>
      <c r="D161" s="41">
        <v>0</v>
      </c>
      <c r="E161" s="41">
        <v>7</v>
      </c>
      <c r="F161" s="41">
        <v>17</v>
      </c>
      <c r="G161" s="41">
        <v>20</v>
      </c>
      <c r="H161" s="41">
        <v>26</v>
      </c>
      <c r="I161" s="41">
        <v>2</v>
      </c>
      <c r="J161" s="41">
        <v>0</v>
      </c>
      <c r="K161" s="41">
        <v>0</v>
      </c>
      <c r="L161" s="32">
        <v>53</v>
      </c>
      <c r="M161" s="32">
        <f t="shared" si="19"/>
        <v>1</v>
      </c>
      <c r="N161" s="34">
        <f t="shared" si="20"/>
        <v>72</v>
      </c>
      <c r="O161" s="34">
        <f t="shared" si="21"/>
        <v>48</v>
      </c>
      <c r="Q161" s="29">
        <f t="shared" si="18"/>
        <v>0</v>
      </c>
    </row>
    <row r="162" spans="1:17" x14ac:dyDescent="0.25">
      <c r="D162" s="41"/>
      <c r="E162" s="41"/>
      <c r="F162" s="41"/>
      <c r="G162" s="41"/>
      <c r="H162" s="41"/>
      <c r="I162" s="41"/>
      <c r="K162" s="44" t="s">
        <v>222</v>
      </c>
      <c r="L162" s="32">
        <v>54</v>
      </c>
      <c r="M162" s="32">
        <f t="shared" si="19"/>
        <v>2</v>
      </c>
      <c r="N162" s="34"/>
      <c r="O162" s="34"/>
      <c r="Q162" s="29"/>
    </row>
    <row r="163" spans="1:17" ht="14" x14ac:dyDescent="0.25">
      <c r="A163" s="4" t="s">
        <v>470</v>
      </c>
      <c r="B163" s="48"/>
      <c r="C163" s="49"/>
      <c r="D163" s="50"/>
      <c r="E163" s="50"/>
      <c r="F163" s="50"/>
      <c r="G163" s="50"/>
      <c r="H163" s="50"/>
      <c r="I163" s="50"/>
      <c r="J163" s="50"/>
      <c r="K163" s="50"/>
      <c r="L163" s="32">
        <v>1</v>
      </c>
      <c r="M163" s="32">
        <f t="shared" si="19"/>
        <v>3</v>
      </c>
      <c r="N163" s="34"/>
      <c r="O163" s="34"/>
      <c r="Q163" s="29"/>
    </row>
    <row r="164" spans="1:17" x14ac:dyDescent="0.25">
      <c r="B164" s="1"/>
      <c r="C164" s="1"/>
      <c r="D164" s="31"/>
      <c r="E164" s="31"/>
      <c r="F164" s="31"/>
      <c r="G164" s="31"/>
      <c r="H164" s="31"/>
      <c r="I164" s="31"/>
      <c r="J164" s="31"/>
      <c r="K164" s="31"/>
      <c r="L164" s="32">
        <v>2</v>
      </c>
      <c r="M164" s="32">
        <f t="shared" si="19"/>
        <v>0</v>
      </c>
      <c r="N164" s="34"/>
      <c r="O164" s="34"/>
      <c r="Q164" s="29"/>
    </row>
    <row r="165" spans="1:17" x14ac:dyDescent="0.25">
      <c r="A165" s="2"/>
      <c r="B165" s="52" t="s">
        <v>475</v>
      </c>
      <c r="C165" s="2"/>
      <c r="D165" s="2">
        <f>D3</f>
        <v>2013</v>
      </c>
      <c r="E165" s="2">
        <f t="shared" ref="E165:K165" si="28">E3</f>
        <v>2014</v>
      </c>
      <c r="F165" s="2">
        <f t="shared" si="28"/>
        <v>2015</v>
      </c>
      <c r="G165" s="2">
        <f t="shared" si="28"/>
        <v>2016</v>
      </c>
      <c r="H165" s="2">
        <f t="shared" si="28"/>
        <v>2017</v>
      </c>
      <c r="I165" s="2">
        <f t="shared" si="28"/>
        <v>2018</v>
      </c>
      <c r="J165" s="2">
        <f t="shared" si="28"/>
        <v>2019</v>
      </c>
      <c r="K165" s="2">
        <f t="shared" si="28"/>
        <v>2020</v>
      </c>
      <c r="L165" s="32">
        <v>3</v>
      </c>
      <c r="M165" s="32">
        <f t="shared" si="19"/>
        <v>1</v>
      </c>
      <c r="N165" s="34"/>
      <c r="O165" s="34"/>
      <c r="Q165" s="29"/>
    </row>
    <row r="166" spans="1:17" x14ac:dyDescent="0.25">
      <c r="C166" s="32" t="s">
        <v>121</v>
      </c>
      <c r="D166" s="41">
        <v>72</v>
      </c>
      <c r="E166" s="41">
        <v>100</v>
      </c>
      <c r="F166" s="41">
        <v>134</v>
      </c>
      <c r="G166" s="41">
        <v>1</v>
      </c>
      <c r="H166" s="41">
        <v>1</v>
      </c>
      <c r="I166" s="41">
        <v>0</v>
      </c>
      <c r="J166" s="41">
        <v>0</v>
      </c>
      <c r="K166" s="41">
        <v>0</v>
      </c>
      <c r="L166" s="32">
        <v>4</v>
      </c>
      <c r="M166" s="32">
        <f t="shared" si="19"/>
        <v>2</v>
      </c>
      <c r="N166" s="34">
        <f t="shared" si="20"/>
        <v>308</v>
      </c>
      <c r="O166" s="34">
        <f t="shared" si="21"/>
        <v>2</v>
      </c>
      <c r="Q166" s="29">
        <f t="shared" si="18"/>
        <v>-72</v>
      </c>
    </row>
    <row r="167" spans="1:17" x14ac:dyDescent="0.25">
      <c r="C167" s="32" t="s">
        <v>343</v>
      </c>
      <c r="D167" s="41">
        <v>0</v>
      </c>
      <c r="E167" s="41">
        <v>0</v>
      </c>
      <c r="F167" s="41">
        <v>2</v>
      </c>
      <c r="G167" s="41">
        <v>0</v>
      </c>
      <c r="H167" s="41">
        <v>0</v>
      </c>
      <c r="I167" s="41">
        <v>2</v>
      </c>
      <c r="J167" s="41">
        <v>5</v>
      </c>
      <c r="K167" s="41">
        <v>6</v>
      </c>
      <c r="L167" s="32">
        <v>5</v>
      </c>
      <c r="M167" s="32">
        <f t="shared" si="19"/>
        <v>3</v>
      </c>
      <c r="N167" s="34">
        <f t="shared" si="20"/>
        <v>15</v>
      </c>
      <c r="O167" s="34">
        <f t="shared" si="21"/>
        <v>13</v>
      </c>
      <c r="Q167" s="29">
        <f t="shared" si="18"/>
        <v>6</v>
      </c>
    </row>
    <row r="168" spans="1:17" x14ac:dyDescent="0.25">
      <c r="C168" s="32" t="s">
        <v>344</v>
      </c>
      <c r="D168" s="41">
        <v>70</v>
      </c>
      <c r="E168" s="41">
        <v>60</v>
      </c>
      <c r="F168" s="41">
        <v>80</v>
      </c>
      <c r="G168" s="41">
        <v>14</v>
      </c>
      <c r="H168" s="41">
        <v>2</v>
      </c>
      <c r="I168" s="41">
        <v>1</v>
      </c>
      <c r="J168" s="41">
        <v>0</v>
      </c>
      <c r="K168" s="41">
        <v>0</v>
      </c>
      <c r="L168" s="32">
        <v>6</v>
      </c>
      <c r="M168" s="32">
        <f t="shared" si="19"/>
        <v>0</v>
      </c>
      <c r="N168" s="34">
        <f t="shared" si="20"/>
        <v>227</v>
      </c>
      <c r="O168" s="34">
        <f t="shared" si="21"/>
        <v>17</v>
      </c>
      <c r="Q168" s="29">
        <f t="shared" si="18"/>
        <v>-70</v>
      </c>
    </row>
    <row r="169" spans="1:17" x14ac:dyDescent="0.25">
      <c r="C169" s="32" t="s">
        <v>345</v>
      </c>
      <c r="D169" s="41">
        <v>5</v>
      </c>
      <c r="E169" s="41">
        <v>10</v>
      </c>
      <c r="F169" s="41">
        <v>11</v>
      </c>
      <c r="G169" s="41">
        <v>15</v>
      </c>
      <c r="H169" s="41">
        <v>10</v>
      </c>
      <c r="I169" s="41">
        <v>8</v>
      </c>
      <c r="J169" s="41">
        <v>1</v>
      </c>
      <c r="K169" s="41">
        <v>4</v>
      </c>
      <c r="L169" s="32">
        <v>7</v>
      </c>
      <c r="M169" s="32">
        <f t="shared" si="19"/>
        <v>1</v>
      </c>
      <c r="N169" s="34">
        <f t="shared" si="20"/>
        <v>64</v>
      </c>
      <c r="O169" s="34">
        <f t="shared" si="21"/>
        <v>38</v>
      </c>
      <c r="Q169" s="29">
        <f t="shared" si="18"/>
        <v>-1</v>
      </c>
    </row>
    <row r="170" spans="1:17" x14ac:dyDescent="0.25">
      <c r="C170" s="32" t="s">
        <v>346</v>
      </c>
      <c r="D170" s="41">
        <v>210</v>
      </c>
      <c r="E170" s="41">
        <v>249</v>
      </c>
      <c r="F170" s="41">
        <v>222</v>
      </c>
      <c r="G170" s="41">
        <v>253</v>
      </c>
      <c r="H170" s="41">
        <v>277</v>
      </c>
      <c r="I170" s="41">
        <v>240</v>
      </c>
      <c r="J170" s="41">
        <v>246</v>
      </c>
      <c r="K170" s="41">
        <v>218</v>
      </c>
      <c r="L170" s="32">
        <v>8</v>
      </c>
      <c r="M170" s="32">
        <f t="shared" si="19"/>
        <v>2</v>
      </c>
      <c r="N170" s="34">
        <f t="shared" si="20"/>
        <v>1915</v>
      </c>
      <c r="O170" s="34">
        <f t="shared" si="21"/>
        <v>1234</v>
      </c>
      <c r="Q170" s="29">
        <f t="shared" si="18"/>
        <v>8</v>
      </c>
    </row>
    <row r="171" spans="1:17" x14ac:dyDescent="0.25">
      <c r="C171" s="32" t="s">
        <v>347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59</v>
      </c>
      <c r="J171" s="41">
        <v>132</v>
      </c>
      <c r="K171" s="41">
        <v>113</v>
      </c>
      <c r="L171" s="32">
        <v>9</v>
      </c>
      <c r="M171" s="32">
        <f t="shared" si="19"/>
        <v>3</v>
      </c>
      <c r="N171" s="34">
        <f t="shared" si="20"/>
        <v>304</v>
      </c>
      <c r="O171" s="34">
        <f t="shared" si="21"/>
        <v>304</v>
      </c>
      <c r="Q171" s="29">
        <f t="shared" si="18"/>
        <v>113</v>
      </c>
    </row>
    <row r="172" spans="1:17" x14ac:dyDescent="0.25">
      <c r="C172" s="32" t="s">
        <v>348</v>
      </c>
      <c r="D172" s="41">
        <v>69</v>
      </c>
      <c r="E172" s="41">
        <v>75</v>
      </c>
      <c r="F172" s="41">
        <v>17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32">
        <v>10</v>
      </c>
      <c r="M172" s="32">
        <f t="shared" si="19"/>
        <v>0</v>
      </c>
      <c r="N172" s="34">
        <f t="shared" si="20"/>
        <v>161</v>
      </c>
      <c r="O172" s="34">
        <f t="shared" si="21"/>
        <v>0</v>
      </c>
      <c r="Q172" s="29">
        <f t="shared" si="18"/>
        <v>-69</v>
      </c>
    </row>
    <row r="173" spans="1:17" x14ac:dyDescent="0.25">
      <c r="C173" s="32" t="s">
        <v>349</v>
      </c>
      <c r="D173" s="41">
        <v>239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32">
        <v>11</v>
      </c>
      <c r="M173" s="32">
        <f t="shared" si="19"/>
        <v>1</v>
      </c>
      <c r="N173" s="34">
        <f t="shared" si="20"/>
        <v>239</v>
      </c>
      <c r="O173" s="34">
        <f t="shared" si="21"/>
        <v>0</v>
      </c>
      <c r="Q173" s="29">
        <f t="shared" si="18"/>
        <v>-239</v>
      </c>
    </row>
    <row r="174" spans="1:17" x14ac:dyDescent="0.25">
      <c r="C174" s="32" t="s">
        <v>350</v>
      </c>
      <c r="D174" s="41">
        <v>250</v>
      </c>
      <c r="E174" s="41">
        <v>250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32">
        <v>12</v>
      </c>
      <c r="M174" s="32">
        <f t="shared" si="19"/>
        <v>2</v>
      </c>
      <c r="N174" s="34">
        <f t="shared" si="20"/>
        <v>500</v>
      </c>
      <c r="O174" s="34">
        <f t="shared" si="21"/>
        <v>0</v>
      </c>
      <c r="Q174" s="29">
        <f t="shared" si="18"/>
        <v>-250</v>
      </c>
    </row>
    <row r="175" spans="1:17" x14ac:dyDescent="0.25">
      <c r="C175" s="32" t="s">
        <v>351</v>
      </c>
      <c r="D175" s="41">
        <v>0</v>
      </c>
      <c r="E175" s="41">
        <v>0</v>
      </c>
      <c r="F175" s="41">
        <v>0</v>
      </c>
      <c r="G175" s="41">
        <v>4</v>
      </c>
      <c r="H175" s="41">
        <v>1</v>
      </c>
      <c r="I175" s="41">
        <v>2</v>
      </c>
      <c r="J175" s="41">
        <v>4</v>
      </c>
      <c r="K175" s="41">
        <v>2</v>
      </c>
      <c r="L175" s="32">
        <v>13</v>
      </c>
      <c r="M175" s="32">
        <f t="shared" si="19"/>
        <v>3</v>
      </c>
      <c r="N175" s="34">
        <f t="shared" si="20"/>
        <v>13</v>
      </c>
      <c r="O175" s="34">
        <f t="shared" si="21"/>
        <v>13</v>
      </c>
      <c r="Q175" s="29">
        <f t="shared" si="18"/>
        <v>2</v>
      </c>
    </row>
    <row r="176" spans="1:17" x14ac:dyDescent="0.25">
      <c r="C176" s="32" t="s">
        <v>352</v>
      </c>
      <c r="D176" s="41">
        <v>41</v>
      </c>
      <c r="E176" s="41">
        <v>25</v>
      </c>
      <c r="F176" s="41">
        <v>16</v>
      </c>
      <c r="G176" s="41">
        <v>21</v>
      </c>
      <c r="H176" s="41">
        <v>18</v>
      </c>
      <c r="I176" s="41">
        <v>17</v>
      </c>
      <c r="J176" s="41">
        <v>22</v>
      </c>
      <c r="K176" s="41">
        <v>26</v>
      </c>
      <c r="L176" s="32">
        <v>14</v>
      </c>
      <c r="M176" s="32">
        <f t="shared" si="19"/>
        <v>0</v>
      </c>
      <c r="N176" s="34">
        <f t="shared" si="20"/>
        <v>186</v>
      </c>
      <c r="O176" s="34">
        <f t="shared" si="21"/>
        <v>104</v>
      </c>
      <c r="Q176" s="29">
        <f t="shared" si="18"/>
        <v>-15</v>
      </c>
    </row>
    <row r="177" spans="3:17" x14ac:dyDescent="0.25">
      <c r="C177" s="32" t="s">
        <v>353</v>
      </c>
      <c r="D177" s="41">
        <v>11</v>
      </c>
      <c r="E177" s="41">
        <v>30</v>
      </c>
      <c r="F177" s="41">
        <v>34</v>
      </c>
      <c r="G177" s="41">
        <v>24</v>
      </c>
      <c r="H177" s="41">
        <v>17</v>
      </c>
      <c r="I177" s="41">
        <v>31</v>
      </c>
      <c r="J177" s="41">
        <v>36</v>
      </c>
      <c r="K177" s="41">
        <v>28</v>
      </c>
      <c r="L177" s="32">
        <v>15</v>
      </c>
      <c r="M177" s="32">
        <f t="shared" si="19"/>
        <v>1</v>
      </c>
      <c r="N177" s="34">
        <f t="shared" si="20"/>
        <v>211</v>
      </c>
      <c r="O177" s="34">
        <f t="shared" si="21"/>
        <v>136</v>
      </c>
      <c r="Q177" s="29">
        <f t="shared" si="18"/>
        <v>17</v>
      </c>
    </row>
    <row r="178" spans="3:17" x14ac:dyDescent="0.25">
      <c r="C178" s="32" t="s">
        <v>354</v>
      </c>
      <c r="D178" s="41">
        <v>12</v>
      </c>
      <c r="E178" s="41">
        <v>9</v>
      </c>
      <c r="F178" s="41">
        <v>6</v>
      </c>
      <c r="G178" s="41">
        <v>6</v>
      </c>
      <c r="H178" s="41">
        <v>12</v>
      </c>
      <c r="I178" s="41">
        <v>9</v>
      </c>
      <c r="J178" s="41">
        <v>8</v>
      </c>
      <c r="K178" s="41">
        <v>10</v>
      </c>
      <c r="L178" s="32">
        <v>16</v>
      </c>
      <c r="M178" s="32">
        <f t="shared" si="19"/>
        <v>2</v>
      </c>
      <c r="N178" s="34">
        <f t="shared" si="20"/>
        <v>72</v>
      </c>
      <c r="O178" s="34">
        <f t="shared" si="21"/>
        <v>45</v>
      </c>
      <c r="Q178" s="29">
        <f t="shared" si="18"/>
        <v>-2</v>
      </c>
    </row>
    <row r="179" spans="3:17" x14ac:dyDescent="0.25">
      <c r="C179" s="32" t="s">
        <v>355</v>
      </c>
      <c r="D179" s="41">
        <v>499</v>
      </c>
      <c r="E179" s="41">
        <v>519</v>
      </c>
      <c r="F179" s="41">
        <v>603</v>
      </c>
      <c r="G179" s="41">
        <v>743</v>
      </c>
      <c r="H179" s="41">
        <v>709</v>
      </c>
      <c r="I179" s="41">
        <v>653</v>
      </c>
      <c r="J179" s="41">
        <v>578</v>
      </c>
      <c r="K179" s="41">
        <v>507</v>
      </c>
      <c r="L179" s="32">
        <v>17</v>
      </c>
      <c r="M179" s="32">
        <f t="shared" si="19"/>
        <v>3</v>
      </c>
      <c r="N179" s="34">
        <f t="shared" si="20"/>
        <v>4811</v>
      </c>
      <c r="O179" s="34">
        <f t="shared" si="21"/>
        <v>3190</v>
      </c>
      <c r="Q179" s="29">
        <f t="shared" si="18"/>
        <v>8</v>
      </c>
    </row>
    <row r="180" spans="3:17" x14ac:dyDescent="0.25">
      <c r="C180" s="32" t="s">
        <v>356</v>
      </c>
      <c r="D180" s="41">
        <v>1211</v>
      </c>
      <c r="E180" s="41">
        <v>1057</v>
      </c>
      <c r="F180" s="41">
        <v>1033</v>
      </c>
      <c r="G180" s="41">
        <v>1084</v>
      </c>
      <c r="H180" s="41">
        <v>1035</v>
      </c>
      <c r="I180" s="41">
        <v>882</v>
      </c>
      <c r="J180" s="41">
        <v>889</v>
      </c>
      <c r="K180" s="41">
        <v>725</v>
      </c>
      <c r="L180" s="32">
        <v>18</v>
      </c>
      <c r="M180" s="32">
        <f t="shared" si="19"/>
        <v>0</v>
      </c>
      <c r="N180" s="34">
        <f t="shared" si="20"/>
        <v>7916</v>
      </c>
      <c r="O180" s="34">
        <f t="shared" si="21"/>
        <v>4615</v>
      </c>
      <c r="Q180" s="29">
        <f t="shared" si="18"/>
        <v>-486</v>
      </c>
    </row>
    <row r="181" spans="3:17" x14ac:dyDescent="0.25">
      <c r="C181" s="32" t="s">
        <v>357</v>
      </c>
      <c r="D181" s="41">
        <v>446</v>
      </c>
      <c r="E181" s="41">
        <v>429</v>
      </c>
      <c r="F181" s="41">
        <v>390</v>
      </c>
      <c r="G181" s="41">
        <v>363</v>
      </c>
      <c r="H181" s="41">
        <v>325</v>
      </c>
      <c r="I181" s="41">
        <v>299</v>
      </c>
      <c r="J181" s="41">
        <v>256</v>
      </c>
      <c r="K181" s="41">
        <v>224</v>
      </c>
      <c r="L181" s="32">
        <v>19</v>
      </c>
      <c r="M181" s="32">
        <f t="shared" si="19"/>
        <v>1</v>
      </c>
      <c r="N181" s="34">
        <f t="shared" si="20"/>
        <v>2732</v>
      </c>
      <c r="O181" s="34">
        <f t="shared" si="21"/>
        <v>1467</v>
      </c>
      <c r="Q181" s="29">
        <f t="shared" si="18"/>
        <v>-222</v>
      </c>
    </row>
    <row r="182" spans="3:17" x14ac:dyDescent="0.25">
      <c r="C182" s="32" t="s">
        <v>358</v>
      </c>
      <c r="D182" s="41">
        <v>0</v>
      </c>
      <c r="E182" s="41">
        <v>0</v>
      </c>
      <c r="F182" s="41">
        <v>1</v>
      </c>
      <c r="G182" s="41">
        <v>0</v>
      </c>
      <c r="H182" s="41">
        <v>2</v>
      </c>
      <c r="I182" s="41">
        <v>0</v>
      </c>
      <c r="J182" s="41">
        <v>0</v>
      </c>
      <c r="K182" s="41">
        <v>0</v>
      </c>
      <c r="L182" s="32">
        <v>20</v>
      </c>
      <c r="M182" s="32">
        <f t="shared" si="19"/>
        <v>2</v>
      </c>
      <c r="N182" s="34">
        <f t="shared" si="20"/>
        <v>3</v>
      </c>
      <c r="O182" s="34">
        <f t="shared" si="21"/>
        <v>2</v>
      </c>
      <c r="Q182" s="29">
        <f t="shared" si="18"/>
        <v>0</v>
      </c>
    </row>
    <row r="183" spans="3:17" x14ac:dyDescent="0.25">
      <c r="C183" s="32" t="s">
        <v>359</v>
      </c>
      <c r="D183" s="41">
        <v>1</v>
      </c>
      <c r="E183" s="41">
        <v>3</v>
      </c>
      <c r="F183" s="41">
        <v>1</v>
      </c>
      <c r="G183" s="41">
        <v>1</v>
      </c>
      <c r="H183" s="41">
        <v>0</v>
      </c>
      <c r="I183" s="41">
        <v>0</v>
      </c>
      <c r="J183" s="41">
        <v>0</v>
      </c>
      <c r="K183" s="41">
        <v>0</v>
      </c>
      <c r="L183" s="32">
        <v>21</v>
      </c>
      <c r="M183" s="32">
        <f t="shared" si="19"/>
        <v>3</v>
      </c>
      <c r="N183" s="34">
        <f t="shared" si="20"/>
        <v>6</v>
      </c>
      <c r="O183" s="34">
        <f t="shared" si="21"/>
        <v>1</v>
      </c>
      <c r="Q183" s="29">
        <f t="shared" si="18"/>
        <v>-1</v>
      </c>
    </row>
    <row r="184" spans="3:17" x14ac:dyDescent="0.25">
      <c r="C184" s="32" t="s">
        <v>360</v>
      </c>
      <c r="D184" s="41">
        <v>0</v>
      </c>
      <c r="E184" s="41">
        <v>1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32">
        <v>22</v>
      </c>
      <c r="M184" s="32">
        <f t="shared" si="19"/>
        <v>0</v>
      </c>
      <c r="N184" s="34">
        <f t="shared" si="20"/>
        <v>1</v>
      </c>
      <c r="O184" s="34">
        <f t="shared" si="21"/>
        <v>0</v>
      </c>
      <c r="Q184" s="29">
        <f t="shared" si="18"/>
        <v>0</v>
      </c>
    </row>
    <row r="185" spans="3:17" x14ac:dyDescent="0.25">
      <c r="C185" s="32" t="s">
        <v>361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9</v>
      </c>
      <c r="J185" s="41">
        <v>29</v>
      </c>
      <c r="K185" s="41">
        <v>44</v>
      </c>
      <c r="L185" s="32">
        <v>23</v>
      </c>
      <c r="M185" s="32">
        <f t="shared" si="19"/>
        <v>1</v>
      </c>
      <c r="N185" s="34">
        <f t="shared" si="20"/>
        <v>82</v>
      </c>
      <c r="O185" s="34">
        <f t="shared" si="21"/>
        <v>82</v>
      </c>
      <c r="Q185" s="29">
        <f t="shared" si="18"/>
        <v>44</v>
      </c>
    </row>
    <row r="186" spans="3:17" x14ac:dyDescent="0.25">
      <c r="C186" s="32" t="s">
        <v>362</v>
      </c>
      <c r="D186" s="41">
        <v>2064</v>
      </c>
      <c r="E186" s="41">
        <v>2111</v>
      </c>
      <c r="F186" s="41">
        <v>2106</v>
      </c>
      <c r="G186" s="41">
        <v>2061</v>
      </c>
      <c r="H186" s="41">
        <v>1903</v>
      </c>
      <c r="I186" s="41">
        <v>1703</v>
      </c>
      <c r="J186" s="41">
        <v>1469</v>
      </c>
      <c r="K186" s="41">
        <v>1335</v>
      </c>
      <c r="L186" s="32">
        <v>24</v>
      </c>
      <c r="M186" s="32">
        <f t="shared" si="19"/>
        <v>2</v>
      </c>
      <c r="N186" s="34">
        <f t="shared" si="20"/>
        <v>14752</v>
      </c>
      <c r="O186" s="34">
        <f t="shared" si="21"/>
        <v>8471</v>
      </c>
      <c r="Q186" s="29">
        <f t="shared" si="18"/>
        <v>-729</v>
      </c>
    </row>
    <row r="187" spans="3:17" x14ac:dyDescent="0.25">
      <c r="C187" s="32" t="s">
        <v>363</v>
      </c>
      <c r="D187" s="41">
        <v>0</v>
      </c>
      <c r="E187" s="41">
        <v>0</v>
      </c>
      <c r="F187" s="41">
        <v>0</v>
      </c>
      <c r="G187" s="41">
        <v>4</v>
      </c>
      <c r="H187" s="41">
        <v>18</v>
      </c>
      <c r="I187" s="41">
        <v>48</v>
      </c>
      <c r="J187" s="41">
        <v>63</v>
      </c>
      <c r="K187" s="41">
        <v>60</v>
      </c>
      <c r="L187" s="32">
        <v>25</v>
      </c>
      <c r="M187" s="32">
        <f t="shared" si="19"/>
        <v>3</v>
      </c>
      <c r="N187" s="34">
        <f t="shared" si="20"/>
        <v>193</v>
      </c>
      <c r="O187" s="34">
        <f t="shared" si="21"/>
        <v>193</v>
      </c>
      <c r="Q187" s="29">
        <f t="shared" si="18"/>
        <v>60</v>
      </c>
    </row>
    <row r="188" spans="3:17" x14ac:dyDescent="0.25">
      <c r="C188" s="32" t="s">
        <v>364</v>
      </c>
      <c r="D188" s="41">
        <v>31</v>
      </c>
      <c r="E188" s="41">
        <v>25</v>
      </c>
      <c r="F188" s="41">
        <v>27</v>
      </c>
      <c r="G188" s="41">
        <v>25</v>
      </c>
      <c r="H188" s="41">
        <v>36</v>
      </c>
      <c r="I188" s="41">
        <v>32</v>
      </c>
      <c r="J188" s="41">
        <v>27</v>
      </c>
      <c r="K188" s="41">
        <v>38</v>
      </c>
      <c r="L188" s="32">
        <v>26</v>
      </c>
      <c r="M188" s="32">
        <f t="shared" si="19"/>
        <v>0</v>
      </c>
      <c r="N188" s="34">
        <f t="shared" si="20"/>
        <v>241</v>
      </c>
      <c r="O188" s="34">
        <f t="shared" si="21"/>
        <v>158</v>
      </c>
      <c r="Q188" s="29">
        <f t="shared" si="18"/>
        <v>7</v>
      </c>
    </row>
    <row r="189" spans="3:17" x14ac:dyDescent="0.25">
      <c r="C189" s="32" t="s">
        <v>365</v>
      </c>
      <c r="D189" s="41">
        <v>257</v>
      </c>
      <c r="E189" s="41">
        <v>261</v>
      </c>
      <c r="F189" s="41">
        <v>270</v>
      </c>
      <c r="G189" s="41">
        <v>287</v>
      </c>
      <c r="H189" s="41">
        <v>320</v>
      </c>
      <c r="I189" s="41">
        <v>322</v>
      </c>
      <c r="J189" s="41">
        <v>296</v>
      </c>
      <c r="K189" s="41">
        <v>267</v>
      </c>
      <c r="L189" s="32">
        <v>27</v>
      </c>
      <c r="M189" s="32">
        <f t="shared" si="19"/>
        <v>1</v>
      </c>
      <c r="N189" s="34">
        <f t="shared" si="20"/>
        <v>2280</v>
      </c>
      <c r="O189" s="34">
        <f t="shared" si="21"/>
        <v>1492</v>
      </c>
      <c r="Q189" s="29">
        <f t="shared" si="18"/>
        <v>10</v>
      </c>
    </row>
    <row r="190" spans="3:17" x14ac:dyDescent="0.25">
      <c r="C190" s="32" t="s">
        <v>366</v>
      </c>
      <c r="D190" s="41">
        <v>390</v>
      </c>
      <c r="E190" s="41">
        <v>400</v>
      </c>
      <c r="F190" s="41">
        <v>421</v>
      </c>
      <c r="G190" s="41">
        <v>466</v>
      </c>
      <c r="H190" s="41">
        <v>528</v>
      </c>
      <c r="I190" s="41">
        <v>557</v>
      </c>
      <c r="J190" s="41">
        <v>633</v>
      </c>
      <c r="K190" s="41">
        <v>634</v>
      </c>
      <c r="L190" s="32">
        <v>28</v>
      </c>
      <c r="M190" s="32">
        <f t="shared" si="19"/>
        <v>2</v>
      </c>
      <c r="N190" s="34">
        <f t="shared" si="20"/>
        <v>4029</v>
      </c>
      <c r="O190" s="34">
        <f t="shared" si="21"/>
        <v>2818</v>
      </c>
      <c r="Q190" s="29">
        <f t="shared" si="18"/>
        <v>244</v>
      </c>
    </row>
    <row r="191" spans="3:17" x14ac:dyDescent="0.25">
      <c r="C191" s="32" t="s">
        <v>367</v>
      </c>
      <c r="D191" s="41">
        <v>1246</v>
      </c>
      <c r="E191" s="41">
        <v>1380</v>
      </c>
      <c r="F191" s="41">
        <v>1464</v>
      </c>
      <c r="G191" s="41">
        <v>1608</v>
      </c>
      <c r="H191" s="41">
        <v>1661</v>
      </c>
      <c r="I191" s="41">
        <v>1638</v>
      </c>
      <c r="J191" s="41">
        <v>1511</v>
      </c>
      <c r="K191" s="41">
        <v>1421</v>
      </c>
      <c r="L191" s="32">
        <v>29</v>
      </c>
      <c r="M191" s="32">
        <f t="shared" si="19"/>
        <v>3</v>
      </c>
      <c r="N191" s="34">
        <f t="shared" si="20"/>
        <v>11929</v>
      </c>
      <c r="O191" s="34">
        <f t="shared" si="21"/>
        <v>7839</v>
      </c>
      <c r="Q191" s="29">
        <f t="shared" si="18"/>
        <v>175</v>
      </c>
    </row>
    <row r="192" spans="3:17" x14ac:dyDescent="0.25">
      <c r="C192" s="32" t="s">
        <v>368</v>
      </c>
      <c r="D192" s="41">
        <v>1</v>
      </c>
      <c r="E192" s="41">
        <v>6</v>
      </c>
      <c r="F192" s="41">
        <v>3</v>
      </c>
      <c r="G192" s="41">
        <v>1</v>
      </c>
      <c r="H192" s="41">
        <v>1</v>
      </c>
      <c r="I192" s="41">
        <v>1</v>
      </c>
      <c r="J192" s="41">
        <v>2</v>
      </c>
      <c r="K192" s="41">
        <v>2</v>
      </c>
      <c r="L192" s="32">
        <v>30</v>
      </c>
      <c r="M192" s="32">
        <f t="shared" si="19"/>
        <v>0</v>
      </c>
      <c r="N192" s="34">
        <f t="shared" si="20"/>
        <v>17</v>
      </c>
      <c r="O192" s="34">
        <f t="shared" si="21"/>
        <v>7</v>
      </c>
      <c r="Q192" s="29">
        <f t="shared" si="18"/>
        <v>1</v>
      </c>
    </row>
    <row r="193" spans="1:17" x14ac:dyDescent="0.25">
      <c r="C193" s="32" t="s">
        <v>369</v>
      </c>
      <c r="D193" s="41">
        <v>16</v>
      </c>
      <c r="E193" s="41">
        <v>91</v>
      </c>
      <c r="F193" s="41">
        <v>135</v>
      </c>
      <c r="G193" s="41">
        <v>166</v>
      </c>
      <c r="H193" s="41">
        <v>174</v>
      </c>
      <c r="I193" s="41">
        <v>198</v>
      </c>
      <c r="J193" s="41">
        <v>189</v>
      </c>
      <c r="K193" s="41">
        <v>158</v>
      </c>
      <c r="L193" s="32">
        <v>31</v>
      </c>
      <c r="M193" s="32">
        <f t="shared" si="19"/>
        <v>1</v>
      </c>
      <c r="N193" s="34">
        <f t="shared" si="20"/>
        <v>1127</v>
      </c>
      <c r="O193" s="34">
        <f t="shared" si="21"/>
        <v>885</v>
      </c>
      <c r="Q193" s="29">
        <f t="shared" si="18"/>
        <v>142</v>
      </c>
    </row>
    <row r="194" spans="1:17" x14ac:dyDescent="0.25">
      <c r="C194" s="32" t="s">
        <v>370</v>
      </c>
      <c r="D194" s="41">
        <v>37</v>
      </c>
      <c r="E194" s="41">
        <v>39</v>
      </c>
      <c r="F194" s="41">
        <v>39</v>
      </c>
      <c r="G194" s="41">
        <v>32</v>
      </c>
      <c r="H194" s="41">
        <v>31</v>
      </c>
      <c r="I194" s="41">
        <v>32</v>
      </c>
      <c r="J194" s="41">
        <v>24</v>
      </c>
      <c r="K194" s="41">
        <v>25</v>
      </c>
      <c r="L194" s="32">
        <v>32</v>
      </c>
      <c r="M194" s="32">
        <f t="shared" si="19"/>
        <v>2</v>
      </c>
      <c r="N194" s="34">
        <f t="shared" si="20"/>
        <v>259</v>
      </c>
      <c r="O194" s="34">
        <f t="shared" si="21"/>
        <v>144</v>
      </c>
      <c r="Q194" s="29">
        <f t="shared" si="18"/>
        <v>-12</v>
      </c>
    </row>
    <row r="195" spans="1:17" x14ac:dyDescent="0.25">
      <c r="C195" s="32" t="s">
        <v>371</v>
      </c>
      <c r="D195" s="41">
        <v>434</v>
      </c>
      <c r="E195" s="41">
        <v>437</v>
      </c>
      <c r="F195" s="41">
        <v>442</v>
      </c>
      <c r="G195" s="41">
        <v>423</v>
      </c>
      <c r="H195" s="41">
        <v>418</v>
      </c>
      <c r="I195" s="41">
        <v>401</v>
      </c>
      <c r="J195" s="41">
        <v>382</v>
      </c>
      <c r="K195" s="41">
        <v>340</v>
      </c>
      <c r="L195" s="32">
        <v>33</v>
      </c>
      <c r="M195" s="32">
        <f t="shared" si="19"/>
        <v>3</v>
      </c>
      <c r="N195" s="34">
        <f t="shared" si="20"/>
        <v>3277</v>
      </c>
      <c r="O195" s="34">
        <f t="shared" si="21"/>
        <v>1964</v>
      </c>
      <c r="Q195" s="29">
        <f t="shared" si="18"/>
        <v>-94</v>
      </c>
    </row>
    <row r="196" spans="1:17" x14ac:dyDescent="0.25">
      <c r="C196" s="32" t="s">
        <v>372</v>
      </c>
      <c r="D196" s="41">
        <v>190</v>
      </c>
      <c r="E196" s="41">
        <v>216</v>
      </c>
      <c r="F196" s="41">
        <v>246</v>
      </c>
      <c r="G196" s="41">
        <v>251</v>
      </c>
      <c r="H196" s="41">
        <v>263</v>
      </c>
      <c r="I196" s="41">
        <v>264</v>
      </c>
      <c r="J196" s="41">
        <v>299</v>
      </c>
      <c r="K196" s="41">
        <v>303</v>
      </c>
      <c r="L196" s="32">
        <v>34</v>
      </c>
      <c r="M196" s="32">
        <f t="shared" si="19"/>
        <v>0</v>
      </c>
      <c r="N196" s="34">
        <f t="shared" si="20"/>
        <v>2032</v>
      </c>
      <c r="O196" s="34">
        <f t="shared" si="21"/>
        <v>1380</v>
      </c>
      <c r="Q196" s="29">
        <f t="shared" si="18"/>
        <v>113</v>
      </c>
    </row>
    <row r="197" spans="1:17" x14ac:dyDescent="0.25">
      <c r="C197" s="32" t="s">
        <v>373</v>
      </c>
      <c r="D197" s="41">
        <v>5</v>
      </c>
      <c r="E197" s="41">
        <v>9</v>
      </c>
      <c r="F197" s="41">
        <v>10</v>
      </c>
      <c r="G197" s="41">
        <v>5</v>
      </c>
      <c r="H197" s="41">
        <v>4</v>
      </c>
      <c r="I197" s="41">
        <v>5</v>
      </c>
      <c r="J197" s="41">
        <v>3</v>
      </c>
      <c r="K197" s="41">
        <v>2</v>
      </c>
      <c r="L197" s="32">
        <v>35</v>
      </c>
      <c r="M197" s="32">
        <f t="shared" si="19"/>
        <v>1</v>
      </c>
      <c r="N197" s="34">
        <f t="shared" si="20"/>
        <v>43</v>
      </c>
      <c r="O197" s="34">
        <f t="shared" si="21"/>
        <v>19</v>
      </c>
      <c r="Q197" s="29">
        <f t="shared" ref="Q197:Q260" si="29">+K197-D197</f>
        <v>-3</v>
      </c>
    </row>
    <row r="198" spans="1:17" x14ac:dyDescent="0.25">
      <c r="C198" s="32" t="s">
        <v>374</v>
      </c>
      <c r="D198" s="41">
        <v>30</v>
      </c>
      <c r="E198" s="41">
        <v>32</v>
      </c>
      <c r="F198" s="41">
        <v>45</v>
      </c>
      <c r="G198" s="41">
        <v>51</v>
      </c>
      <c r="H198" s="41">
        <v>49</v>
      </c>
      <c r="I198" s="41">
        <v>51</v>
      </c>
      <c r="J198" s="41">
        <v>56</v>
      </c>
      <c r="K198" s="41">
        <v>46</v>
      </c>
      <c r="L198" s="32">
        <v>36</v>
      </c>
      <c r="M198" s="32">
        <f t="shared" ref="M198:M261" si="30">MOD(ROW(),4)</f>
        <v>2</v>
      </c>
      <c r="N198" s="34">
        <f t="shared" ref="N198:N261" si="31">SUM(D198:K198)</f>
        <v>360</v>
      </c>
      <c r="O198" s="34">
        <f t="shared" ref="O198:O261" si="32">SUM(G198:K198)</f>
        <v>253</v>
      </c>
      <c r="Q198" s="29">
        <f t="shared" si="29"/>
        <v>16</v>
      </c>
    </row>
    <row r="199" spans="1:17" x14ac:dyDescent="0.25">
      <c r="C199" s="32" t="s">
        <v>375</v>
      </c>
      <c r="D199" s="41">
        <v>0</v>
      </c>
      <c r="E199" s="41">
        <v>0</v>
      </c>
      <c r="F199" s="41">
        <v>0</v>
      </c>
      <c r="G199" s="41">
        <v>46</v>
      </c>
      <c r="H199" s="41">
        <v>57</v>
      </c>
      <c r="I199" s="41">
        <v>65</v>
      </c>
      <c r="J199" s="41">
        <v>50</v>
      </c>
      <c r="K199" s="41">
        <v>62</v>
      </c>
      <c r="L199" s="32">
        <v>37</v>
      </c>
      <c r="M199" s="32">
        <f t="shared" si="30"/>
        <v>3</v>
      </c>
      <c r="N199" s="34">
        <f t="shared" si="31"/>
        <v>280</v>
      </c>
      <c r="O199" s="34">
        <f t="shared" si="32"/>
        <v>280</v>
      </c>
      <c r="Q199" s="29">
        <f t="shared" si="29"/>
        <v>62</v>
      </c>
    </row>
    <row r="200" spans="1:17" x14ac:dyDescent="0.25">
      <c r="C200" s="32" t="s">
        <v>376</v>
      </c>
      <c r="D200" s="41">
        <v>111</v>
      </c>
      <c r="E200" s="41">
        <v>124</v>
      </c>
      <c r="F200" s="41">
        <v>104</v>
      </c>
      <c r="G200" s="41">
        <v>104</v>
      </c>
      <c r="H200" s="41">
        <v>108</v>
      </c>
      <c r="I200" s="41">
        <v>117</v>
      </c>
      <c r="J200" s="41">
        <v>119</v>
      </c>
      <c r="K200" s="41">
        <v>102</v>
      </c>
      <c r="L200" s="32">
        <v>38</v>
      </c>
      <c r="M200" s="32">
        <f t="shared" si="30"/>
        <v>0</v>
      </c>
      <c r="N200" s="34">
        <f t="shared" si="31"/>
        <v>889</v>
      </c>
      <c r="O200" s="34">
        <f t="shared" si="32"/>
        <v>550</v>
      </c>
      <c r="Q200" s="29">
        <f t="shared" si="29"/>
        <v>-9</v>
      </c>
    </row>
    <row r="201" spans="1:17" x14ac:dyDescent="0.25">
      <c r="C201" s="32" t="s">
        <v>377</v>
      </c>
      <c r="D201" s="41">
        <v>112</v>
      </c>
      <c r="E201" s="41">
        <v>106</v>
      </c>
      <c r="F201" s="41">
        <v>100</v>
      </c>
      <c r="G201" s="41">
        <v>88</v>
      </c>
      <c r="H201" s="41">
        <v>85</v>
      </c>
      <c r="I201" s="41">
        <v>82</v>
      </c>
      <c r="J201" s="41">
        <v>95</v>
      </c>
      <c r="K201" s="41">
        <v>108</v>
      </c>
      <c r="L201" s="32">
        <v>39</v>
      </c>
      <c r="M201" s="32">
        <f t="shared" si="30"/>
        <v>1</v>
      </c>
      <c r="N201" s="34">
        <f t="shared" si="31"/>
        <v>776</v>
      </c>
      <c r="O201" s="34">
        <f t="shared" si="32"/>
        <v>458</v>
      </c>
      <c r="Q201" s="29">
        <f t="shared" si="29"/>
        <v>-4</v>
      </c>
    </row>
    <row r="202" spans="1:17" x14ac:dyDescent="0.25">
      <c r="C202" s="32" t="s">
        <v>378</v>
      </c>
      <c r="D202" s="41">
        <v>33</v>
      </c>
      <c r="E202" s="41">
        <v>22</v>
      </c>
      <c r="F202" s="41">
        <v>34</v>
      </c>
      <c r="G202" s="41">
        <v>73</v>
      </c>
      <c r="H202" s="41">
        <v>106</v>
      </c>
      <c r="I202" s="41">
        <v>86</v>
      </c>
      <c r="J202" s="41">
        <v>88</v>
      </c>
      <c r="K202" s="41">
        <v>89</v>
      </c>
      <c r="L202" s="32">
        <v>40</v>
      </c>
      <c r="M202" s="32">
        <f t="shared" si="30"/>
        <v>2</v>
      </c>
      <c r="N202" s="34">
        <f t="shared" si="31"/>
        <v>531</v>
      </c>
      <c r="O202" s="34">
        <f t="shared" si="32"/>
        <v>442</v>
      </c>
      <c r="Q202" s="29">
        <f t="shared" si="29"/>
        <v>56</v>
      </c>
    </row>
    <row r="203" spans="1:17" x14ac:dyDescent="0.25">
      <c r="C203" s="32" t="s">
        <v>379</v>
      </c>
      <c r="D203" s="41">
        <v>0</v>
      </c>
      <c r="E203" s="41">
        <v>52</v>
      </c>
      <c r="F203" s="41">
        <v>35</v>
      </c>
      <c r="G203" s="41">
        <v>20</v>
      </c>
      <c r="H203" s="41">
        <v>9</v>
      </c>
      <c r="I203" s="41">
        <v>1</v>
      </c>
      <c r="J203" s="41">
        <v>0</v>
      </c>
      <c r="K203" s="41">
        <v>35</v>
      </c>
      <c r="L203" s="32">
        <v>41</v>
      </c>
      <c r="M203" s="32">
        <f t="shared" si="30"/>
        <v>3</v>
      </c>
      <c r="N203" s="34">
        <f t="shared" si="31"/>
        <v>152</v>
      </c>
      <c r="O203" s="34">
        <f t="shared" si="32"/>
        <v>65</v>
      </c>
      <c r="Q203" s="29">
        <f t="shared" si="29"/>
        <v>35</v>
      </c>
    </row>
    <row r="204" spans="1:17" x14ac:dyDescent="0.25">
      <c r="A204" s="35" t="s">
        <v>0</v>
      </c>
      <c r="B204" s="36"/>
      <c r="C204" s="37"/>
      <c r="D204" s="38">
        <f t="shared" ref="D204:J204" si="33">+D205+D206+D207+D249+D253+D259+D260+D261+D262+D278+D279+D280+D282+D283+D334+D335+D336+D337</f>
        <v>2873</v>
      </c>
      <c r="E204" s="38">
        <f t="shared" si="33"/>
        <v>2839</v>
      </c>
      <c r="F204" s="38">
        <f t="shared" si="33"/>
        <v>2773</v>
      </c>
      <c r="G204" s="38">
        <f t="shared" si="33"/>
        <v>2874</v>
      </c>
      <c r="H204" s="38">
        <f t="shared" si="33"/>
        <v>3050</v>
      </c>
      <c r="I204" s="38">
        <f t="shared" si="33"/>
        <v>3127</v>
      </c>
      <c r="J204" s="38">
        <f t="shared" si="33"/>
        <v>3347</v>
      </c>
      <c r="K204" s="38">
        <f>+K205+K206+K207+K249+K253+K259+K260+K261+K262+K278+K279+K280+K281+K282+K283+K334+K335+K336+K337</f>
        <v>3798</v>
      </c>
      <c r="L204" s="32">
        <v>42</v>
      </c>
      <c r="M204" s="32">
        <f t="shared" si="30"/>
        <v>0</v>
      </c>
      <c r="N204" s="34">
        <f t="shared" si="31"/>
        <v>24681</v>
      </c>
      <c r="O204" s="34">
        <f t="shared" si="32"/>
        <v>16196</v>
      </c>
      <c r="Q204" s="29">
        <f t="shared" si="29"/>
        <v>925</v>
      </c>
    </row>
    <row r="205" spans="1:17" x14ac:dyDescent="0.25">
      <c r="B205" s="33" t="s">
        <v>61</v>
      </c>
      <c r="D205" s="39">
        <v>15</v>
      </c>
      <c r="E205" s="39">
        <v>17</v>
      </c>
      <c r="F205" s="39">
        <v>8</v>
      </c>
      <c r="G205" s="39">
        <v>15</v>
      </c>
      <c r="H205" s="39">
        <v>14</v>
      </c>
      <c r="I205" s="39">
        <v>15</v>
      </c>
      <c r="J205" s="39">
        <v>13</v>
      </c>
      <c r="K205" s="39">
        <v>9</v>
      </c>
      <c r="L205" s="32">
        <v>43</v>
      </c>
      <c r="M205" s="32">
        <f t="shared" si="30"/>
        <v>1</v>
      </c>
      <c r="N205" s="34">
        <f t="shared" si="31"/>
        <v>106</v>
      </c>
      <c r="O205" s="34">
        <f t="shared" si="32"/>
        <v>66</v>
      </c>
      <c r="Q205" s="29">
        <f t="shared" si="29"/>
        <v>-6</v>
      </c>
    </row>
    <row r="206" spans="1:17" x14ac:dyDescent="0.25">
      <c r="B206" s="33" t="s">
        <v>55</v>
      </c>
      <c r="D206" s="39">
        <v>41</v>
      </c>
      <c r="E206" s="39">
        <v>45</v>
      </c>
      <c r="F206" s="39">
        <v>34</v>
      </c>
      <c r="G206" s="39">
        <v>39</v>
      </c>
      <c r="H206" s="39">
        <v>34</v>
      </c>
      <c r="I206" s="39">
        <v>32</v>
      </c>
      <c r="J206" s="39">
        <v>44</v>
      </c>
      <c r="K206" s="39">
        <v>52</v>
      </c>
      <c r="L206" s="32">
        <v>44</v>
      </c>
      <c r="M206" s="32">
        <f t="shared" si="30"/>
        <v>2</v>
      </c>
      <c r="N206" s="34">
        <f t="shared" si="31"/>
        <v>321</v>
      </c>
      <c r="O206" s="34">
        <f t="shared" si="32"/>
        <v>201</v>
      </c>
      <c r="Q206" s="29">
        <f t="shared" si="29"/>
        <v>11</v>
      </c>
    </row>
    <row r="207" spans="1:17" x14ac:dyDescent="0.25">
      <c r="B207" s="33" t="s">
        <v>54</v>
      </c>
      <c r="D207" s="39">
        <f>SUM(D208:D248)-D219</f>
        <v>609</v>
      </c>
      <c r="E207" s="39">
        <f t="shared" ref="E207:K207" si="34">SUM(E208:E248)-E219</f>
        <v>590</v>
      </c>
      <c r="F207" s="39">
        <f t="shared" si="34"/>
        <v>588</v>
      </c>
      <c r="G207" s="39">
        <f t="shared" si="34"/>
        <v>599</v>
      </c>
      <c r="H207" s="39">
        <f t="shared" si="34"/>
        <v>644</v>
      </c>
      <c r="I207" s="39">
        <f t="shared" si="34"/>
        <v>626</v>
      </c>
      <c r="J207" s="39">
        <f t="shared" si="34"/>
        <v>647</v>
      </c>
      <c r="K207" s="39">
        <f t="shared" si="34"/>
        <v>686</v>
      </c>
      <c r="L207" s="32">
        <v>45</v>
      </c>
      <c r="M207" s="32">
        <f t="shared" si="30"/>
        <v>3</v>
      </c>
      <c r="N207" s="34">
        <f t="shared" si="31"/>
        <v>4989</v>
      </c>
      <c r="O207" s="34">
        <f t="shared" si="32"/>
        <v>3202</v>
      </c>
      <c r="Q207" s="29">
        <f t="shared" si="29"/>
        <v>77</v>
      </c>
    </row>
    <row r="208" spans="1:17" x14ac:dyDescent="0.25">
      <c r="C208" s="5" t="s">
        <v>152</v>
      </c>
      <c r="D208" s="40">
        <v>2</v>
      </c>
      <c r="E208" s="40">
        <v>3</v>
      </c>
      <c r="F208" s="40">
        <v>4</v>
      </c>
      <c r="G208" s="40">
        <v>5</v>
      </c>
      <c r="H208" s="40">
        <v>3</v>
      </c>
      <c r="I208" s="40">
        <v>1</v>
      </c>
      <c r="J208" s="40">
        <v>5</v>
      </c>
      <c r="K208" s="40">
        <v>5</v>
      </c>
      <c r="L208" s="32">
        <v>46</v>
      </c>
      <c r="M208" s="32">
        <f t="shared" si="30"/>
        <v>0</v>
      </c>
      <c r="N208" s="34">
        <f t="shared" si="31"/>
        <v>28</v>
      </c>
      <c r="O208" s="34">
        <f t="shared" si="32"/>
        <v>19</v>
      </c>
      <c r="Q208" s="29">
        <f t="shared" si="29"/>
        <v>3</v>
      </c>
    </row>
    <row r="209" spans="1:17" x14ac:dyDescent="0.25">
      <c r="B209" s="7"/>
      <c r="C209" s="5" t="s">
        <v>109</v>
      </c>
      <c r="D209" s="40">
        <v>1</v>
      </c>
      <c r="E209" s="40">
        <v>0</v>
      </c>
      <c r="F209" s="40">
        <v>1</v>
      </c>
      <c r="G209" s="40">
        <v>2</v>
      </c>
      <c r="H209" s="40">
        <v>8</v>
      </c>
      <c r="I209" s="40">
        <v>2</v>
      </c>
      <c r="J209" s="40">
        <v>5</v>
      </c>
      <c r="K209" s="40">
        <v>0</v>
      </c>
      <c r="L209" s="32">
        <v>47</v>
      </c>
      <c r="M209" s="32">
        <f t="shared" si="30"/>
        <v>1</v>
      </c>
      <c r="N209" s="34">
        <f t="shared" si="31"/>
        <v>19</v>
      </c>
      <c r="O209" s="34">
        <f t="shared" si="32"/>
        <v>17</v>
      </c>
      <c r="Q209" s="29">
        <f t="shared" si="29"/>
        <v>-1</v>
      </c>
    </row>
    <row r="210" spans="1:17" x14ac:dyDescent="0.25">
      <c r="B210" s="7"/>
      <c r="C210" s="5" t="s">
        <v>11</v>
      </c>
      <c r="D210" s="40">
        <v>44</v>
      </c>
      <c r="E210" s="40">
        <v>43</v>
      </c>
      <c r="F210" s="40">
        <v>41</v>
      </c>
      <c r="G210" s="40">
        <v>32</v>
      </c>
      <c r="H210" s="40">
        <v>38</v>
      </c>
      <c r="I210" s="40">
        <v>39</v>
      </c>
      <c r="J210" s="40">
        <v>36</v>
      </c>
      <c r="K210" s="40">
        <v>32</v>
      </c>
      <c r="L210" s="32">
        <v>48</v>
      </c>
      <c r="M210" s="32">
        <f t="shared" si="30"/>
        <v>2</v>
      </c>
      <c r="N210" s="34">
        <f t="shared" si="31"/>
        <v>305</v>
      </c>
      <c r="O210" s="34">
        <f t="shared" si="32"/>
        <v>177</v>
      </c>
      <c r="Q210" s="29">
        <f t="shared" si="29"/>
        <v>-12</v>
      </c>
    </row>
    <row r="211" spans="1:17" x14ac:dyDescent="0.25">
      <c r="B211" s="7"/>
      <c r="C211" s="5" t="s">
        <v>179</v>
      </c>
      <c r="D211" s="40">
        <v>4</v>
      </c>
      <c r="E211" s="40">
        <v>2</v>
      </c>
      <c r="F211" s="40">
        <v>1</v>
      </c>
      <c r="G211" s="40">
        <v>9</v>
      </c>
      <c r="H211" s="40">
        <v>11</v>
      </c>
      <c r="I211" s="40">
        <v>7</v>
      </c>
      <c r="J211" s="40">
        <v>4</v>
      </c>
      <c r="K211" s="40">
        <v>4</v>
      </c>
      <c r="L211" s="32">
        <v>49</v>
      </c>
      <c r="M211" s="32">
        <f t="shared" si="30"/>
        <v>3</v>
      </c>
      <c r="N211" s="34">
        <f t="shared" si="31"/>
        <v>42</v>
      </c>
      <c r="O211" s="34">
        <f t="shared" si="32"/>
        <v>35</v>
      </c>
      <c r="Q211" s="29">
        <f t="shared" si="29"/>
        <v>0</v>
      </c>
    </row>
    <row r="212" spans="1:17" x14ac:dyDescent="0.25">
      <c r="B212" s="7"/>
      <c r="C212" s="5" t="s">
        <v>90</v>
      </c>
      <c r="D212" s="40">
        <v>8</v>
      </c>
      <c r="E212" s="40">
        <v>9</v>
      </c>
      <c r="F212" s="40">
        <v>8</v>
      </c>
      <c r="G212" s="40">
        <v>4</v>
      </c>
      <c r="H212" s="40">
        <v>3</v>
      </c>
      <c r="I212" s="40">
        <v>5</v>
      </c>
      <c r="J212" s="40">
        <v>5</v>
      </c>
      <c r="K212" s="40">
        <v>0</v>
      </c>
      <c r="L212" s="32">
        <v>50</v>
      </c>
      <c r="M212" s="32">
        <f t="shared" si="30"/>
        <v>0</v>
      </c>
      <c r="N212" s="34">
        <f t="shared" si="31"/>
        <v>42</v>
      </c>
      <c r="O212" s="34">
        <f t="shared" si="32"/>
        <v>17</v>
      </c>
      <c r="Q212" s="29">
        <f t="shared" si="29"/>
        <v>-8</v>
      </c>
    </row>
    <row r="213" spans="1:17" x14ac:dyDescent="0.25">
      <c r="B213" s="7"/>
      <c r="C213" s="5" t="s">
        <v>174</v>
      </c>
      <c r="D213" s="40">
        <v>7</v>
      </c>
      <c r="E213" s="40">
        <v>6</v>
      </c>
      <c r="F213" s="40">
        <v>7</v>
      </c>
      <c r="G213" s="40">
        <v>7</v>
      </c>
      <c r="H213" s="40">
        <v>4</v>
      </c>
      <c r="I213" s="40">
        <v>4</v>
      </c>
      <c r="J213" s="40">
        <v>3</v>
      </c>
      <c r="K213" s="40">
        <v>4</v>
      </c>
      <c r="L213" s="32">
        <v>51</v>
      </c>
      <c r="M213" s="32">
        <f t="shared" si="30"/>
        <v>1</v>
      </c>
      <c r="N213" s="34">
        <f t="shared" si="31"/>
        <v>42</v>
      </c>
      <c r="O213" s="34">
        <f t="shared" si="32"/>
        <v>22</v>
      </c>
      <c r="Q213" s="29">
        <f t="shared" si="29"/>
        <v>-3</v>
      </c>
    </row>
    <row r="214" spans="1:17" x14ac:dyDescent="0.25">
      <c r="B214" s="7"/>
      <c r="C214" s="5" t="s">
        <v>14</v>
      </c>
      <c r="D214" s="40">
        <v>1</v>
      </c>
      <c r="E214" s="40">
        <v>0</v>
      </c>
      <c r="F214" s="40">
        <v>0</v>
      </c>
      <c r="G214" s="40">
        <v>1</v>
      </c>
      <c r="H214" s="40">
        <v>0</v>
      </c>
      <c r="I214" s="40">
        <v>0</v>
      </c>
      <c r="J214" s="40">
        <v>1</v>
      </c>
      <c r="K214" s="40">
        <v>3</v>
      </c>
      <c r="L214" s="32">
        <v>52</v>
      </c>
      <c r="M214" s="32">
        <f t="shared" si="30"/>
        <v>2</v>
      </c>
      <c r="N214" s="34">
        <f t="shared" si="31"/>
        <v>6</v>
      </c>
      <c r="O214" s="34">
        <f t="shared" si="32"/>
        <v>5</v>
      </c>
      <c r="Q214" s="29">
        <f t="shared" si="29"/>
        <v>2</v>
      </c>
    </row>
    <row r="215" spans="1:17" x14ac:dyDescent="0.25">
      <c r="B215" s="7"/>
      <c r="C215" s="5" t="s">
        <v>115</v>
      </c>
      <c r="D215" s="40">
        <v>0</v>
      </c>
      <c r="E215" s="40">
        <v>0</v>
      </c>
      <c r="F215" s="40">
        <v>2</v>
      </c>
      <c r="G215" s="40">
        <v>2</v>
      </c>
      <c r="H215" s="40">
        <v>0</v>
      </c>
      <c r="I215" s="40">
        <v>0</v>
      </c>
      <c r="J215" s="40">
        <v>0</v>
      </c>
      <c r="K215" s="40">
        <v>0</v>
      </c>
      <c r="L215" s="32">
        <v>53</v>
      </c>
      <c r="M215" s="32">
        <f t="shared" si="30"/>
        <v>3</v>
      </c>
      <c r="N215" s="34">
        <f t="shared" si="31"/>
        <v>4</v>
      </c>
      <c r="O215" s="34">
        <f t="shared" si="32"/>
        <v>2</v>
      </c>
      <c r="Q215" s="29">
        <f t="shared" si="29"/>
        <v>0</v>
      </c>
    </row>
    <row r="216" spans="1:17" x14ac:dyDescent="0.25">
      <c r="D216" s="41"/>
      <c r="E216" s="41"/>
      <c r="F216" s="41"/>
      <c r="G216" s="41"/>
      <c r="H216" s="41"/>
      <c r="I216" s="41"/>
      <c r="K216" s="44" t="s">
        <v>222</v>
      </c>
      <c r="L216" s="32">
        <v>54</v>
      </c>
      <c r="M216" s="32">
        <f t="shared" si="30"/>
        <v>0</v>
      </c>
      <c r="N216" s="34"/>
      <c r="O216" s="34"/>
      <c r="Q216" s="29"/>
    </row>
    <row r="217" spans="1:17" ht="14" x14ac:dyDescent="0.25">
      <c r="A217" s="4" t="s">
        <v>470</v>
      </c>
      <c r="B217" s="48"/>
      <c r="C217" s="49"/>
      <c r="D217" s="50"/>
      <c r="E217" s="50"/>
      <c r="F217" s="50"/>
      <c r="G217" s="50"/>
      <c r="H217" s="50"/>
      <c r="I217" s="50"/>
      <c r="J217" s="50"/>
      <c r="K217" s="50"/>
      <c r="L217" s="32">
        <v>1</v>
      </c>
      <c r="M217" s="32">
        <f t="shared" si="30"/>
        <v>1</v>
      </c>
      <c r="N217" s="34"/>
      <c r="O217" s="34"/>
      <c r="Q217" s="29"/>
    </row>
    <row r="218" spans="1:17" x14ac:dyDescent="0.25">
      <c r="B218" s="1"/>
      <c r="C218" s="1"/>
      <c r="D218" s="31"/>
      <c r="E218" s="31"/>
      <c r="F218" s="31"/>
      <c r="G218" s="31"/>
      <c r="H218" s="31"/>
      <c r="I218" s="31"/>
      <c r="J218" s="31"/>
      <c r="K218" s="31"/>
      <c r="L218" s="32">
        <v>2</v>
      </c>
      <c r="M218" s="32">
        <f t="shared" si="30"/>
        <v>2</v>
      </c>
      <c r="N218" s="34"/>
      <c r="O218" s="34"/>
      <c r="Q218" s="29"/>
    </row>
    <row r="219" spans="1:17" x14ac:dyDescent="0.25">
      <c r="A219" s="2"/>
      <c r="B219" s="52" t="s">
        <v>476</v>
      </c>
      <c r="C219" s="2"/>
      <c r="D219" s="2">
        <f>D3</f>
        <v>2013</v>
      </c>
      <c r="E219" s="2">
        <f t="shared" ref="E219:K219" si="35">E3</f>
        <v>2014</v>
      </c>
      <c r="F219" s="2">
        <f t="shared" si="35"/>
        <v>2015</v>
      </c>
      <c r="G219" s="2">
        <f t="shared" si="35"/>
        <v>2016</v>
      </c>
      <c r="H219" s="2">
        <f t="shared" si="35"/>
        <v>2017</v>
      </c>
      <c r="I219" s="2">
        <f t="shared" si="35"/>
        <v>2018</v>
      </c>
      <c r="J219" s="2">
        <f t="shared" si="35"/>
        <v>2019</v>
      </c>
      <c r="K219" s="2">
        <f t="shared" si="35"/>
        <v>2020</v>
      </c>
      <c r="L219" s="32">
        <v>3</v>
      </c>
      <c r="M219" s="32">
        <f t="shared" si="30"/>
        <v>3</v>
      </c>
      <c r="N219" s="34"/>
      <c r="O219" s="34"/>
      <c r="Q219" s="29"/>
    </row>
    <row r="220" spans="1:17" x14ac:dyDescent="0.25">
      <c r="B220" s="7"/>
      <c r="C220" s="5" t="s">
        <v>82</v>
      </c>
      <c r="D220" s="40">
        <v>61</v>
      </c>
      <c r="E220" s="40">
        <v>65</v>
      </c>
      <c r="F220" s="40">
        <v>60</v>
      </c>
      <c r="G220" s="40">
        <v>58</v>
      </c>
      <c r="H220" s="40">
        <v>61</v>
      </c>
      <c r="I220" s="40">
        <v>54</v>
      </c>
      <c r="J220" s="40">
        <v>51</v>
      </c>
      <c r="K220" s="40">
        <v>61</v>
      </c>
      <c r="L220" s="32">
        <v>4</v>
      </c>
      <c r="M220" s="32">
        <f t="shared" si="30"/>
        <v>0</v>
      </c>
      <c r="N220" s="34">
        <f t="shared" si="31"/>
        <v>471</v>
      </c>
      <c r="O220" s="34">
        <f t="shared" si="32"/>
        <v>285</v>
      </c>
      <c r="Q220" s="29">
        <f t="shared" si="29"/>
        <v>0</v>
      </c>
    </row>
    <row r="221" spans="1:17" x14ac:dyDescent="0.25">
      <c r="B221" s="7"/>
      <c r="C221" s="5" t="s">
        <v>3</v>
      </c>
      <c r="D221" s="40">
        <v>5</v>
      </c>
      <c r="E221" s="40">
        <v>3</v>
      </c>
      <c r="F221" s="40">
        <v>4</v>
      </c>
      <c r="G221" s="40">
        <v>14</v>
      </c>
      <c r="H221" s="40">
        <v>2</v>
      </c>
      <c r="I221" s="40">
        <v>3</v>
      </c>
      <c r="J221" s="40">
        <v>1</v>
      </c>
      <c r="K221" s="40">
        <v>5</v>
      </c>
      <c r="L221" s="32">
        <v>5</v>
      </c>
      <c r="M221" s="32">
        <f t="shared" si="30"/>
        <v>1</v>
      </c>
      <c r="N221" s="34">
        <f t="shared" si="31"/>
        <v>37</v>
      </c>
      <c r="O221" s="34">
        <f t="shared" si="32"/>
        <v>25</v>
      </c>
      <c r="Q221" s="29">
        <f t="shared" si="29"/>
        <v>0</v>
      </c>
    </row>
    <row r="222" spans="1:17" x14ac:dyDescent="0.25">
      <c r="B222" s="7"/>
      <c r="C222" s="5" t="s">
        <v>133</v>
      </c>
      <c r="D222" s="40">
        <v>4</v>
      </c>
      <c r="E222" s="40">
        <v>3</v>
      </c>
      <c r="F222" s="40">
        <v>2</v>
      </c>
      <c r="G222" s="40">
        <v>2</v>
      </c>
      <c r="H222" s="40">
        <v>2</v>
      </c>
      <c r="I222" s="40">
        <v>3</v>
      </c>
      <c r="J222" s="40">
        <v>2</v>
      </c>
      <c r="K222" s="40">
        <v>1</v>
      </c>
      <c r="L222" s="32">
        <v>6</v>
      </c>
      <c r="M222" s="32">
        <f t="shared" si="30"/>
        <v>2</v>
      </c>
      <c r="N222" s="34">
        <f t="shared" si="31"/>
        <v>19</v>
      </c>
      <c r="O222" s="34">
        <f t="shared" si="32"/>
        <v>10</v>
      </c>
      <c r="Q222" s="29">
        <f t="shared" si="29"/>
        <v>-3</v>
      </c>
    </row>
    <row r="223" spans="1:17" x14ac:dyDescent="0.25">
      <c r="B223" s="7"/>
      <c r="C223" s="5" t="s">
        <v>175</v>
      </c>
      <c r="D223" s="40">
        <v>1</v>
      </c>
      <c r="E223" s="40">
        <v>6</v>
      </c>
      <c r="F223" s="40">
        <v>8</v>
      </c>
      <c r="G223" s="40">
        <v>8</v>
      </c>
      <c r="H223" s="40">
        <v>5</v>
      </c>
      <c r="I223" s="40">
        <v>1</v>
      </c>
      <c r="J223" s="40">
        <v>5</v>
      </c>
      <c r="K223" s="40">
        <v>8</v>
      </c>
      <c r="L223" s="32">
        <v>7</v>
      </c>
      <c r="M223" s="32">
        <f t="shared" si="30"/>
        <v>3</v>
      </c>
      <c r="N223" s="34">
        <f t="shared" si="31"/>
        <v>42</v>
      </c>
      <c r="O223" s="34">
        <f t="shared" si="32"/>
        <v>27</v>
      </c>
      <c r="Q223" s="29">
        <f t="shared" si="29"/>
        <v>7</v>
      </c>
    </row>
    <row r="224" spans="1:17" x14ac:dyDescent="0.25">
      <c r="B224" s="7"/>
      <c r="C224" s="5" t="s">
        <v>119</v>
      </c>
      <c r="D224" s="40">
        <v>11</v>
      </c>
      <c r="E224" s="40">
        <v>12</v>
      </c>
      <c r="F224" s="40">
        <v>6</v>
      </c>
      <c r="G224" s="40">
        <v>8</v>
      </c>
      <c r="H224" s="40">
        <v>9</v>
      </c>
      <c r="I224" s="40">
        <v>5</v>
      </c>
      <c r="J224" s="40">
        <v>4</v>
      </c>
      <c r="K224" s="40">
        <v>4</v>
      </c>
      <c r="L224" s="32">
        <v>8</v>
      </c>
      <c r="M224" s="32">
        <f t="shared" si="30"/>
        <v>0</v>
      </c>
      <c r="N224" s="34">
        <f t="shared" si="31"/>
        <v>59</v>
      </c>
      <c r="O224" s="34">
        <f t="shared" si="32"/>
        <v>30</v>
      </c>
      <c r="Q224" s="29">
        <f t="shared" si="29"/>
        <v>-7</v>
      </c>
    </row>
    <row r="225" spans="2:17" x14ac:dyDescent="0.25">
      <c r="B225" s="7"/>
      <c r="C225" s="5" t="s">
        <v>206</v>
      </c>
      <c r="D225" s="40">
        <v>3</v>
      </c>
      <c r="E225" s="40"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32">
        <v>9</v>
      </c>
      <c r="M225" s="32">
        <f t="shared" si="30"/>
        <v>1</v>
      </c>
      <c r="N225" s="34">
        <f t="shared" si="31"/>
        <v>3</v>
      </c>
      <c r="O225" s="34">
        <f t="shared" si="32"/>
        <v>0</v>
      </c>
      <c r="Q225" s="29">
        <f t="shared" si="29"/>
        <v>-3</v>
      </c>
    </row>
    <row r="226" spans="2:17" x14ac:dyDescent="0.25">
      <c r="B226" s="7"/>
      <c r="C226" s="5" t="s">
        <v>86</v>
      </c>
      <c r="D226" s="40">
        <v>14</v>
      </c>
      <c r="E226" s="40">
        <v>9</v>
      </c>
      <c r="F226" s="40">
        <v>10</v>
      </c>
      <c r="G226" s="40">
        <v>9</v>
      </c>
      <c r="H226" s="40">
        <v>7</v>
      </c>
      <c r="I226" s="40">
        <v>8</v>
      </c>
      <c r="J226" s="40">
        <v>5</v>
      </c>
      <c r="K226" s="40">
        <v>2</v>
      </c>
      <c r="L226" s="32">
        <v>10</v>
      </c>
      <c r="M226" s="32">
        <f t="shared" si="30"/>
        <v>2</v>
      </c>
      <c r="N226" s="34">
        <f t="shared" si="31"/>
        <v>64</v>
      </c>
      <c r="O226" s="34">
        <f t="shared" si="32"/>
        <v>31</v>
      </c>
      <c r="Q226" s="29">
        <f t="shared" si="29"/>
        <v>-12</v>
      </c>
    </row>
    <row r="227" spans="2:17" x14ac:dyDescent="0.25">
      <c r="B227" s="7"/>
      <c r="C227" s="5" t="s">
        <v>99</v>
      </c>
      <c r="D227" s="40">
        <v>1</v>
      </c>
      <c r="E227" s="40">
        <v>1</v>
      </c>
      <c r="F227" s="40">
        <v>1</v>
      </c>
      <c r="G227" s="40">
        <v>0</v>
      </c>
      <c r="H227" s="40">
        <v>0</v>
      </c>
      <c r="I227" s="40">
        <v>2</v>
      </c>
      <c r="J227" s="40">
        <v>1</v>
      </c>
      <c r="K227" s="40">
        <v>1</v>
      </c>
      <c r="L227" s="32">
        <v>11</v>
      </c>
      <c r="M227" s="32">
        <f t="shared" si="30"/>
        <v>3</v>
      </c>
      <c r="N227" s="34">
        <f t="shared" si="31"/>
        <v>7</v>
      </c>
      <c r="O227" s="34">
        <f t="shared" si="32"/>
        <v>4</v>
      </c>
      <c r="Q227" s="29">
        <f t="shared" si="29"/>
        <v>0</v>
      </c>
    </row>
    <row r="228" spans="2:17" x14ac:dyDescent="0.25">
      <c r="B228" s="7"/>
      <c r="C228" s="5" t="s">
        <v>171</v>
      </c>
      <c r="D228" s="40">
        <v>3</v>
      </c>
      <c r="E228" s="40">
        <v>0</v>
      </c>
      <c r="F228" s="40">
        <v>0</v>
      </c>
      <c r="G228" s="40">
        <v>0</v>
      </c>
      <c r="H228" s="40">
        <v>0</v>
      </c>
      <c r="I228" s="40">
        <v>0</v>
      </c>
      <c r="J228" s="40">
        <v>0</v>
      </c>
      <c r="K228" s="40">
        <v>0</v>
      </c>
      <c r="L228" s="32">
        <v>12</v>
      </c>
      <c r="M228" s="32">
        <f t="shared" si="30"/>
        <v>0</v>
      </c>
      <c r="N228" s="34">
        <f t="shared" si="31"/>
        <v>3</v>
      </c>
      <c r="O228" s="34">
        <f t="shared" si="32"/>
        <v>0</v>
      </c>
      <c r="Q228" s="29">
        <f t="shared" si="29"/>
        <v>-3</v>
      </c>
    </row>
    <row r="229" spans="2:17" x14ac:dyDescent="0.25">
      <c r="B229" s="7"/>
      <c r="C229" s="5" t="s">
        <v>209</v>
      </c>
      <c r="D229" s="40">
        <v>7</v>
      </c>
      <c r="E229" s="40">
        <v>8</v>
      </c>
      <c r="F229" s="40">
        <v>5</v>
      </c>
      <c r="G229" s="40">
        <v>3</v>
      </c>
      <c r="H229" s="40">
        <v>1</v>
      </c>
      <c r="I229" s="40">
        <v>2</v>
      </c>
      <c r="J229" s="40">
        <v>2</v>
      </c>
      <c r="K229" s="40">
        <v>1</v>
      </c>
      <c r="L229" s="32">
        <v>13</v>
      </c>
      <c r="M229" s="32">
        <f t="shared" si="30"/>
        <v>1</v>
      </c>
      <c r="N229" s="34">
        <f t="shared" si="31"/>
        <v>29</v>
      </c>
      <c r="O229" s="34">
        <f t="shared" si="32"/>
        <v>9</v>
      </c>
      <c r="Q229" s="29">
        <f t="shared" si="29"/>
        <v>-6</v>
      </c>
    </row>
    <row r="230" spans="2:17" x14ac:dyDescent="0.25">
      <c r="B230" s="7"/>
      <c r="C230" s="5" t="s">
        <v>188</v>
      </c>
      <c r="D230" s="40">
        <v>23</v>
      </c>
      <c r="E230" s="40">
        <v>18</v>
      </c>
      <c r="F230" s="40">
        <v>22</v>
      </c>
      <c r="G230" s="40">
        <v>29</v>
      </c>
      <c r="H230" s="40">
        <v>36</v>
      </c>
      <c r="I230" s="40">
        <v>2</v>
      </c>
      <c r="J230" s="40">
        <v>0</v>
      </c>
      <c r="K230" s="40">
        <v>0</v>
      </c>
      <c r="L230" s="32">
        <v>14</v>
      </c>
      <c r="M230" s="32">
        <f t="shared" si="30"/>
        <v>2</v>
      </c>
      <c r="N230" s="34">
        <f t="shared" si="31"/>
        <v>130</v>
      </c>
      <c r="O230" s="34">
        <f t="shared" si="32"/>
        <v>67</v>
      </c>
      <c r="Q230" s="29">
        <f t="shared" si="29"/>
        <v>-23</v>
      </c>
    </row>
    <row r="231" spans="2:17" x14ac:dyDescent="0.25">
      <c r="B231" s="7"/>
      <c r="C231" s="5" t="s">
        <v>39</v>
      </c>
      <c r="D231" s="40">
        <v>55</v>
      </c>
      <c r="E231" s="40">
        <v>68</v>
      </c>
      <c r="F231" s="40">
        <v>76</v>
      </c>
      <c r="G231" s="40">
        <v>81</v>
      </c>
      <c r="H231" s="40">
        <v>92</v>
      </c>
      <c r="I231" s="40">
        <v>75</v>
      </c>
      <c r="J231" s="40">
        <v>80</v>
      </c>
      <c r="K231" s="40">
        <v>77</v>
      </c>
      <c r="L231" s="32">
        <v>15</v>
      </c>
      <c r="M231" s="32">
        <f t="shared" si="30"/>
        <v>3</v>
      </c>
      <c r="N231" s="34">
        <f t="shared" si="31"/>
        <v>604</v>
      </c>
      <c r="O231" s="34">
        <f t="shared" si="32"/>
        <v>405</v>
      </c>
      <c r="Q231" s="29">
        <f t="shared" si="29"/>
        <v>22</v>
      </c>
    </row>
    <row r="232" spans="2:17" x14ac:dyDescent="0.25">
      <c r="B232" s="7"/>
      <c r="C232" s="5" t="s">
        <v>161</v>
      </c>
      <c r="D232" s="40">
        <v>14</v>
      </c>
      <c r="E232" s="40">
        <v>22</v>
      </c>
      <c r="F232" s="40">
        <v>22</v>
      </c>
      <c r="G232" s="40">
        <v>15</v>
      </c>
      <c r="H232" s="40">
        <v>14</v>
      </c>
      <c r="I232" s="40">
        <v>15</v>
      </c>
      <c r="J232" s="40">
        <v>15</v>
      </c>
      <c r="K232" s="40">
        <v>19</v>
      </c>
      <c r="L232" s="32">
        <v>16</v>
      </c>
      <c r="M232" s="32">
        <f t="shared" si="30"/>
        <v>0</v>
      </c>
      <c r="N232" s="34">
        <f t="shared" si="31"/>
        <v>136</v>
      </c>
      <c r="O232" s="34">
        <f t="shared" si="32"/>
        <v>78</v>
      </c>
      <c r="Q232" s="29">
        <f t="shared" si="29"/>
        <v>5</v>
      </c>
    </row>
    <row r="233" spans="2:17" x14ac:dyDescent="0.25">
      <c r="B233" s="7"/>
      <c r="C233" s="5" t="s">
        <v>7</v>
      </c>
      <c r="D233" s="40">
        <v>58</v>
      </c>
      <c r="E233" s="40">
        <v>63</v>
      </c>
      <c r="F233" s="40">
        <v>60</v>
      </c>
      <c r="G233" s="40">
        <v>55</v>
      </c>
      <c r="H233" s="40">
        <v>56</v>
      </c>
      <c r="I233" s="40">
        <v>64</v>
      </c>
      <c r="J233" s="40">
        <v>47</v>
      </c>
      <c r="K233" s="40">
        <v>39</v>
      </c>
      <c r="L233" s="32">
        <v>17</v>
      </c>
      <c r="M233" s="32">
        <f t="shared" si="30"/>
        <v>1</v>
      </c>
      <c r="N233" s="34">
        <f t="shared" si="31"/>
        <v>442</v>
      </c>
      <c r="O233" s="34">
        <f t="shared" si="32"/>
        <v>261</v>
      </c>
      <c r="Q233" s="29">
        <f t="shared" si="29"/>
        <v>-19</v>
      </c>
    </row>
    <row r="234" spans="2:17" x14ac:dyDescent="0.25">
      <c r="B234" s="7"/>
      <c r="C234" s="5" t="s">
        <v>97</v>
      </c>
      <c r="D234" s="40">
        <v>4</v>
      </c>
      <c r="E234" s="40">
        <v>6</v>
      </c>
      <c r="F234" s="40">
        <v>4</v>
      </c>
      <c r="G234" s="40">
        <v>6</v>
      </c>
      <c r="H234" s="40">
        <v>2</v>
      </c>
      <c r="I234" s="40">
        <v>6</v>
      </c>
      <c r="J234" s="40">
        <v>4</v>
      </c>
      <c r="K234" s="40">
        <v>4</v>
      </c>
      <c r="L234" s="32">
        <v>18</v>
      </c>
      <c r="M234" s="32">
        <f t="shared" si="30"/>
        <v>2</v>
      </c>
      <c r="N234" s="34">
        <f t="shared" si="31"/>
        <v>36</v>
      </c>
      <c r="O234" s="34">
        <f t="shared" si="32"/>
        <v>22</v>
      </c>
      <c r="Q234" s="29">
        <f t="shared" si="29"/>
        <v>0</v>
      </c>
    </row>
    <row r="235" spans="2:17" x14ac:dyDescent="0.25">
      <c r="B235" s="7"/>
      <c r="C235" s="5" t="s">
        <v>210</v>
      </c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40">
        <v>1</v>
      </c>
      <c r="K235" s="40">
        <v>1</v>
      </c>
      <c r="L235" s="32">
        <v>19</v>
      </c>
      <c r="M235" s="32">
        <f t="shared" si="30"/>
        <v>3</v>
      </c>
      <c r="N235" s="34">
        <f t="shared" si="31"/>
        <v>2</v>
      </c>
      <c r="O235" s="34">
        <f t="shared" si="32"/>
        <v>2</v>
      </c>
      <c r="Q235" s="29">
        <f t="shared" si="29"/>
        <v>1</v>
      </c>
    </row>
    <row r="236" spans="2:17" x14ac:dyDescent="0.25">
      <c r="B236" s="7"/>
      <c r="C236" s="5" t="s">
        <v>111</v>
      </c>
      <c r="D236" s="40">
        <v>14</v>
      </c>
      <c r="E236" s="40">
        <v>8</v>
      </c>
      <c r="F236" s="40">
        <v>9</v>
      </c>
      <c r="G236" s="40">
        <v>6</v>
      </c>
      <c r="H236" s="40">
        <v>9</v>
      </c>
      <c r="I236" s="40">
        <v>9</v>
      </c>
      <c r="J236" s="40">
        <v>11</v>
      </c>
      <c r="K236" s="40">
        <v>15</v>
      </c>
      <c r="L236" s="32">
        <v>20</v>
      </c>
      <c r="M236" s="32">
        <f t="shared" si="30"/>
        <v>0</v>
      </c>
      <c r="N236" s="34">
        <f t="shared" si="31"/>
        <v>81</v>
      </c>
      <c r="O236" s="34">
        <f t="shared" si="32"/>
        <v>50</v>
      </c>
      <c r="Q236" s="29">
        <f t="shared" si="29"/>
        <v>1</v>
      </c>
    </row>
    <row r="237" spans="2:17" x14ac:dyDescent="0.25">
      <c r="B237" s="7"/>
      <c r="C237" s="5" t="s">
        <v>6</v>
      </c>
      <c r="D237" s="40">
        <v>48</v>
      </c>
      <c r="E237" s="40">
        <v>37</v>
      </c>
      <c r="F237" s="40">
        <v>30</v>
      </c>
      <c r="G237" s="40">
        <v>22</v>
      </c>
      <c r="H237" s="40">
        <v>19</v>
      </c>
      <c r="I237" s="40">
        <v>18</v>
      </c>
      <c r="J237" s="40">
        <v>16</v>
      </c>
      <c r="K237" s="40">
        <v>16</v>
      </c>
      <c r="L237" s="32">
        <v>21</v>
      </c>
      <c r="M237" s="32">
        <f t="shared" si="30"/>
        <v>1</v>
      </c>
      <c r="N237" s="34">
        <f t="shared" si="31"/>
        <v>206</v>
      </c>
      <c r="O237" s="34">
        <f t="shared" si="32"/>
        <v>91</v>
      </c>
      <c r="Q237" s="29">
        <f t="shared" si="29"/>
        <v>-32</v>
      </c>
    </row>
    <row r="238" spans="2:17" x14ac:dyDescent="0.25">
      <c r="B238" s="7"/>
      <c r="C238" s="5" t="s">
        <v>18</v>
      </c>
      <c r="D238" s="40">
        <v>4</v>
      </c>
      <c r="E238" s="40">
        <v>0</v>
      </c>
      <c r="F238" s="40">
        <v>0</v>
      </c>
      <c r="G238" s="40">
        <v>1</v>
      </c>
      <c r="H238" s="40">
        <v>0</v>
      </c>
      <c r="I238" s="40">
        <v>0</v>
      </c>
      <c r="J238" s="40">
        <v>0</v>
      </c>
      <c r="K238" s="40">
        <v>0</v>
      </c>
      <c r="L238" s="32">
        <v>22</v>
      </c>
      <c r="M238" s="32">
        <f t="shared" si="30"/>
        <v>2</v>
      </c>
      <c r="N238" s="34">
        <f t="shared" si="31"/>
        <v>5</v>
      </c>
      <c r="O238" s="34">
        <f t="shared" si="32"/>
        <v>1</v>
      </c>
      <c r="Q238" s="29">
        <f t="shared" si="29"/>
        <v>-4</v>
      </c>
    </row>
    <row r="239" spans="2:17" x14ac:dyDescent="0.25">
      <c r="B239" s="7"/>
      <c r="C239" s="5" t="s">
        <v>98</v>
      </c>
      <c r="D239" s="40">
        <v>61</v>
      </c>
      <c r="E239" s="40">
        <v>53</v>
      </c>
      <c r="F239" s="40">
        <v>53</v>
      </c>
      <c r="G239" s="40">
        <v>53</v>
      </c>
      <c r="H239" s="40">
        <v>56</v>
      </c>
      <c r="I239" s="40">
        <v>54</v>
      </c>
      <c r="J239" s="40">
        <v>70</v>
      </c>
      <c r="K239" s="40">
        <v>74</v>
      </c>
      <c r="L239" s="32">
        <v>23</v>
      </c>
      <c r="M239" s="32">
        <f t="shared" si="30"/>
        <v>3</v>
      </c>
      <c r="N239" s="34">
        <f t="shared" si="31"/>
        <v>474</v>
      </c>
      <c r="O239" s="34">
        <f t="shared" si="32"/>
        <v>307</v>
      </c>
      <c r="Q239" s="29">
        <f t="shared" si="29"/>
        <v>13</v>
      </c>
    </row>
    <row r="240" spans="2:17" x14ac:dyDescent="0.25">
      <c r="B240" s="7"/>
      <c r="C240" s="5" t="s">
        <v>135</v>
      </c>
      <c r="D240" s="40">
        <v>8</v>
      </c>
      <c r="E240" s="40">
        <v>5</v>
      </c>
      <c r="F240" s="40">
        <v>6</v>
      </c>
      <c r="G240" s="40">
        <v>3</v>
      </c>
      <c r="H240" s="40">
        <v>1</v>
      </c>
      <c r="I240" s="40">
        <v>1</v>
      </c>
      <c r="J240" s="40">
        <v>3</v>
      </c>
      <c r="K240" s="40">
        <v>2</v>
      </c>
      <c r="L240" s="32">
        <v>24</v>
      </c>
      <c r="M240" s="32">
        <f t="shared" si="30"/>
        <v>0</v>
      </c>
      <c r="N240" s="34">
        <f t="shared" si="31"/>
        <v>29</v>
      </c>
      <c r="O240" s="34">
        <f t="shared" si="32"/>
        <v>10</v>
      </c>
      <c r="Q240" s="29">
        <f t="shared" si="29"/>
        <v>-6</v>
      </c>
    </row>
    <row r="241" spans="2:17" x14ac:dyDescent="0.25">
      <c r="B241" s="7"/>
      <c r="C241" s="5" t="s">
        <v>118</v>
      </c>
      <c r="D241" s="40">
        <v>15</v>
      </c>
      <c r="E241" s="40">
        <v>16</v>
      </c>
      <c r="F241" s="40">
        <v>16</v>
      </c>
      <c r="G241" s="40">
        <v>18</v>
      </c>
      <c r="H241" s="40">
        <v>16</v>
      </c>
      <c r="I241" s="40">
        <v>14</v>
      </c>
      <c r="J241" s="40">
        <v>9</v>
      </c>
      <c r="K241" s="40">
        <v>12</v>
      </c>
      <c r="L241" s="32">
        <v>25</v>
      </c>
      <c r="M241" s="32">
        <f t="shared" si="30"/>
        <v>1</v>
      </c>
      <c r="N241" s="34">
        <f t="shared" si="31"/>
        <v>116</v>
      </c>
      <c r="O241" s="34">
        <f t="shared" si="32"/>
        <v>69</v>
      </c>
      <c r="Q241" s="29">
        <f t="shared" si="29"/>
        <v>-3</v>
      </c>
    </row>
    <row r="242" spans="2:17" x14ac:dyDescent="0.25">
      <c r="B242" s="7"/>
      <c r="C242" s="5" t="s">
        <v>113</v>
      </c>
      <c r="D242" s="40">
        <v>7</v>
      </c>
      <c r="E242" s="40">
        <v>6</v>
      </c>
      <c r="F242" s="40">
        <v>3</v>
      </c>
      <c r="G242" s="40">
        <v>3</v>
      </c>
      <c r="H242" s="40">
        <v>4</v>
      </c>
      <c r="I242" s="40">
        <v>6</v>
      </c>
      <c r="J242" s="40">
        <v>6</v>
      </c>
      <c r="K242" s="40">
        <v>3</v>
      </c>
      <c r="L242" s="32">
        <v>26</v>
      </c>
      <c r="M242" s="32">
        <f t="shared" si="30"/>
        <v>2</v>
      </c>
      <c r="N242" s="34">
        <f t="shared" si="31"/>
        <v>38</v>
      </c>
      <c r="O242" s="34">
        <f t="shared" si="32"/>
        <v>22</v>
      </c>
      <c r="Q242" s="29">
        <f t="shared" si="29"/>
        <v>-4</v>
      </c>
    </row>
    <row r="243" spans="2:17" x14ac:dyDescent="0.25">
      <c r="B243" s="7"/>
      <c r="C243" s="5" t="s">
        <v>324</v>
      </c>
      <c r="D243" s="40">
        <v>16</v>
      </c>
      <c r="E243" s="40">
        <v>1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32">
        <v>27</v>
      </c>
      <c r="M243" s="32">
        <f t="shared" si="30"/>
        <v>3</v>
      </c>
      <c r="N243" s="34">
        <f t="shared" si="31"/>
        <v>17</v>
      </c>
      <c r="O243" s="34">
        <f t="shared" si="32"/>
        <v>0</v>
      </c>
      <c r="Q243" s="29">
        <f t="shared" si="29"/>
        <v>-16</v>
      </c>
    </row>
    <row r="244" spans="2:17" x14ac:dyDescent="0.25">
      <c r="B244" s="7"/>
      <c r="C244" s="5" t="s">
        <v>138</v>
      </c>
      <c r="D244" s="40">
        <v>52</v>
      </c>
      <c r="E244" s="40">
        <v>50</v>
      </c>
      <c r="F244" s="40">
        <v>49</v>
      </c>
      <c r="G244" s="40">
        <v>48</v>
      </c>
      <c r="H244" s="40">
        <v>48</v>
      </c>
      <c r="I244" s="40">
        <v>47</v>
      </c>
      <c r="J244" s="40">
        <v>46</v>
      </c>
      <c r="K244" s="40">
        <v>51</v>
      </c>
      <c r="L244" s="32">
        <v>28</v>
      </c>
      <c r="M244" s="32">
        <f t="shared" si="30"/>
        <v>0</v>
      </c>
      <c r="N244" s="34">
        <f t="shared" si="31"/>
        <v>391</v>
      </c>
      <c r="O244" s="34">
        <f t="shared" si="32"/>
        <v>240</v>
      </c>
      <c r="Q244" s="29">
        <f t="shared" si="29"/>
        <v>-1</v>
      </c>
    </row>
    <row r="245" spans="2:17" x14ac:dyDescent="0.25">
      <c r="B245" s="7"/>
      <c r="C245" s="5" t="s">
        <v>136</v>
      </c>
      <c r="D245" s="40">
        <v>0</v>
      </c>
      <c r="E245" s="40">
        <v>0</v>
      </c>
      <c r="F245" s="40">
        <v>0</v>
      </c>
      <c r="G245" s="40">
        <v>0</v>
      </c>
      <c r="H245" s="40">
        <v>0</v>
      </c>
      <c r="I245" s="40">
        <v>37</v>
      </c>
      <c r="J245" s="40">
        <v>39</v>
      </c>
      <c r="K245" s="40">
        <v>45</v>
      </c>
      <c r="L245" s="32">
        <v>29</v>
      </c>
      <c r="M245" s="32">
        <f t="shared" si="30"/>
        <v>1</v>
      </c>
      <c r="N245" s="34">
        <f t="shared" si="31"/>
        <v>121</v>
      </c>
      <c r="O245" s="34">
        <f t="shared" si="32"/>
        <v>121</v>
      </c>
      <c r="Q245" s="29">
        <f t="shared" si="29"/>
        <v>45</v>
      </c>
    </row>
    <row r="246" spans="2:17" x14ac:dyDescent="0.25">
      <c r="B246" s="7"/>
      <c r="C246" s="5" t="s">
        <v>85</v>
      </c>
      <c r="D246" s="40">
        <v>15</v>
      </c>
      <c r="E246" s="40">
        <v>25</v>
      </c>
      <c r="F246" s="40">
        <v>37</v>
      </c>
      <c r="G246" s="40">
        <v>56</v>
      </c>
      <c r="H246" s="40">
        <v>64</v>
      </c>
      <c r="I246" s="40">
        <v>68</v>
      </c>
      <c r="J246" s="40">
        <v>81</v>
      </c>
      <c r="K246" s="40">
        <v>87</v>
      </c>
      <c r="L246" s="32">
        <v>30</v>
      </c>
      <c r="M246" s="32">
        <f t="shared" si="30"/>
        <v>2</v>
      </c>
      <c r="N246" s="34">
        <f t="shared" si="31"/>
        <v>433</v>
      </c>
      <c r="O246" s="34">
        <f t="shared" si="32"/>
        <v>356</v>
      </c>
      <c r="Q246" s="29">
        <f t="shared" si="29"/>
        <v>72</v>
      </c>
    </row>
    <row r="247" spans="2:17" x14ac:dyDescent="0.25">
      <c r="B247" s="7"/>
      <c r="C247" s="5" t="s">
        <v>10</v>
      </c>
      <c r="D247" s="40">
        <v>36</v>
      </c>
      <c r="E247" s="40">
        <v>40</v>
      </c>
      <c r="F247" s="40">
        <v>41</v>
      </c>
      <c r="G247" s="40">
        <v>37</v>
      </c>
      <c r="H247" s="40">
        <v>71</v>
      </c>
      <c r="I247" s="40">
        <v>72</v>
      </c>
      <c r="J247" s="40">
        <v>87</v>
      </c>
      <c r="K247" s="40">
        <v>110</v>
      </c>
      <c r="L247" s="32">
        <v>31</v>
      </c>
      <c r="M247" s="32">
        <f t="shared" si="30"/>
        <v>3</v>
      </c>
      <c r="N247" s="34">
        <f t="shared" si="31"/>
        <v>494</v>
      </c>
      <c r="O247" s="34">
        <f t="shared" si="32"/>
        <v>377</v>
      </c>
      <c r="Q247" s="29">
        <f t="shared" si="29"/>
        <v>74</v>
      </c>
    </row>
    <row r="248" spans="2:17" x14ac:dyDescent="0.25">
      <c r="B248" s="7"/>
      <c r="C248" s="32" t="s">
        <v>126</v>
      </c>
      <c r="D248" s="41">
        <v>2</v>
      </c>
      <c r="E248" s="41">
        <v>2</v>
      </c>
      <c r="F248" s="41">
        <v>0</v>
      </c>
      <c r="G248" s="41">
        <v>2</v>
      </c>
      <c r="H248" s="41">
        <v>2</v>
      </c>
      <c r="I248" s="41">
        <v>2</v>
      </c>
      <c r="J248" s="41">
        <v>2</v>
      </c>
      <c r="K248" s="41">
        <v>0</v>
      </c>
      <c r="L248" s="32">
        <v>32</v>
      </c>
      <c r="M248" s="32">
        <f t="shared" si="30"/>
        <v>0</v>
      </c>
      <c r="N248" s="34">
        <f t="shared" si="31"/>
        <v>12</v>
      </c>
      <c r="O248" s="34">
        <f t="shared" si="32"/>
        <v>8</v>
      </c>
      <c r="Q248" s="29">
        <f t="shared" si="29"/>
        <v>-2</v>
      </c>
    </row>
    <row r="249" spans="2:17" x14ac:dyDescent="0.25">
      <c r="B249" s="33" t="s">
        <v>56</v>
      </c>
      <c r="D249" s="39">
        <f>+D250+D251+D252</f>
        <v>45</v>
      </c>
      <c r="E249" s="39">
        <f t="shared" ref="E249:I249" si="36">+E250+E251+E252</f>
        <v>43</v>
      </c>
      <c r="F249" s="39">
        <f t="shared" si="36"/>
        <v>34</v>
      </c>
      <c r="G249" s="39">
        <f t="shared" si="36"/>
        <v>37</v>
      </c>
      <c r="H249" s="39">
        <f t="shared" si="36"/>
        <v>29</v>
      </c>
      <c r="I249" s="39">
        <f t="shared" si="36"/>
        <v>34</v>
      </c>
      <c r="J249" s="39">
        <f t="shared" ref="J249:K249" si="37">+J250+J251+J252</f>
        <v>38</v>
      </c>
      <c r="K249" s="39">
        <f t="shared" si="37"/>
        <v>48</v>
      </c>
      <c r="L249" s="32">
        <v>33</v>
      </c>
      <c r="M249" s="32">
        <f t="shared" si="30"/>
        <v>1</v>
      </c>
      <c r="N249" s="34">
        <f t="shared" si="31"/>
        <v>308</v>
      </c>
      <c r="O249" s="34">
        <f t="shared" si="32"/>
        <v>186</v>
      </c>
      <c r="Q249" s="29">
        <f t="shared" si="29"/>
        <v>3</v>
      </c>
    </row>
    <row r="250" spans="2:17" x14ac:dyDescent="0.25">
      <c r="C250" s="5" t="s">
        <v>186</v>
      </c>
      <c r="D250" s="40">
        <v>2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32">
        <v>34</v>
      </c>
      <c r="M250" s="32">
        <f t="shared" si="30"/>
        <v>2</v>
      </c>
      <c r="N250" s="34">
        <f t="shared" si="31"/>
        <v>2</v>
      </c>
      <c r="O250" s="34">
        <f t="shared" si="32"/>
        <v>0</v>
      </c>
      <c r="Q250" s="29">
        <f t="shared" si="29"/>
        <v>-2</v>
      </c>
    </row>
    <row r="251" spans="2:17" x14ac:dyDescent="0.25">
      <c r="C251" s="5" t="s">
        <v>321</v>
      </c>
      <c r="D251" s="40">
        <v>5</v>
      </c>
      <c r="E251" s="40"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32">
        <v>35</v>
      </c>
      <c r="M251" s="32">
        <f t="shared" si="30"/>
        <v>3</v>
      </c>
      <c r="N251" s="34">
        <f t="shared" si="31"/>
        <v>5</v>
      </c>
      <c r="O251" s="34">
        <f t="shared" si="32"/>
        <v>0</v>
      </c>
      <c r="Q251" s="29">
        <f t="shared" si="29"/>
        <v>-5</v>
      </c>
    </row>
    <row r="252" spans="2:17" x14ac:dyDescent="0.25">
      <c r="C252" s="32" t="s">
        <v>10</v>
      </c>
      <c r="D252" s="41">
        <v>38</v>
      </c>
      <c r="E252" s="41">
        <v>43</v>
      </c>
      <c r="F252" s="41">
        <v>34</v>
      </c>
      <c r="G252" s="41">
        <v>37</v>
      </c>
      <c r="H252" s="41">
        <v>29</v>
      </c>
      <c r="I252" s="41">
        <v>34</v>
      </c>
      <c r="J252" s="41">
        <v>38</v>
      </c>
      <c r="K252" s="41">
        <v>48</v>
      </c>
      <c r="L252" s="32">
        <v>36</v>
      </c>
      <c r="M252" s="32">
        <f t="shared" si="30"/>
        <v>0</v>
      </c>
      <c r="N252" s="34">
        <f t="shared" si="31"/>
        <v>301</v>
      </c>
      <c r="O252" s="34">
        <f t="shared" si="32"/>
        <v>186</v>
      </c>
      <c r="Q252" s="29">
        <f t="shared" si="29"/>
        <v>10</v>
      </c>
    </row>
    <row r="253" spans="2:17" x14ac:dyDescent="0.25">
      <c r="B253" s="33" t="s">
        <v>57</v>
      </c>
      <c r="D253" s="39">
        <f>SUM(D254:D258)</f>
        <v>886</v>
      </c>
      <c r="E253" s="39">
        <f t="shared" ref="E253:I253" si="38">SUM(E254:E258)</f>
        <v>857</v>
      </c>
      <c r="F253" s="39">
        <f t="shared" si="38"/>
        <v>809</v>
      </c>
      <c r="G253" s="39">
        <f t="shared" si="38"/>
        <v>777</v>
      </c>
      <c r="H253" s="39">
        <f t="shared" si="38"/>
        <v>863</v>
      </c>
      <c r="I253" s="39">
        <f t="shared" si="38"/>
        <v>841</v>
      </c>
      <c r="J253" s="39">
        <f t="shared" ref="J253:K253" si="39">SUM(J254:J258)</f>
        <v>829</v>
      </c>
      <c r="K253" s="39">
        <f t="shared" si="39"/>
        <v>1195</v>
      </c>
      <c r="L253" s="32">
        <v>37</v>
      </c>
      <c r="M253" s="32">
        <f t="shared" si="30"/>
        <v>1</v>
      </c>
      <c r="N253" s="34">
        <f t="shared" si="31"/>
        <v>7057</v>
      </c>
      <c r="O253" s="34">
        <f t="shared" si="32"/>
        <v>4505</v>
      </c>
      <c r="Q253" s="29">
        <f t="shared" si="29"/>
        <v>309</v>
      </c>
    </row>
    <row r="254" spans="2:17" x14ac:dyDescent="0.25">
      <c r="C254" s="5" t="s">
        <v>139</v>
      </c>
      <c r="D254" s="40">
        <v>10</v>
      </c>
      <c r="E254" s="40">
        <v>25</v>
      </c>
      <c r="F254" s="40">
        <v>23</v>
      </c>
      <c r="G254" s="40">
        <v>13</v>
      </c>
      <c r="H254" s="40">
        <v>15</v>
      </c>
      <c r="I254" s="40">
        <v>8</v>
      </c>
      <c r="J254" s="40">
        <v>6</v>
      </c>
      <c r="K254" s="40">
        <v>2</v>
      </c>
      <c r="L254" s="32">
        <v>38</v>
      </c>
      <c r="M254" s="32">
        <f t="shared" si="30"/>
        <v>2</v>
      </c>
      <c r="N254" s="34">
        <f t="shared" si="31"/>
        <v>102</v>
      </c>
      <c r="O254" s="34">
        <f t="shared" si="32"/>
        <v>44</v>
      </c>
      <c r="Q254" s="29">
        <f t="shared" si="29"/>
        <v>-8</v>
      </c>
    </row>
    <row r="255" spans="2:17" x14ac:dyDescent="0.25">
      <c r="B255" s="7"/>
      <c r="C255" s="5" t="s">
        <v>87</v>
      </c>
      <c r="D255" s="40">
        <v>135</v>
      </c>
      <c r="E255" s="40">
        <v>103</v>
      </c>
      <c r="F255" s="40">
        <v>83</v>
      </c>
      <c r="G255" s="40">
        <v>81</v>
      </c>
      <c r="H255" s="40">
        <v>92</v>
      </c>
      <c r="I255" s="40">
        <v>79</v>
      </c>
      <c r="J255" s="40">
        <v>79</v>
      </c>
      <c r="K255" s="40">
        <v>38</v>
      </c>
      <c r="L255" s="32">
        <v>39</v>
      </c>
      <c r="M255" s="32">
        <f t="shared" si="30"/>
        <v>3</v>
      </c>
      <c r="N255" s="34">
        <f t="shared" si="31"/>
        <v>690</v>
      </c>
      <c r="O255" s="34">
        <f t="shared" si="32"/>
        <v>369</v>
      </c>
      <c r="Q255" s="29">
        <f t="shared" si="29"/>
        <v>-97</v>
      </c>
    </row>
    <row r="256" spans="2:17" x14ac:dyDescent="0.25">
      <c r="B256" s="7"/>
      <c r="C256" s="5" t="s">
        <v>103</v>
      </c>
      <c r="D256" s="40">
        <v>110</v>
      </c>
      <c r="E256" s="40">
        <v>118</v>
      </c>
      <c r="F256" s="40">
        <v>118</v>
      </c>
      <c r="G256" s="40">
        <v>109</v>
      </c>
      <c r="H256" s="40">
        <v>101</v>
      </c>
      <c r="I256" s="40">
        <v>48</v>
      </c>
      <c r="J256" s="40">
        <v>3</v>
      </c>
      <c r="K256" s="40">
        <v>0</v>
      </c>
      <c r="L256" s="32">
        <v>40</v>
      </c>
      <c r="M256" s="32">
        <f t="shared" si="30"/>
        <v>0</v>
      </c>
      <c r="N256" s="34">
        <f t="shared" si="31"/>
        <v>607</v>
      </c>
      <c r="O256" s="34">
        <f t="shared" si="32"/>
        <v>261</v>
      </c>
      <c r="Q256" s="29">
        <f t="shared" si="29"/>
        <v>-110</v>
      </c>
    </row>
    <row r="257" spans="1:17" x14ac:dyDescent="0.25">
      <c r="B257" s="7"/>
      <c r="C257" s="5" t="s">
        <v>203</v>
      </c>
      <c r="D257" s="40">
        <v>46</v>
      </c>
      <c r="E257" s="40">
        <v>37</v>
      </c>
      <c r="F257" s="40">
        <v>38</v>
      </c>
      <c r="G257" s="40">
        <v>33</v>
      </c>
      <c r="H257" s="40">
        <v>16</v>
      </c>
      <c r="I257" s="40">
        <v>0</v>
      </c>
      <c r="J257" s="40">
        <v>10</v>
      </c>
      <c r="K257" s="40">
        <v>3</v>
      </c>
      <c r="L257" s="32">
        <v>41</v>
      </c>
      <c r="M257" s="32">
        <f t="shared" si="30"/>
        <v>1</v>
      </c>
      <c r="N257" s="34">
        <f t="shared" si="31"/>
        <v>183</v>
      </c>
      <c r="O257" s="34">
        <f t="shared" si="32"/>
        <v>62</v>
      </c>
      <c r="Q257" s="29">
        <f t="shared" si="29"/>
        <v>-43</v>
      </c>
    </row>
    <row r="258" spans="1:17" x14ac:dyDescent="0.25">
      <c r="C258" s="32" t="s">
        <v>80</v>
      </c>
      <c r="D258" s="41">
        <v>585</v>
      </c>
      <c r="E258" s="41">
        <v>574</v>
      </c>
      <c r="F258" s="41">
        <v>547</v>
      </c>
      <c r="G258" s="41">
        <v>541</v>
      </c>
      <c r="H258" s="41">
        <v>639</v>
      </c>
      <c r="I258" s="41">
        <v>706</v>
      </c>
      <c r="J258" s="41">
        <v>731</v>
      </c>
      <c r="K258" s="41">
        <v>1152</v>
      </c>
      <c r="L258" s="32">
        <v>42</v>
      </c>
      <c r="M258" s="32">
        <f t="shared" si="30"/>
        <v>2</v>
      </c>
      <c r="N258" s="34">
        <f t="shared" si="31"/>
        <v>5475</v>
      </c>
      <c r="O258" s="34">
        <f t="shared" si="32"/>
        <v>3769</v>
      </c>
      <c r="Q258" s="29">
        <f t="shared" si="29"/>
        <v>567</v>
      </c>
    </row>
    <row r="259" spans="1:17" x14ac:dyDescent="0.25">
      <c r="B259" s="33" t="s">
        <v>335</v>
      </c>
      <c r="D259" s="39">
        <v>0</v>
      </c>
      <c r="E259" s="39">
        <v>0</v>
      </c>
      <c r="F259" s="39">
        <v>0</v>
      </c>
      <c r="G259" s="39">
        <v>0</v>
      </c>
      <c r="H259" s="39">
        <v>0</v>
      </c>
      <c r="I259" s="39">
        <v>7</v>
      </c>
      <c r="J259" s="39">
        <v>11</v>
      </c>
      <c r="K259" s="39">
        <v>10</v>
      </c>
      <c r="L259" s="32">
        <v>43</v>
      </c>
      <c r="M259" s="32">
        <f t="shared" si="30"/>
        <v>3</v>
      </c>
      <c r="N259" s="34">
        <f t="shared" si="31"/>
        <v>28</v>
      </c>
      <c r="O259" s="34">
        <f t="shared" si="32"/>
        <v>28</v>
      </c>
      <c r="Q259" s="29">
        <f t="shared" si="29"/>
        <v>10</v>
      </c>
    </row>
    <row r="260" spans="1:17" x14ac:dyDescent="0.25">
      <c r="B260" s="33" t="s">
        <v>337</v>
      </c>
      <c r="D260" s="39">
        <v>0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8</v>
      </c>
      <c r="K260" s="39">
        <v>19</v>
      </c>
      <c r="L260" s="32">
        <v>44</v>
      </c>
      <c r="M260" s="32">
        <f t="shared" si="30"/>
        <v>0</v>
      </c>
      <c r="N260" s="34">
        <f t="shared" si="31"/>
        <v>27</v>
      </c>
      <c r="O260" s="34">
        <f t="shared" si="32"/>
        <v>27</v>
      </c>
      <c r="Q260" s="29">
        <f t="shared" si="29"/>
        <v>19</v>
      </c>
    </row>
    <row r="261" spans="1:17" x14ac:dyDescent="0.25">
      <c r="B261" s="33" t="s">
        <v>58</v>
      </c>
      <c r="D261" s="39">
        <v>46</v>
      </c>
      <c r="E261" s="39">
        <v>40</v>
      </c>
      <c r="F261" s="39">
        <v>62</v>
      </c>
      <c r="G261" s="39">
        <v>70</v>
      </c>
      <c r="H261" s="39">
        <v>57</v>
      </c>
      <c r="I261" s="39">
        <v>51</v>
      </c>
      <c r="J261" s="39">
        <v>54</v>
      </c>
      <c r="K261" s="39">
        <v>49</v>
      </c>
      <c r="L261" s="32">
        <v>45</v>
      </c>
      <c r="M261" s="32">
        <f t="shared" si="30"/>
        <v>1</v>
      </c>
      <c r="N261" s="34">
        <f t="shared" si="31"/>
        <v>429</v>
      </c>
      <c r="O261" s="34">
        <f t="shared" si="32"/>
        <v>281</v>
      </c>
      <c r="Q261" s="29">
        <f t="shared" ref="Q261:Q324" si="40">+K261-D261</f>
        <v>3</v>
      </c>
    </row>
    <row r="262" spans="1:17" x14ac:dyDescent="0.25">
      <c r="B262" s="33" t="s">
        <v>59</v>
      </c>
      <c r="D262" s="39">
        <f>SUM(D263:D277)-D274</f>
        <v>268</v>
      </c>
      <c r="E262" s="39">
        <f t="shared" ref="E262:K262" si="41">SUM(E263:E277)-E274</f>
        <v>258</v>
      </c>
      <c r="F262" s="39">
        <f t="shared" si="41"/>
        <v>242</v>
      </c>
      <c r="G262" s="39">
        <f t="shared" si="41"/>
        <v>245</v>
      </c>
      <c r="H262" s="39">
        <f t="shared" si="41"/>
        <v>258</v>
      </c>
      <c r="I262" s="39">
        <f t="shared" si="41"/>
        <v>264</v>
      </c>
      <c r="J262" s="39">
        <f t="shared" si="41"/>
        <v>260</v>
      </c>
      <c r="K262" s="39">
        <f t="shared" si="41"/>
        <v>238</v>
      </c>
      <c r="L262" s="32">
        <v>46</v>
      </c>
      <c r="M262" s="32">
        <f t="shared" ref="M262:M325" si="42">MOD(ROW(),4)</f>
        <v>2</v>
      </c>
      <c r="N262" s="34">
        <f t="shared" ref="N262:N325" si="43">SUM(D262:K262)</f>
        <v>2033</v>
      </c>
      <c r="O262" s="34">
        <f t="shared" ref="O262:O325" si="44">SUM(G262:K262)</f>
        <v>1265</v>
      </c>
      <c r="Q262" s="29">
        <f t="shared" si="40"/>
        <v>-30</v>
      </c>
    </row>
    <row r="263" spans="1:17" x14ac:dyDescent="0.25">
      <c r="C263" s="32" t="s">
        <v>11</v>
      </c>
      <c r="D263" s="41">
        <v>29</v>
      </c>
      <c r="E263" s="41">
        <v>28</v>
      </c>
      <c r="F263" s="41">
        <v>17</v>
      </c>
      <c r="G263" s="41">
        <v>25</v>
      </c>
      <c r="H263" s="41">
        <v>19</v>
      </c>
      <c r="I263" s="41">
        <v>19</v>
      </c>
      <c r="J263" s="41">
        <v>23</v>
      </c>
      <c r="K263" s="41">
        <v>17</v>
      </c>
      <c r="L263" s="32">
        <v>47</v>
      </c>
      <c r="M263" s="32">
        <f t="shared" si="42"/>
        <v>3</v>
      </c>
      <c r="N263" s="34">
        <f t="shared" si="43"/>
        <v>177</v>
      </c>
      <c r="O263" s="34">
        <f t="shared" si="44"/>
        <v>103</v>
      </c>
      <c r="Q263" s="29">
        <f t="shared" si="40"/>
        <v>-12</v>
      </c>
    </row>
    <row r="264" spans="1:17" x14ac:dyDescent="0.25">
      <c r="C264" s="32" t="s">
        <v>147</v>
      </c>
      <c r="D264" s="41">
        <v>25</v>
      </c>
      <c r="E264" s="41">
        <v>19</v>
      </c>
      <c r="F264" s="41">
        <v>15</v>
      </c>
      <c r="G264" s="41">
        <v>16</v>
      </c>
      <c r="H264" s="41">
        <v>21</v>
      </c>
      <c r="I264" s="41">
        <v>22</v>
      </c>
      <c r="J264" s="41">
        <v>22</v>
      </c>
      <c r="K264" s="41">
        <v>18</v>
      </c>
      <c r="L264" s="32">
        <v>48</v>
      </c>
      <c r="M264" s="32">
        <f t="shared" si="42"/>
        <v>0</v>
      </c>
      <c r="N264" s="34">
        <f t="shared" si="43"/>
        <v>158</v>
      </c>
      <c r="O264" s="34">
        <f t="shared" si="44"/>
        <v>99</v>
      </c>
      <c r="Q264" s="29">
        <f t="shared" si="40"/>
        <v>-7</v>
      </c>
    </row>
    <row r="265" spans="1:17" x14ac:dyDescent="0.25">
      <c r="C265" s="32" t="s">
        <v>122</v>
      </c>
      <c r="D265" s="41">
        <v>6</v>
      </c>
      <c r="E265" s="41">
        <v>11</v>
      </c>
      <c r="F265" s="41">
        <v>14</v>
      </c>
      <c r="G265" s="41">
        <v>20</v>
      </c>
      <c r="H265" s="41">
        <v>23</v>
      </c>
      <c r="I265" s="41">
        <v>25</v>
      </c>
      <c r="J265" s="41">
        <v>14</v>
      </c>
      <c r="K265" s="41">
        <v>2</v>
      </c>
      <c r="L265" s="32">
        <v>49</v>
      </c>
      <c r="M265" s="32">
        <f t="shared" si="42"/>
        <v>1</v>
      </c>
      <c r="N265" s="34">
        <f t="shared" si="43"/>
        <v>115</v>
      </c>
      <c r="O265" s="34">
        <f t="shared" si="44"/>
        <v>84</v>
      </c>
      <c r="Q265" s="29">
        <f t="shared" si="40"/>
        <v>-4</v>
      </c>
    </row>
    <row r="266" spans="1:17" x14ac:dyDescent="0.25">
      <c r="B266" s="7"/>
      <c r="C266" s="5" t="s">
        <v>192</v>
      </c>
      <c r="D266" s="40">
        <v>12</v>
      </c>
      <c r="E266" s="40">
        <v>12</v>
      </c>
      <c r="F266" s="40">
        <v>14</v>
      </c>
      <c r="G266" s="40">
        <v>11</v>
      </c>
      <c r="H266" s="40">
        <v>14</v>
      </c>
      <c r="I266" s="40">
        <v>13</v>
      </c>
      <c r="J266" s="40">
        <v>11</v>
      </c>
      <c r="K266" s="40">
        <v>13</v>
      </c>
      <c r="L266" s="32">
        <v>50</v>
      </c>
      <c r="M266" s="32">
        <f t="shared" si="42"/>
        <v>2</v>
      </c>
      <c r="N266" s="34">
        <f t="shared" si="43"/>
        <v>100</v>
      </c>
      <c r="O266" s="34">
        <f t="shared" si="44"/>
        <v>62</v>
      </c>
      <c r="Q266" s="29">
        <f t="shared" si="40"/>
        <v>1</v>
      </c>
    </row>
    <row r="267" spans="1:17" x14ac:dyDescent="0.25">
      <c r="B267" s="7"/>
      <c r="C267" s="5" t="s">
        <v>3</v>
      </c>
      <c r="D267" s="40">
        <v>128</v>
      </c>
      <c r="E267" s="40">
        <v>123</v>
      </c>
      <c r="F267" s="40">
        <v>117</v>
      </c>
      <c r="G267" s="40">
        <v>115</v>
      </c>
      <c r="H267" s="40">
        <v>120</v>
      </c>
      <c r="I267" s="40">
        <v>120</v>
      </c>
      <c r="J267" s="40">
        <v>121</v>
      </c>
      <c r="K267" s="40">
        <v>117</v>
      </c>
      <c r="L267" s="32">
        <v>51</v>
      </c>
      <c r="M267" s="32">
        <f t="shared" si="42"/>
        <v>3</v>
      </c>
      <c r="N267" s="34">
        <f t="shared" si="43"/>
        <v>961</v>
      </c>
      <c r="O267" s="34">
        <f t="shared" si="44"/>
        <v>593</v>
      </c>
      <c r="Q267" s="29">
        <f t="shared" si="40"/>
        <v>-11</v>
      </c>
    </row>
    <row r="268" spans="1:17" x14ac:dyDescent="0.25">
      <c r="B268" s="7"/>
      <c r="C268" s="5" t="s">
        <v>202</v>
      </c>
      <c r="D268" s="40">
        <v>10</v>
      </c>
      <c r="E268" s="40">
        <v>10</v>
      </c>
      <c r="F268" s="40">
        <v>7</v>
      </c>
      <c r="G268" s="40">
        <v>7</v>
      </c>
      <c r="H268" s="40">
        <v>8</v>
      </c>
      <c r="I268" s="40">
        <v>9</v>
      </c>
      <c r="J268" s="40">
        <v>7</v>
      </c>
      <c r="K268" s="40">
        <v>6</v>
      </c>
      <c r="L268" s="32">
        <v>52</v>
      </c>
      <c r="M268" s="32">
        <f t="shared" si="42"/>
        <v>0</v>
      </c>
      <c r="N268" s="34">
        <f t="shared" si="43"/>
        <v>64</v>
      </c>
      <c r="O268" s="34">
        <f t="shared" si="44"/>
        <v>37</v>
      </c>
      <c r="Q268" s="29">
        <f t="shared" si="40"/>
        <v>-4</v>
      </c>
    </row>
    <row r="269" spans="1:17" x14ac:dyDescent="0.25">
      <c r="B269" s="7"/>
      <c r="C269" s="5" t="s">
        <v>99</v>
      </c>
      <c r="D269" s="40">
        <v>0</v>
      </c>
      <c r="E269" s="40"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1</v>
      </c>
      <c r="K269" s="40">
        <v>0</v>
      </c>
      <c r="L269" s="32">
        <v>53</v>
      </c>
      <c r="M269" s="32">
        <f t="shared" si="42"/>
        <v>1</v>
      </c>
      <c r="N269" s="34">
        <f t="shared" si="43"/>
        <v>1</v>
      </c>
      <c r="O269" s="34">
        <f t="shared" si="44"/>
        <v>1</v>
      </c>
      <c r="Q269" s="29">
        <f t="shared" si="40"/>
        <v>0</v>
      </c>
    </row>
    <row r="270" spans="1:17" x14ac:dyDescent="0.25">
      <c r="B270" s="7"/>
      <c r="C270" s="5" t="s">
        <v>290</v>
      </c>
      <c r="D270" s="40">
        <v>0</v>
      </c>
      <c r="E270" s="40"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9</v>
      </c>
      <c r="K270" s="40">
        <v>16</v>
      </c>
      <c r="L270" s="32">
        <v>54</v>
      </c>
      <c r="M270" s="32">
        <f t="shared" si="42"/>
        <v>2</v>
      </c>
      <c r="N270" s="34">
        <f t="shared" si="43"/>
        <v>25</v>
      </c>
      <c r="O270" s="34">
        <f t="shared" si="44"/>
        <v>25</v>
      </c>
      <c r="Q270" s="29">
        <f>+K270-D270</f>
        <v>16</v>
      </c>
    </row>
    <row r="271" spans="1:17" x14ac:dyDescent="0.25">
      <c r="D271" s="41"/>
      <c r="E271" s="41"/>
      <c r="F271" s="41"/>
      <c r="G271" s="41"/>
      <c r="H271" s="41"/>
      <c r="I271" s="41"/>
      <c r="K271" s="44" t="s">
        <v>222</v>
      </c>
      <c r="L271" s="32">
        <v>55</v>
      </c>
      <c r="M271" s="32">
        <f t="shared" si="42"/>
        <v>3</v>
      </c>
      <c r="N271" s="34"/>
      <c r="O271" s="34"/>
      <c r="Q271" s="29"/>
    </row>
    <row r="272" spans="1:17" ht="14" x14ac:dyDescent="0.25">
      <c r="A272" s="4" t="s">
        <v>470</v>
      </c>
      <c r="B272" s="48"/>
      <c r="C272" s="49"/>
      <c r="D272" s="50"/>
      <c r="E272" s="50"/>
      <c r="F272" s="50"/>
      <c r="G272" s="50"/>
      <c r="H272" s="50"/>
      <c r="I272" s="50"/>
      <c r="J272" s="50"/>
      <c r="K272" s="50"/>
      <c r="L272" s="32">
        <v>1</v>
      </c>
      <c r="M272" s="32">
        <f t="shared" si="42"/>
        <v>0</v>
      </c>
      <c r="N272" s="34"/>
      <c r="O272" s="34"/>
      <c r="Q272" s="29"/>
    </row>
    <row r="273" spans="1:17" x14ac:dyDescent="0.25">
      <c r="B273" s="1"/>
      <c r="C273" s="1"/>
      <c r="D273" s="31"/>
      <c r="E273" s="31"/>
      <c r="F273" s="31"/>
      <c r="G273" s="31"/>
      <c r="H273" s="31"/>
      <c r="I273" s="31"/>
      <c r="J273" s="31"/>
      <c r="K273" s="31"/>
      <c r="L273" s="32">
        <v>2</v>
      </c>
      <c r="M273" s="32">
        <f t="shared" si="42"/>
        <v>1</v>
      </c>
      <c r="N273" s="34"/>
      <c r="O273" s="34"/>
      <c r="Q273" s="29"/>
    </row>
    <row r="274" spans="1:17" x14ac:dyDescent="0.25">
      <c r="A274" s="2"/>
      <c r="B274" s="52" t="s">
        <v>524</v>
      </c>
      <c r="C274" s="2"/>
      <c r="D274" s="2">
        <f>D3</f>
        <v>2013</v>
      </c>
      <c r="E274" s="2">
        <f t="shared" ref="E274:K274" si="45">E3</f>
        <v>2014</v>
      </c>
      <c r="F274" s="2">
        <f t="shared" si="45"/>
        <v>2015</v>
      </c>
      <c r="G274" s="2">
        <f t="shared" si="45"/>
        <v>2016</v>
      </c>
      <c r="H274" s="2">
        <f t="shared" si="45"/>
        <v>2017</v>
      </c>
      <c r="I274" s="2">
        <f t="shared" si="45"/>
        <v>2018</v>
      </c>
      <c r="J274" s="2">
        <f t="shared" si="45"/>
        <v>2019</v>
      </c>
      <c r="K274" s="2">
        <f t="shared" si="45"/>
        <v>2020</v>
      </c>
      <c r="L274" s="32">
        <v>3</v>
      </c>
      <c r="M274" s="32">
        <f t="shared" si="42"/>
        <v>2</v>
      </c>
      <c r="N274" s="34"/>
      <c r="O274" s="34"/>
      <c r="Q274" s="29"/>
    </row>
    <row r="275" spans="1:17" x14ac:dyDescent="0.25">
      <c r="B275" s="7"/>
      <c r="C275" s="5" t="s">
        <v>7</v>
      </c>
      <c r="D275" s="40">
        <v>2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32">
        <v>4</v>
      </c>
      <c r="M275" s="32">
        <f t="shared" si="42"/>
        <v>3</v>
      </c>
      <c r="N275" s="34">
        <f t="shared" si="43"/>
        <v>2</v>
      </c>
      <c r="O275" s="34">
        <f t="shared" si="44"/>
        <v>0</v>
      </c>
      <c r="Q275" s="29">
        <f t="shared" si="40"/>
        <v>-2</v>
      </c>
    </row>
    <row r="276" spans="1:17" x14ac:dyDescent="0.25">
      <c r="B276" s="7"/>
      <c r="C276" s="5" t="s">
        <v>204</v>
      </c>
      <c r="D276" s="40">
        <v>9</v>
      </c>
      <c r="E276" s="40">
        <v>8</v>
      </c>
      <c r="F276" s="40">
        <v>11</v>
      </c>
      <c r="G276" s="40">
        <v>10</v>
      </c>
      <c r="H276" s="40">
        <v>10</v>
      </c>
      <c r="I276" s="40">
        <v>13</v>
      </c>
      <c r="J276" s="40">
        <v>11</v>
      </c>
      <c r="K276" s="40">
        <v>7</v>
      </c>
      <c r="L276" s="32">
        <v>5</v>
      </c>
      <c r="M276" s="32">
        <f t="shared" si="42"/>
        <v>0</v>
      </c>
      <c r="N276" s="34">
        <f t="shared" si="43"/>
        <v>79</v>
      </c>
      <c r="O276" s="34">
        <f t="shared" si="44"/>
        <v>51</v>
      </c>
      <c r="Q276" s="29">
        <f t="shared" si="40"/>
        <v>-2</v>
      </c>
    </row>
    <row r="277" spans="1:17" x14ac:dyDescent="0.25">
      <c r="C277" s="32" t="s">
        <v>130</v>
      </c>
      <c r="D277" s="41">
        <v>47</v>
      </c>
      <c r="E277" s="41">
        <v>47</v>
      </c>
      <c r="F277" s="41">
        <v>47</v>
      </c>
      <c r="G277" s="41">
        <v>41</v>
      </c>
      <c r="H277" s="41">
        <v>43</v>
      </c>
      <c r="I277" s="41">
        <v>43</v>
      </c>
      <c r="J277" s="41">
        <v>41</v>
      </c>
      <c r="K277" s="41">
        <v>42</v>
      </c>
      <c r="L277" s="32">
        <v>6</v>
      </c>
      <c r="M277" s="32">
        <f t="shared" si="42"/>
        <v>1</v>
      </c>
      <c r="N277" s="34">
        <f t="shared" si="43"/>
        <v>351</v>
      </c>
      <c r="O277" s="34">
        <f t="shared" si="44"/>
        <v>210</v>
      </c>
      <c r="Q277" s="29">
        <f t="shared" si="40"/>
        <v>-5</v>
      </c>
    </row>
    <row r="278" spans="1:17" x14ac:dyDescent="0.25">
      <c r="B278" s="33" t="s">
        <v>60</v>
      </c>
      <c r="D278" s="39">
        <v>58</v>
      </c>
      <c r="E278" s="39">
        <v>72</v>
      </c>
      <c r="F278" s="39">
        <v>77</v>
      </c>
      <c r="G278" s="39">
        <v>76</v>
      </c>
      <c r="H278" s="39">
        <v>75</v>
      </c>
      <c r="I278" s="39">
        <v>76</v>
      </c>
      <c r="J278" s="39">
        <v>82</v>
      </c>
      <c r="K278" s="39">
        <v>77</v>
      </c>
      <c r="L278" s="32">
        <v>7</v>
      </c>
      <c r="M278" s="32">
        <f t="shared" si="42"/>
        <v>2</v>
      </c>
      <c r="N278" s="34">
        <f t="shared" si="43"/>
        <v>593</v>
      </c>
      <c r="O278" s="34">
        <f t="shared" si="44"/>
        <v>386</v>
      </c>
      <c r="Q278" s="29">
        <f t="shared" si="40"/>
        <v>19</v>
      </c>
    </row>
    <row r="279" spans="1:17" x14ac:dyDescent="0.25">
      <c r="B279" s="33" t="s">
        <v>53</v>
      </c>
      <c r="D279" s="39">
        <v>8</v>
      </c>
      <c r="E279" s="39">
        <v>15</v>
      </c>
      <c r="F279" s="39">
        <v>3</v>
      </c>
      <c r="G279" s="39">
        <v>7</v>
      </c>
      <c r="H279" s="39">
        <v>2</v>
      </c>
      <c r="I279" s="39">
        <v>10</v>
      </c>
      <c r="J279" s="39">
        <v>3</v>
      </c>
      <c r="K279" s="39">
        <v>1</v>
      </c>
      <c r="L279" s="32">
        <v>8</v>
      </c>
      <c r="M279" s="32">
        <f t="shared" si="42"/>
        <v>3</v>
      </c>
      <c r="N279" s="34">
        <f t="shared" si="43"/>
        <v>49</v>
      </c>
      <c r="O279" s="34">
        <f t="shared" si="44"/>
        <v>23</v>
      </c>
      <c r="Q279" s="29">
        <f t="shared" si="40"/>
        <v>-7</v>
      </c>
    </row>
    <row r="280" spans="1:17" x14ac:dyDescent="0.25">
      <c r="B280" s="33" t="s">
        <v>62</v>
      </c>
      <c r="D280" s="39">
        <v>48</v>
      </c>
      <c r="E280" s="39">
        <v>48</v>
      </c>
      <c r="F280" s="39">
        <v>51</v>
      </c>
      <c r="G280" s="39">
        <v>74</v>
      </c>
      <c r="H280" s="39">
        <v>75</v>
      </c>
      <c r="I280" s="39">
        <v>74</v>
      </c>
      <c r="J280" s="39">
        <v>75</v>
      </c>
      <c r="K280" s="39">
        <v>72</v>
      </c>
      <c r="L280" s="32">
        <v>9</v>
      </c>
      <c r="M280" s="32">
        <f t="shared" si="42"/>
        <v>0</v>
      </c>
      <c r="N280" s="34">
        <f t="shared" si="43"/>
        <v>517</v>
      </c>
      <c r="O280" s="34">
        <f t="shared" si="44"/>
        <v>370</v>
      </c>
      <c r="Q280" s="29">
        <f t="shared" si="40"/>
        <v>24</v>
      </c>
    </row>
    <row r="281" spans="1:17" x14ac:dyDescent="0.25">
      <c r="B281" s="33" t="s">
        <v>514</v>
      </c>
      <c r="D281" s="39"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11</v>
      </c>
      <c r="L281" s="32">
        <v>10</v>
      </c>
      <c r="M281" s="32">
        <f t="shared" si="42"/>
        <v>1</v>
      </c>
      <c r="N281" s="34">
        <f t="shared" si="43"/>
        <v>11</v>
      </c>
      <c r="O281" s="34">
        <f t="shared" si="44"/>
        <v>11</v>
      </c>
      <c r="Q281" s="29">
        <f t="shared" si="40"/>
        <v>11</v>
      </c>
    </row>
    <row r="282" spans="1:17" x14ac:dyDescent="0.25">
      <c r="B282" s="33" t="s">
        <v>63</v>
      </c>
      <c r="D282" s="39">
        <v>153</v>
      </c>
      <c r="E282" s="39">
        <v>152</v>
      </c>
      <c r="F282" s="39">
        <v>145</v>
      </c>
      <c r="G282" s="39">
        <v>148</v>
      </c>
      <c r="H282" s="39">
        <v>150</v>
      </c>
      <c r="I282" s="39">
        <v>135</v>
      </c>
      <c r="J282" s="39">
        <v>129</v>
      </c>
      <c r="K282" s="39">
        <v>158</v>
      </c>
      <c r="L282" s="32">
        <v>11</v>
      </c>
      <c r="M282" s="32">
        <f t="shared" si="42"/>
        <v>2</v>
      </c>
      <c r="N282" s="34">
        <f t="shared" si="43"/>
        <v>1170</v>
      </c>
      <c r="O282" s="34">
        <f t="shared" si="44"/>
        <v>720</v>
      </c>
      <c r="Q282" s="29">
        <f t="shared" si="40"/>
        <v>5</v>
      </c>
    </row>
    <row r="283" spans="1:17" x14ac:dyDescent="0.25">
      <c r="B283" s="33" t="s">
        <v>64</v>
      </c>
      <c r="D283" s="39">
        <f>SUM(D284:D333)-D329</f>
        <v>439</v>
      </c>
      <c r="E283" s="39">
        <f t="shared" ref="E283:K283" si="46">SUM(E284:E333)-E329</f>
        <v>477</v>
      </c>
      <c r="F283" s="39">
        <f t="shared" si="46"/>
        <v>476</v>
      </c>
      <c r="G283" s="39">
        <f t="shared" si="46"/>
        <v>556</v>
      </c>
      <c r="H283" s="39">
        <f t="shared" si="46"/>
        <v>616</v>
      </c>
      <c r="I283" s="39">
        <f t="shared" si="46"/>
        <v>687</v>
      </c>
      <c r="J283" s="39">
        <f t="shared" si="46"/>
        <v>872</v>
      </c>
      <c r="K283" s="39">
        <f t="shared" si="46"/>
        <v>876</v>
      </c>
      <c r="L283" s="32">
        <v>12</v>
      </c>
      <c r="M283" s="32">
        <f t="shared" si="42"/>
        <v>3</v>
      </c>
      <c r="N283" s="34">
        <f t="shared" si="43"/>
        <v>4999</v>
      </c>
      <c r="O283" s="34">
        <f t="shared" si="44"/>
        <v>3607</v>
      </c>
      <c r="Q283" s="29">
        <f t="shared" si="40"/>
        <v>437</v>
      </c>
    </row>
    <row r="284" spans="1:17" x14ac:dyDescent="0.25">
      <c r="C284" s="5" t="s">
        <v>159</v>
      </c>
      <c r="D284" s="40">
        <v>36</v>
      </c>
      <c r="E284" s="40">
        <v>48</v>
      </c>
      <c r="F284" s="40">
        <v>39</v>
      </c>
      <c r="G284" s="40">
        <v>29</v>
      </c>
      <c r="H284" s="40">
        <v>19</v>
      </c>
      <c r="I284" s="40">
        <v>13</v>
      </c>
      <c r="J284" s="40">
        <v>19</v>
      </c>
      <c r="K284" s="40">
        <v>14</v>
      </c>
      <c r="L284" s="32">
        <v>13</v>
      </c>
      <c r="M284" s="32">
        <f t="shared" si="42"/>
        <v>0</v>
      </c>
      <c r="N284" s="34">
        <f t="shared" si="43"/>
        <v>217</v>
      </c>
      <c r="O284" s="34">
        <f t="shared" si="44"/>
        <v>94</v>
      </c>
      <c r="Q284" s="29">
        <f t="shared" si="40"/>
        <v>-22</v>
      </c>
    </row>
    <row r="285" spans="1:17" x14ac:dyDescent="0.25">
      <c r="B285" s="7"/>
      <c r="C285" s="5" t="s">
        <v>211</v>
      </c>
      <c r="D285" s="40">
        <v>1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32">
        <v>14</v>
      </c>
      <c r="M285" s="32">
        <f t="shared" si="42"/>
        <v>1</v>
      </c>
      <c r="N285" s="34">
        <f t="shared" si="43"/>
        <v>1</v>
      </c>
      <c r="O285" s="34">
        <f t="shared" si="44"/>
        <v>0</v>
      </c>
      <c r="Q285" s="29">
        <f t="shared" si="40"/>
        <v>-1</v>
      </c>
    </row>
    <row r="286" spans="1:17" x14ac:dyDescent="0.25">
      <c r="B286" s="7"/>
      <c r="C286" s="5" t="s">
        <v>181</v>
      </c>
      <c r="D286" s="40">
        <v>2</v>
      </c>
      <c r="E286" s="40">
        <v>1</v>
      </c>
      <c r="F286" s="40">
        <v>2</v>
      </c>
      <c r="G286" s="40">
        <v>1</v>
      </c>
      <c r="H286" s="40">
        <v>0</v>
      </c>
      <c r="I286" s="40">
        <v>0</v>
      </c>
      <c r="J286" s="40">
        <v>4</v>
      </c>
      <c r="K286" s="40">
        <v>1</v>
      </c>
      <c r="L286" s="32">
        <v>15</v>
      </c>
      <c r="M286" s="32">
        <f t="shared" si="42"/>
        <v>2</v>
      </c>
      <c r="N286" s="34">
        <f t="shared" si="43"/>
        <v>11</v>
      </c>
      <c r="O286" s="34">
        <f t="shared" si="44"/>
        <v>6</v>
      </c>
      <c r="Q286" s="29">
        <f t="shared" si="40"/>
        <v>-1</v>
      </c>
    </row>
    <row r="287" spans="1:17" x14ac:dyDescent="0.25">
      <c r="B287" s="7"/>
      <c r="C287" s="5" t="s">
        <v>194</v>
      </c>
      <c r="D287" s="40">
        <v>0</v>
      </c>
      <c r="E287" s="40">
        <v>0</v>
      </c>
      <c r="F287" s="40">
        <v>0</v>
      </c>
      <c r="G287" s="40">
        <v>0</v>
      </c>
      <c r="H287" s="40">
        <v>0</v>
      </c>
      <c r="I287" s="40">
        <v>0</v>
      </c>
      <c r="J287" s="40">
        <v>2</v>
      </c>
      <c r="K287" s="40">
        <v>8</v>
      </c>
      <c r="L287" s="32">
        <v>16</v>
      </c>
      <c r="M287" s="32">
        <f t="shared" si="42"/>
        <v>3</v>
      </c>
      <c r="N287" s="34">
        <f t="shared" si="43"/>
        <v>10</v>
      </c>
      <c r="O287" s="34">
        <f t="shared" si="44"/>
        <v>10</v>
      </c>
      <c r="Q287" s="29">
        <f t="shared" si="40"/>
        <v>8</v>
      </c>
    </row>
    <row r="288" spans="1:17" x14ac:dyDescent="0.25">
      <c r="B288" s="7"/>
      <c r="C288" s="5" t="s">
        <v>121</v>
      </c>
      <c r="D288" s="40">
        <v>2</v>
      </c>
      <c r="E288" s="40">
        <v>0</v>
      </c>
      <c r="F288" s="40">
        <v>0</v>
      </c>
      <c r="G288" s="40">
        <v>0</v>
      </c>
      <c r="H288" s="40">
        <v>0</v>
      </c>
      <c r="I288" s="40">
        <v>0</v>
      </c>
      <c r="J288" s="40">
        <v>0</v>
      </c>
      <c r="K288" s="40">
        <v>0</v>
      </c>
      <c r="L288" s="32">
        <v>17</v>
      </c>
      <c r="M288" s="32">
        <f t="shared" si="42"/>
        <v>0</v>
      </c>
      <c r="N288" s="34">
        <f t="shared" si="43"/>
        <v>2</v>
      </c>
      <c r="O288" s="34">
        <f t="shared" si="44"/>
        <v>0</v>
      </c>
      <c r="Q288" s="29">
        <f t="shared" si="40"/>
        <v>-2</v>
      </c>
    </row>
    <row r="289" spans="1:17" x14ac:dyDescent="0.25">
      <c r="B289" s="7"/>
      <c r="C289" s="5" t="s">
        <v>124</v>
      </c>
      <c r="D289" s="40">
        <v>3</v>
      </c>
      <c r="E289" s="40">
        <v>3</v>
      </c>
      <c r="F289" s="40">
        <v>0</v>
      </c>
      <c r="G289" s="40">
        <v>0</v>
      </c>
      <c r="H289" s="40">
        <v>0</v>
      </c>
      <c r="I289" s="40">
        <v>0</v>
      </c>
      <c r="J289" s="40">
        <v>0</v>
      </c>
      <c r="K289" s="40">
        <v>0</v>
      </c>
      <c r="L289" s="32">
        <v>18</v>
      </c>
      <c r="M289" s="32">
        <f t="shared" si="42"/>
        <v>1</v>
      </c>
      <c r="N289" s="34">
        <f t="shared" si="43"/>
        <v>6</v>
      </c>
      <c r="O289" s="34">
        <f t="shared" si="44"/>
        <v>0</v>
      </c>
      <c r="Q289" s="29">
        <f t="shared" si="40"/>
        <v>-3</v>
      </c>
    </row>
    <row r="290" spans="1:17" x14ac:dyDescent="0.25">
      <c r="B290" s="7"/>
      <c r="C290" s="5" t="s">
        <v>140</v>
      </c>
      <c r="D290" s="40">
        <v>29</v>
      </c>
      <c r="E290" s="40">
        <v>31</v>
      </c>
      <c r="F290" s="40">
        <v>28</v>
      </c>
      <c r="G290" s="40">
        <v>28</v>
      </c>
      <c r="H290" s="40">
        <v>22</v>
      </c>
      <c r="I290" s="40">
        <v>18</v>
      </c>
      <c r="J290" s="40">
        <v>24</v>
      </c>
      <c r="K290" s="40">
        <v>22</v>
      </c>
      <c r="L290" s="32">
        <v>19</v>
      </c>
      <c r="M290" s="32">
        <f t="shared" si="42"/>
        <v>2</v>
      </c>
      <c r="N290" s="34">
        <f t="shared" si="43"/>
        <v>202</v>
      </c>
      <c r="O290" s="34">
        <f t="shared" si="44"/>
        <v>114</v>
      </c>
      <c r="Q290" s="29">
        <f t="shared" si="40"/>
        <v>-7</v>
      </c>
    </row>
    <row r="291" spans="1:17" x14ac:dyDescent="0.25">
      <c r="B291" s="7"/>
      <c r="C291" s="5" t="s">
        <v>163</v>
      </c>
      <c r="D291" s="40">
        <v>0</v>
      </c>
      <c r="E291" s="40">
        <v>0</v>
      </c>
      <c r="F291" s="40">
        <v>0</v>
      </c>
      <c r="G291" s="40">
        <v>0</v>
      </c>
      <c r="H291" s="40">
        <v>0</v>
      </c>
      <c r="I291" s="40">
        <v>0</v>
      </c>
      <c r="J291" s="40">
        <v>1</v>
      </c>
      <c r="K291" s="40">
        <v>0</v>
      </c>
      <c r="L291" s="32">
        <v>20</v>
      </c>
      <c r="M291" s="32">
        <f t="shared" si="42"/>
        <v>3</v>
      </c>
      <c r="N291" s="34">
        <f t="shared" si="43"/>
        <v>1</v>
      </c>
      <c r="O291" s="34">
        <f t="shared" si="44"/>
        <v>1</v>
      </c>
      <c r="Q291" s="29">
        <f t="shared" si="40"/>
        <v>0</v>
      </c>
    </row>
    <row r="292" spans="1:17" x14ac:dyDescent="0.25">
      <c r="B292" s="7"/>
      <c r="C292" s="5" t="s">
        <v>149</v>
      </c>
      <c r="D292" s="40">
        <v>19</v>
      </c>
      <c r="E292" s="40">
        <v>15</v>
      </c>
      <c r="F292" s="40">
        <v>14</v>
      </c>
      <c r="G292" s="40">
        <v>15</v>
      </c>
      <c r="H292" s="40">
        <v>14</v>
      </c>
      <c r="I292" s="40">
        <v>15</v>
      </c>
      <c r="J292" s="40">
        <v>22</v>
      </c>
      <c r="K292" s="40">
        <v>18</v>
      </c>
      <c r="L292" s="32">
        <v>21</v>
      </c>
      <c r="M292" s="32">
        <f t="shared" si="42"/>
        <v>0</v>
      </c>
      <c r="N292" s="34">
        <f t="shared" si="43"/>
        <v>132</v>
      </c>
      <c r="O292" s="34">
        <f t="shared" si="44"/>
        <v>84</v>
      </c>
      <c r="Q292" s="29">
        <f t="shared" si="40"/>
        <v>-1</v>
      </c>
    </row>
    <row r="293" spans="1:17" x14ac:dyDescent="0.25">
      <c r="B293" s="7"/>
      <c r="C293" s="5" t="s">
        <v>83</v>
      </c>
      <c r="D293" s="40">
        <v>0</v>
      </c>
      <c r="E293" s="40">
        <v>0</v>
      </c>
      <c r="F293" s="40">
        <v>26</v>
      </c>
      <c r="G293" s="40">
        <v>85</v>
      </c>
      <c r="H293" s="40">
        <v>176</v>
      </c>
      <c r="I293" s="40">
        <v>251</v>
      </c>
      <c r="J293" s="40">
        <v>342</v>
      </c>
      <c r="K293" s="40">
        <v>361</v>
      </c>
      <c r="L293" s="32">
        <v>22</v>
      </c>
      <c r="M293" s="32">
        <f t="shared" si="42"/>
        <v>1</v>
      </c>
      <c r="N293" s="34">
        <f t="shared" si="43"/>
        <v>1241</v>
      </c>
      <c r="O293" s="34">
        <f t="shared" si="44"/>
        <v>1215</v>
      </c>
      <c r="Q293" s="29">
        <f t="shared" si="40"/>
        <v>361</v>
      </c>
    </row>
    <row r="294" spans="1:17" x14ac:dyDescent="0.25">
      <c r="B294" s="7"/>
      <c r="C294" s="5" t="s">
        <v>132</v>
      </c>
      <c r="D294" s="40">
        <v>4</v>
      </c>
      <c r="E294" s="40">
        <v>6</v>
      </c>
      <c r="F294" s="40">
        <v>5</v>
      </c>
      <c r="G294" s="40">
        <v>7</v>
      </c>
      <c r="H294" s="40">
        <v>8</v>
      </c>
      <c r="I294" s="40">
        <v>1</v>
      </c>
      <c r="J294" s="40">
        <v>2</v>
      </c>
      <c r="K294" s="40">
        <v>2</v>
      </c>
      <c r="L294" s="32">
        <v>23</v>
      </c>
      <c r="M294" s="32">
        <f t="shared" si="42"/>
        <v>2</v>
      </c>
      <c r="N294" s="34">
        <f t="shared" si="43"/>
        <v>35</v>
      </c>
      <c r="O294" s="34">
        <f t="shared" si="44"/>
        <v>20</v>
      </c>
      <c r="Q294" s="29">
        <f t="shared" si="40"/>
        <v>-2</v>
      </c>
    </row>
    <row r="295" spans="1:17" x14ac:dyDescent="0.25">
      <c r="B295" s="7"/>
      <c r="C295" s="5" t="s">
        <v>5</v>
      </c>
      <c r="D295" s="40">
        <v>5</v>
      </c>
      <c r="E295" s="40">
        <v>3</v>
      </c>
      <c r="F295" s="40">
        <v>2</v>
      </c>
      <c r="G295" s="40">
        <v>2</v>
      </c>
      <c r="H295" s="40">
        <v>1</v>
      </c>
      <c r="I295" s="40">
        <v>1</v>
      </c>
      <c r="J295" s="40">
        <v>1</v>
      </c>
      <c r="K295" s="40">
        <v>0</v>
      </c>
      <c r="L295" s="32">
        <v>24</v>
      </c>
      <c r="M295" s="32">
        <f t="shared" si="42"/>
        <v>3</v>
      </c>
      <c r="N295" s="34">
        <f t="shared" si="43"/>
        <v>15</v>
      </c>
      <c r="O295" s="34">
        <f t="shared" si="44"/>
        <v>5</v>
      </c>
      <c r="Q295" s="29">
        <f t="shared" si="40"/>
        <v>-5</v>
      </c>
    </row>
    <row r="296" spans="1:17" x14ac:dyDescent="0.25">
      <c r="B296" s="7"/>
      <c r="C296" s="5" t="s">
        <v>155</v>
      </c>
      <c r="D296" s="40">
        <v>39</v>
      </c>
      <c r="E296" s="40">
        <v>39</v>
      </c>
      <c r="F296" s="40">
        <v>29</v>
      </c>
      <c r="G296" s="40">
        <v>29</v>
      </c>
      <c r="H296" s="40">
        <v>28</v>
      </c>
      <c r="I296" s="40">
        <v>36</v>
      </c>
      <c r="J296" s="40">
        <v>41</v>
      </c>
      <c r="K296" s="40">
        <v>43</v>
      </c>
      <c r="L296" s="32">
        <v>25</v>
      </c>
      <c r="M296" s="32">
        <f t="shared" si="42"/>
        <v>0</v>
      </c>
      <c r="N296" s="34">
        <f t="shared" si="43"/>
        <v>284</v>
      </c>
      <c r="O296" s="34">
        <f t="shared" si="44"/>
        <v>177</v>
      </c>
      <c r="Q296" s="29">
        <f t="shared" si="40"/>
        <v>4</v>
      </c>
    </row>
    <row r="297" spans="1:17" x14ac:dyDescent="0.25">
      <c r="B297" s="7"/>
      <c r="C297" s="5" t="s">
        <v>199</v>
      </c>
      <c r="D297" s="40">
        <v>10</v>
      </c>
      <c r="E297" s="40">
        <v>6</v>
      </c>
      <c r="F297" s="40">
        <v>8</v>
      </c>
      <c r="G297" s="40">
        <v>11</v>
      </c>
      <c r="H297" s="40">
        <v>9</v>
      </c>
      <c r="I297" s="40">
        <v>8</v>
      </c>
      <c r="J297" s="40">
        <v>7</v>
      </c>
      <c r="K297" s="40">
        <v>9</v>
      </c>
      <c r="L297" s="32">
        <v>26</v>
      </c>
      <c r="M297" s="32">
        <f t="shared" si="42"/>
        <v>1</v>
      </c>
      <c r="N297" s="34">
        <f t="shared" si="43"/>
        <v>68</v>
      </c>
      <c r="O297" s="34">
        <f t="shared" si="44"/>
        <v>44</v>
      </c>
      <c r="Q297" s="29">
        <f t="shared" si="40"/>
        <v>-1</v>
      </c>
    </row>
    <row r="298" spans="1:17" x14ac:dyDescent="0.25">
      <c r="B298" s="7"/>
      <c r="C298" s="5" t="s">
        <v>196</v>
      </c>
      <c r="D298" s="40">
        <v>1</v>
      </c>
      <c r="E298" s="40">
        <v>1</v>
      </c>
      <c r="F298" s="40">
        <v>2</v>
      </c>
      <c r="G298" s="40">
        <v>1</v>
      </c>
      <c r="H298" s="40">
        <v>1</v>
      </c>
      <c r="I298" s="40">
        <v>1</v>
      </c>
      <c r="J298" s="40">
        <v>0</v>
      </c>
      <c r="K298" s="40">
        <v>0</v>
      </c>
      <c r="L298" s="32">
        <v>27</v>
      </c>
      <c r="M298" s="32">
        <f t="shared" si="42"/>
        <v>2</v>
      </c>
      <c r="N298" s="34">
        <f t="shared" si="43"/>
        <v>7</v>
      </c>
      <c r="O298" s="34">
        <f t="shared" si="44"/>
        <v>3</v>
      </c>
      <c r="Q298" s="29">
        <f t="shared" si="40"/>
        <v>-1</v>
      </c>
    </row>
    <row r="299" spans="1:17" x14ac:dyDescent="0.25">
      <c r="B299" s="7"/>
      <c r="C299" s="5" t="s">
        <v>117</v>
      </c>
      <c r="D299" s="40">
        <v>0</v>
      </c>
      <c r="E299" s="40">
        <v>0</v>
      </c>
      <c r="F299" s="40">
        <v>0</v>
      </c>
      <c r="G299" s="40">
        <v>0</v>
      </c>
      <c r="H299" s="40">
        <v>1</v>
      </c>
      <c r="I299" s="40">
        <v>0</v>
      </c>
      <c r="J299" s="40">
        <v>1</v>
      </c>
      <c r="K299" s="40">
        <v>0</v>
      </c>
      <c r="L299" s="32">
        <v>28</v>
      </c>
      <c r="M299" s="32">
        <f t="shared" si="42"/>
        <v>3</v>
      </c>
      <c r="N299" s="34">
        <f t="shared" si="43"/>
        <v>2</v>
      </c>
      <c r="O299" s="34">
        <f t="shared" si="44"/>
        <v>2</v>
      </c>
      <c r="Q299" s="29">
        <f t="shared" si="40"/>
        <v>0</v>
      </c>
    </row>
    <row r="300" spans="1:17" x14ac:dyDescent="0.25">
      <c r="A300" s="43"/>
      <c r="B300" s="43"/>
      <c r="C300" s="5" t="s">
        <v>195</v>
      </c>
      <c r="D300" s="40">
        <v>8</v>
      </c>
      <c r="E300" s="40">
        <v>7</v>
      </c>
      <c r="F300" s="40">
        <v>8</v>
      </c>
      <c r="G300" s="40">
        <v>9</v>
      </c>
      <c r="H300" s="40">
        <v>8</v>
      </c>
      <c r="I300" s="40">
        <v>7</v>
      </c>
      <c r="J300" s="40">
        <v>4</v>
      </c>
      <c r="K300" s="40">
        <v>5</v>
      </c>
      <c r="L300" s="32">
        <v>29</v>
      </c>
      <c r="M300" s="32">
        <f t="shared" si="42"/>
        <v>0</v>
      </c>
      <c r="N300" s="34">
        <f t="shared" si="43"/>
        <v>56</v>
      </c>
      <c r="O300" s="34">
        <f t="shared" si="44"/>
        <v>33</v>
      </c>
      <c r="Q300" s="29">
        <f t="shared" si="40"/>
        <v>-3</v>
      </c>
    </row>
    <row r="301" spans="1:17" x14ac:dyDescent="0.25">
      <c r="B301" s="7"/>
      <c r="C301" s="5" t="s">
        <v>96</v>
      </c>
      <c r="D301" s="40">
        <v>18</v>
      </c>
      <c r="E301" s="40">
        <v>29</v>
      </c>
      <c r="F301" s="40">
        <v>23</v>
      </c>
      <c r="G301" s="40">
        <v>28</v>
      </c>
      <c r="H301" s="40">
        <v>21</v>
      </c>
      <c r="I301" s="40">
        <v>25</v>
      </c>
      <c r="J301" s="40">
        <v>32</v>
      </c>
      <c r="K301" s="40">
        <v>36</v>
      </c>
      <c r="L301" s="32">
        <v>30</v>
      </c>
      <c r="M301" s="32">
        <f t="shared" si="42"/>
        <v>1</v>
      </c>
      <c r="N301" s="34">
        <f t="shared" si="43"/>
        <v>212</v>
      </c>
      <c r="O301" s="34">
        <f t="shared" si="44"/>
        <v>142</v>
      </c>
      <c r="Q301" s="29">
        <f t="shared" si="40"/>
        <v>18</v>
      </c>
    </row>
    <row r="302" spans="1:17" x14ac:dyDescent="0.25">
      <c r="B302" s="7"/>
      <c r="C302" s="5" t="s">
        <v>112</v>
      </c>
      <c r="D302" s="40">
        <v>18</v>
      </c>
      <c r="E302" s="40">
        <v>26</v>
      </c>
      <c r="F302" s="40">
        <v>17</v>
      </c>
      <c r="G302" s="40">
        <v>10</v>
      </c>
      <c r="H302" s="40">
        <v>13</v>
      </c>
      <c r="I302" s="40">
        <v>9</v>
      </c>
      <c r="J302" s="40">
        <v>10</v>
      </c>
      <c r="K302" s="40">
        <v>10</v>
      </c>
      <c r="L302" s="32">
        <v>31</v>
      </c>
      <c r="M302" s="32">
        <f t="shared" si="42"/>
        <v>2</v>
      </c>
      <c r="N302" s="34">
        <f t="shared" si="43"/>
        <v>113</v>
      </c>
      <c r="O302" s="34">
        <f t="shared" si="44"/>
        <v>52</v>
      </c>
      <c r="Q302" s="29">
        <f t="shared" si="40"/>
        <v>-8</v>
      </c>
    </row>
    <row r="303" spans="1:17" x14ac:dyDescent="0.25">
      <c r="B303" s="7"/>
      <c r="C303" s="5" t="s">
        <v>212</v>
      </c>
      <c r="D303" s="40">
        <v>2</v>
      </c>
      <c r="E303" s="40">
        <v>0</v>
      </c>
      <c r="F303" s="40">
        <v>0</v>
      </c>
      <c r="G303" s="40">
        <v>0</v>
      </c>
      <c r="H303" s="40">
        <v>0</v>
      </c>
      <c r="I303" s="40">
        <v>0</v>
      </c>
      <c r="J303" s="40">
        <v>0</v>
      </c>
      <c r="K303" s="40">
        <v>0</v>
      </c>
      <c r="L303" s="32">
        <v>32</v>
      </c>
      <c r="M303" s="32">
        <f t="shared" si="42"/>
        <v>3</v>
      </c>
      <c r="N303" s="34">
        <f t="shared" si="43"/>
        <v>2</v>
      </c>
      <c r="O303" s="34">
        <f t="shared" si="44"/>
        <v>0</v>
      </c>
      <c r="Q303" s="29">
        <f t="shared" si="40"/>
        <v>-2</v>
      </c>
    </row>
    <row r="304" spans="1:17" x14ac:dyDescent="0.25">
      <c r="B304" s="7"/>
      <c r="C304" s="5" t="s">
        <v>17</v>
      </c>
      <c r="D304" s="40">
        <v>0</v>
      </c>
      <c r="E304" s="40">
        <v>0</v>
      </c>
      <c r="F304" s="40">
        <v>0</v>
      </c>
      <c r="G304" s="40">
        <v>0</v>
      </c>
      <c r="H304" s="40">
        <v>0</v>
      </c>
      <c r="I304" s="40">
        <v>40</v>
      </c>
      <c r="J304" s="40">
        <v>68</v>
      </c>
      <c r="K304" s="40">
        <v>58</v>
      </c>
      <c r="L304" s="32">
        <v>33</v>
      </c>
      <c r="M304" s="32">
        <f t="shared" si="42"/>
        <v>0</v>
      </c>
      <c r="N304" s="34">
        <f t="shared" si="43"/>
        <v>166</v>
      </c>
      <c r="O304" s="34">
        <f t="shared" si="44"/>
        <v>166</v>
      </c>
      <c r="Q304" s="29">
        <f t="shared" si="40"/>
        <v>58</v>
      </c>
    </row>
    <row r="305" spans="2:17" x14ac:dyDescent="0.25">
      <c r="B305" s="7"/>
      <c r="C305" s="5" t="s">
        <v>154</v>
      </c>
      <c r="D305" s="40">
        <v>20</v>
      </c>
      <c r="E305" s="40">
        <v>14</v>
      </c>
      <c r="F305" s="40">
        <v>15</v>
      </c>
      <c r="G305" s="40">
        <v>19</v>
      </c>
      <c r="H305" s="40">
        <v>17</v>
      </c>
      <c r="I305" s="40">
        <v>15</v>
      </c>
      <c r="J305" s="40">
        <v>17</v>
      </c>
      <c r="K305" s="40">
        <v>17</v>
      </c>
      <c r="L305" s="32">
        <v>34</v>
      </c>
      <c r="M305" s="32">
        <f t="shared" si="42"/>
        <v>1</v>
      </c>
      <c r="N305" s="34">
        <f t="shared" si="43"/>
        <v>134</v>
      </c>
      <c r="O305" s="34">
        <f t="shared" si="44"/>
        <v>85</v>
      </c>
      <c r="Q305" s="29">
        <f t="shared" si="40"/>
        <v>-3</v>
      </c>
    </row>
    <row r="306" spans="2:17" x14ac:dyDescent="0.25">
      <c r="B306" s="7"/>
      <c r="C306" s="5" t="s">
        <v>15</v>
      </c>
      <c r="D306" s="40">
        <v>10</v>
      </c>
      <c r="E306" s="40">
        <v>22</v>
      </c>
      <c r="F306" s="40">
        <v>26</v>
      </c>
      <c r="G306" s="40">
        <v>33</v>
      </c>
      <c r="H306" s="40">
        <v>37</v>
      </c>
      <c r="I306" s="40">
        <v>36</v>
      </c>
      <c r="J306" s="40">
        <v>34</v>
      </c>
      <c r="K306" s="40">
        <v>34</v>
      </c>
      <c r="L306" s="32">
        <v>35</v>
      </c>
      <c r="M306" s="32">
        <f t="shared" si="42"/>
        <v>2</v>
      </c>
      <c r="N306" s="34">
        <f t="shared" si="43"/>
        <v>232</v>
      </c>
      <c r="O306" s="34">
        <f t="shared" si="44"/>
        <v>174</v>
      </c>
      <c r="Q306" s="29">
        <f t="shared" si="40"/>
        <v>24</v>
      </c>
    </row>
    <row r="307" spans="2:17" x14ac:dyDescent="0.25">
      <c r="B307" s="7"/>
      <c r="C307" s="5" t="s">
        <v>213</v>
      </c>
      <c r="D307" s="40">
        <v>0</v>
      </c>
      <c r="E307" s="40">
        <v>0</v>
      </c>
      <c r="F307" s="40">
        <v>1</v>
      </c>
      <c r="G307" s="40">
        <v>4</v>
      </c>
      <c r="H307" s="40">
        <v>3</v>
      </c>
      <c r="I307" s="40">
        <v>2</v>
      </c>
      <c r="J307" s="40">
        <v>1</v>
      </c>
      <c r="K307" s="40">
        <v>1</v>
      </c>
      <c r="L307" s="32">
        <v>36</v>
      </c>
      <c r="M307" s="32">
        <f t="shared" si="42"/>
        <v>3</v>
      </c>
      <c r="N307" s="34">
        <f t="shared" si="43"/>
        <v>12</v>
      </c>
      <c r="O307" s="34">
        <f t="shared" si="44"/>
        <v>11</v>
      </c>
      <c r="Q307" s="29">
        <f t="shared" si="40"/>
        <v>1</v>
      </c>
    </row>
    <row r="308" spans="2:17" x14ac:dyDescent="0.25">
      <c r="B308" s="7"/>
      <c r="C308" s="5" t="s">
        <v>143</v>
      </c>
      <c r="D308" s="40">
        <v>0</v>
      </c>
      <c r="E308" s="40">
        <v>0</v>
      </c>
      <c r="F308" s="40">
        <v>1</v>
      </c>
      <c r="G308" s="40">
        <v>2</v>
      </c>
      <c r="H308" s="40">
        <v>1</v>
      </c>
      <c r="I308" s="40">
        <v>3</v>
      </c>
      <c r="J308" s="40">
        <v>1</v>
      </c>
      <c r="K308" s="40">
        <v>0</v>
      </c>
      <c r="L308" s="32">
        <v>37</v>
      </c>
      <c r="M308" s="32">
        <f t="shared" si="42"/>
        <v>0</v>
      </c>
      <c r="N308" s="34">
        <f t="shared" si="43"/>
        <v>8</v>
      </c>
      <c r="O308" s="34">
        <f t="shared" si="44"/>
        <v>7</v>
      </c>
      <c r="Q308" s="29">
        <f t="shared" si="40"/>
        <v>0</v>
      </c>
    </row>
    <row r="309" spans="2:17" x14ac:dyDescent="0.25">
      <c r="B309" s="7"/>
      <c r="C309" s="5" t="s">
        <v>173</v>
      </c>
      <c r="D309" s="40">
        <v>3</v>
      </c>
      <c r="E309" s="40">
        <v>5</v>
      </c>
      <c r="F309" s="40">
        <v>4</v>
      </c>
      <c r="G309" s="40">
        <v>8</v>
      </c>
      <c r="H309" s="40">
        <v>6</v>
      </c>
      <c r="I309" s="40">
        <v>10</v>
      </c>
      <c r="J309" s="40">
        <v>14</v>
      </c>
      <c r="K309" s="40">
        <v>20</v>
      </c>
      <c r="L309" s="32">
        <v>38</v>
      </c>
      <c r="M309" s="32">
        <f t="shared" si="42"/>
        <v>1</v>
      </c>
      <c r="N309" s="34">
        <f t="shared" si="43"/>
        <v>70</v>
      </c>
      <c r="O309" s="34">
        <f t="shared" si="44"/>
        <v>58</v>
      </c>
      <c r="Q309" s="29">
        <f t="shared" si="40"/>
        <v>17</v>
      </c>
    </row>
    <row r="310" spans="2:17" x14ac:dyDescent="0.25">
      <c r="B310" s="7"/>
      <c r="C310" s="5" t="s">
        <v>114</v>
      </c>
      <c r="D310" s="40">
        <v>10</v>
      </c>
      <c r="E310" s="40">
        <v>17</v>
      </c>
      <c r="F310" s="40">
        <v>15</v>
      </c>
      <c r="G310" s="40">
        <v>11</v>
      </c>
      <c r="H310" s="40">
        <v>21</v>
      </c>
      <c r="I310" s="40">
        <v>24</v>
      </c>
      <c r="J310" s="40">
        <v>22</v>
      </c>
      <c r="K310" s="40">
        <v>17</v>
      </c>
      <c r="L310" s="32">
        <v>39</v>
      </c>
      <c r="M310" s="32">
        <f t="shared" si="42"/>
        <v>2</v>
      </c>
      <c r="N310" s="34">
        <f t="shared" si="43"/>
        <v>137</v>
      </c>
      <c r="O310" s="34">
        <f t="shared" si="44"/>
        <v>95</v>
      </c>
      <c r="Q310" s="29">
        <f t="shared" si="40"/>
        <v>7</v>
      </c>
    </row>
    <row r="311" spans="2:17" x14ac:dyDescent="0.25">
      <c r="B311" s="7"/>
      <c r="C311" s="5" t="s">
        <v>134</v>
      </c>
      <c r="D311" s="40">
        <v>2</v>
      </c>
      <c r="E311" s="40">
        <v>5</v>
      </c>
      <c r="F311" s="40">
        <v>8</v>
      </c>
      <c r="G311" s="40">
        <v>11</v>
      </c>
      <c r="H311" s="40">
        <v>10</v>
      </c>
      <c r="I311" s="40">
        <v>7</v>
      </c>
      <c r="J311" s="40">
        <v>13</v>
      </c>
      <c r="K311" s="40">
        <v>14</v>
      </c>
      <c r="L311" s="32">
        <v>40</v>
      </c>
      <c r="M311" s="32">
        <f t="shared" si="42"/>
        <v>3</v>
      </c>
      <c r="N311" s="34">
        <f t="shared" si="43"/>
        <v>70</v>
      </c>
      <c r="O311" s="34">
        <f t="shared" si="44"/>
        <v>55</v>
      </c>
      <c r="Q311" s="29">
        <f t="shared" si="40"/>
        <v>12</v>
      </c>
    </row>
    <row r="312" spans="2:17" x14ac:dyDescent="0.25">
      <c r="B312" s="7"/>
      <c r="C312" s="5" t="s">
        <v>99</v>
      </c>
      <c r="D312" s="40">
        <v>2</v>
      </c>
      <c r="E312" s="40">
        <v>2</v>
      </c>
      <c r="F312" s="40">
        <v>3</v>
      </c>
      <c r="G312" s="40">
        <v>1</v>
      </c>
      <c r="H312" s="40">
        <v>1</v>
      </c>
      <c r="I312" s="40">
        <v>0</v>
      </c>
      <c r="J312" s="40">
        <v>1</v>
      </c>
      <c r="K312" s="40">
        <v>0</v>
      </c>
      <c r="L312" s="32">
        <v>41</v>
      </c>
      <c r="M312" s="32">
        <f t="shared" si="42"/>
        <v>0</v>
      </c>
      <c r="N312" s="34">
        <f t="shared" si="43"/>
        <v>10</v>
      </c>
      <c r="O312" s="34">
        <f t="shared" si="44"/>
        <v>3</v>
      </c>
      <c r="Q312" s="29">
        <f t="shared" si="40"/>
        <v>-2</v>
      </c>
    </row>
    <row r="313" spans="2:17" x14ac:dyDescent="0.25">
      <c r="B313" s="7"/>
      <c r="C313" s="5" t="s">
        <v>107</v>
      </c>
      <c r="D313" s="40">
        <v>36</v>
      </c>
      <c r="E313" s="40">
        <v>31</v>
      </c>
      <c r="F313" s="40">
        <v>19</v>
      </c>
      <c r="G313" s="40">
        <v>50</v>
      </c>
      <c r="H313" s="40">
        <v>36</v>
      </c>
      <c r="I313" s="40">
        <v>17</v>
      </c>
      <c r="J313" s="40">
        <v>9</v>
      </c>
      <c r="K313" s="40">
        <v>6</v>
      </c>
      <c r="L313" s="32">
        <v>42</v>
      </c>
      <c r="M313" s="32">
        <f t="shared" si="42"/>
        <v>1</v>
      </c>
      <c r="N313" s="34">
        <f t="shared" si="43"/>
        <v>204</v>
      </c>
      <c r="O313" s="34">
        <f t="shared" si="44"/>
        <v>118</v>
      </c>
      <c r="Q313" s="29">
        <f t="shared" si="40"/>
        <v>-30</v>
      </c>
    </row>
    <row r="314" spans="2:17" x14ac:dyDescent="0.25">
      <c r="B314" s="7"/>
      <c r="C314" s="5" t="s">
        <v>93</v>
      </c>
      <c r="D314" s="40">
        <v>17</v>
      </c>
      <c r="E314" s="40">
        <v>16</v>
      </c>
      <c r="F314" s="40">
        <v>24</v>
      </c>
      <c r="G314" s="40">
        <v>14</v>
      </c>
      <c r="H314" s="40">
        <v>8</v>
      </c>
      <c r="I314" s="40">
        <v>9</v>
      </c>
      <c r="J314" s="40">
        <v>14</v>
      </c>
      <c r="K314" s="40">
        <v>15</v>
      </c>
      <c r="L314" s="32">
        <v>43</v>
      </c>
      <c r="M314" s="32">
        <f t="shared" si="42"/>
        <v>2</v>
      </c>
      <c r="N314" s="34">
        <f t="shared" si="43"/>
        <v>117</v>
      </c>
      <c r="O314" s="34">
        <f t="shared" si="44"/>
        <v>60</v>
      </c>
      <c r="Q314" s="29">
        <f t="shared" si="40"/>
        <v>-2</v>
      </c>
    </row>
    <row r="315" spans="2:17" x14ac:dyDescent="0.25">
      <c r="B315" s="7"/>
      <c r="C315" s="5" t="s">
        <v>153</v>
      </c>
      <c r="D315" s="40">
        <v>1</v>
      </c>
      <c r="E315" s="40">
        <v>1</v>
      </c>
      <c r="F315" s="40">
        <v>1</v>
      </c>
      <c r="G315" s="40">
        <v>1</v>
      </c>
      <c r="H315" s="40">
        <v>1</v>
      </c>
      <c r="I315" s="40">
        <v>0</v>
      </c>
      <c r="J315" s="40">
        <v>0</v>
      </c>
      <c r="K315" s="40">
        <v>1</v>
      </c>
      <c r="L315" s="32">
        <v>44</v>
      </c>
      <c r="M315" s="32">
        <f t="shared" si="42"/>
        <v>3</v>
      </c>
      <c r="N315" s="34">
        <f t="shared" si="43"/>
        <v>6</v>
      </c>
      <c r="O315" s="34">
        <f t="shared" si="44"/>
        <v>3</v>
      </c>
      <c r="Q315" s="29">
        <f t="shared" si="40"/>
        <v>0</v>
      </c>
    </row>
    <row r="316" spans="2:17" x14ac:dyDescent="0.25">
      <c r="B316" s="7"/>
      <c r="C316" s="5" t="s">
        <v>214</v>
      </c>
      <c r="D316" s="40">
        <v>1</v>
      </c>
      <c r="E316" s="40">
        <v>0</v>
      </c>
      <c r="F316" s="40">
        <v>0</v>
      </c>
      <c r="G316" s="40">
        <v>2</v>
      </c>
      <c r="H316" s="40">
        <v>1</v>
      </c>
      <c r="I316" s="40">
        <v>0</v>
      </c>
      <c r="J316" s="40">
        <v>0</v>
      </c>
      <c r="K316" s="40">
        <v>0</v>
      </c>
      <c r="L316" s="32">
        <v>45</v>
      </c>
      <c r="M316" s="32">
        <f t="shared" si="42"/>
        <v>0</v>
      </c>
      <c r="N316" s="34">
        <f t="shared" si="43"/>
        <v>4</v>
      </c>
      <c r="O316" s="34">
        <f t="shared" si="44"/>
        <v>3</v>
      </c>
      <c r="Q316" s="29">
        <f t="shared" si="40"/>
        <v>-1</v>
      </c>
    </row>
    <row r="317" spans="2:17" x14ac:dyDescent="0.25">
      <c r="B317" s="7"/>
      <c r="C317" s="5" t="s">
        <v>102</v>
      </c>
      <c r="D317" s="40">
        <v>17</v>
      </c>
      <c r="E317" s="40">
        <v>13</v>
      </c>
      <c r="F317" s="40">
        <v>19</v>
      </c>
      <c r="G317" s="40">
        <v>24</v>
      </c>
      <c r="H317" s="40">
        <v>20</v>
      </c>
      <c r="I317" s="40">
        <v>17</v>
      </c>
      <c r="J317" s="40">
        <v>22</v>
      </c>
      <c r="K317" s="40">
        <v>26</v>
      </c>
      <c r="L317" s="32">
        <v>46</v>
      </c>
      <c r="M317" s="32">
        <f t="shared" si="42"/>
        <v>1</v>
      </c>
      <c r="N317" s="34">
        <f t="shared" si="43"/>
        <v>158</v>
      </c>
      <c r="O317" s="34">
        <f t="shared" si="44"/>
        <v>109</v>
      </c>
      <c r="Q317" s="29">
        <f t="shared" si="40"/>
        <v>9</v>
      </c>
    </row>
    <row r="318" spans="2:17" x14ac:dyDescent="0.25">
      <c r="B318" s="7"/>
      <c r="C318" s="5" t="s">
        <v>200</v>
      </c>
      <c r="D318" s="40">
        <v>8</v>
      </c>
      <c r="E318" s="40">
        <v>0</v>
      </c>
      <c r="F318" s="40">
        <v>0</v>
      </c>
      <c r="G318" s="40">
        <v>0</v>
      </c>
      <c r="H318" s="40">
        <v>0</v>
      </c>
      <c r="I318" s="40">
        <v>0</v>
      </c>
      <c r="J318" s="40">
        <v>0</v>
      </c>
      <c r="K318" s="40">
        <v>0</v>
      </c>
      <c r="L318" s="32">
        <v>47</v>
      </c>
      <c r="M318" s="32">
        <f t="shared" si="42"/>
        <v>2</v>
      </c>
      <c r="N318" s="34">
        <f t="shared" si="43"/>
        <v>8</v>
      </c>
      <c r="O318" s="34">
        <f t="shared" si="44"/>
        <v>0</v>
      </c>
      <c r="Q318" s="29">
        <f t="shared" si="40"/>
        <v>-8</v>
      </c>
    </row>
    <row r="319" spans="2:17" x14ac:dyDescent="0.25">
      <c r="B319" s="7"/>
      <c r="C319" s="5" t="s">
        <v>151</v>
      </c>
      <c r="D319" s="40">
        <v>15</v>
      </c>
      <c r="E319" s="40">
        <v>26</v>
      </c>
      <c r="F319" s="40">
        <v>28</v>
      </c>
      <c r="G319" s="40">
        <v>27</v>
      </c>
      <c r="H319" s="40">
        <v>27</v>
      </c>
      <c r="I319" s="40">
        <v>20</v>
      </c>
      <c r="J319" s="40">
        <v>26</v>
      </c>
      <c r="K319" s="40">
        <v>22</v>
      </c>
      <c r="L319" s="32">
        <v>48</v>
      </c>
      <c r="M319" s="32">
        <f t="shared" si="42"/>
        <v>3</v>
      </c>
      <c r="N319" s="34">
        <f t="shared" si="43"/>
        <v>191</v>
      </c>
      <c r="O319" s="34">
        <f t="shared" si="44"/>
        <v>122</v>
      </c>
      <c r="Q319" s="29">
        <f t="shared" si="40"/>
        <v>7</v>
      </c>
    </row>
    <row r="320" spans="2:17" x14ac:dyDescent="0.25">
      <c r="B320" s="7"/>
      <c r="C320" s="5" t="s">
        <v>185</v>
      </c>
      <c r="D320" s="40">
        <v>10</v>
      </c>
      <c r="E320" s="40">
        <v>10</v>
      </c>
      <c r="F320" s="40">
        <v>10</v>
      </c>
      <c r="G320" s="40">
        <v>10</v>
      </c>
      <c r="H320" s="40">
        <v>10</v>
      </c>
      <c r="I320" s="40">
        <v>10</v>
      </c>
      <c r="J320" s="40">
        <v>10</v>
      </c>
      <c r="K320" s="40">
        <v>10</v>
      </c>
      <c r="L320" s="32">
        <v>49</v>
      </c>
      <c r="M320" s="32">
        <f t="shared" si="42"/>
        <v>0</v>
      </c>
      <c r="N320" s="34">
        <f t="shared" si="43"/>
        <v>80</v>
      </c>
      <c r="O320" s="34">
        <f t="shared" si="44"/>
        <v>50</v>
      </c>
      <c r="Q320" s="29">
        <f t="shared" si="40"/>
        <v>0</v>
      </c>
    </row>
    <row r="321" spans="1:17" x14ac:dyDescent="0.25">
      <c r="B321" s="7"/>
      <c r="C321" s="5" t="s">
        <v>215</v>
      </c>
      <c r="D321" s="40">
        <v>5</v>
      </c>
      <c r="E321" s="40">
        <v>2</v>
      </c>
      <c r="F321" s="40">
        <v>3</v>
      </c>
      <c r="G321" s="40">
        <v>4</v>
      </c>
      <c r="H321" s="40">
        <v>4</v>
      </c>
      <c r="I321" s="40">
        <v>4</v>
      </c>
      <c r="J321" s="40">
        <v>5</v>
      </c>
      <c r="K321" s="40">
        <v>5</v>
      </c>
      <c r="L321" s="32">
        <v>50</v>
      </c>
      <c r="M321" s="32">
        <f t="shared" si="42"/>
        <v>1</v>
      </c>
      <c r="N321" s="34">
        <f t="shared" si="43"/>
        <v>32</v>
      </c>
      <c r="O321" s="34">
        <f t="shared" si="44"/>
        <v>22</v>
      </c>
      <c r="Q321" s="29">
        <f t="shared" si="40"/>
        <v>0</v>
      </c>
    </row>
    <row r="322" spans="1:17" x14ac:dyDescent="0.25">
      <c r="B322" s="7"/>
      <c r="C322" s="5" t="s">
        <v>141</v>
      </c>
      <c r="D322" s="40">
        <v>1</v>
      </c>
      <c r="E322" s="40">
        <v>0</v>
      </c>
      <c r="F322" s="40">
        <v>0</v>
      </c>
      <c r="G322" s="40">
        <v>0</v>
      </c>
      <c r="H322" s="40">
        <v>0</v>
      </c>
      <c r="I322" s="40">
        <v>0</v>
      </c>
      <c r="J322" s="40">
        <v>0</v>
      </c>
      <c r="K322" s="40">
        <v>0</v>
      </c>
      <c r="L322" s="32">
        <v>51</v>
      </c>
      <c r="M322" s="32">
        <f t="shared" si="42"/>
        <v>2</v>
      </c>
      <c r="N322" s="34">
        <f t="shared" si="43"/>
        <v>1</v>
      </c>
      <c r="O322" s="34">
        <f t="shared" si="44"/>
        <v>0</v>
      </c>
      <c r="Q322" s="29">
        <f t="shared" si="40"/>
        <v>-1</v>
      </c>
    </row>
    <row r="323" spans="1:17" x14ac:dyDescent="0.25">
      <c r="B323" s="7"/>
      <c r="C323" s="5" t="s">
        <v>4</v>
      </c>
      <c r="D323" s="40">
        <v>1</v>
      </c>
      <c r="E323" s="40">
        <v>2</v>
      </c>
      <c r="F323" s="40">
        <v>6</v>
      </c>
      <c r="G323" s="40">
        <v>2</v>
      </c>
      <c r="H323" s="40">
        <v>3</v>
      </c>
      <c r="I323" s="40">
        <v>2</v>
      </c>
      <c r="J323" s="40">
        <v>2</v>
      </c>
      <c r="K323" s="40">
        <v>3</v>
      </c>
      <c r="L323" s="32">
        <v>52</v>
      </c>
      <c r="M323" s="32">
        <f t="shared" si="42"/>
        <v>3</v>
      </c>
      <c r="N323" s="34">
        <f t="shared" si="43"/>
        <v>21</v>
      </c>
      <c r="O323" s="34">
        <f t="shared" si="44"/>
        <v>12</v>
      </c>
      <c r="Q323" s="29">
        <f t="shared" si="40"/>
        <v>2</v>
      </c>
    </row>
    <row r="324" spans="1:17" x14ac:dyDescent="0.25">
      <c r="B324" s="7"/>
      <c r="C324" s="5" t="s">
        <v>142</v>
      </c>
      <c r="D324" s="40">
        <v>4</v>
      </c>
      <c r="E324" s="40">
        <v>5</v>
      </c>
      <c r="F324" s="40">
        <v>3</v>
      </c>
      <c r="G324" s="40">
        <v>1</v>
      </c>
      <c r="H324" s="40">
        <v>3</v>
      </c>
      <c r="I324" s="40">
        <v>2</v>
      </c>
      <c r="J324" s="40">
        <v>2</v>
      </c>
      <c r="K324" s="40">
        <v>1</v>
      </c>
      <c r="L324" s="32">
        <v>53</v>
      </c>
      <c r="M324" s="32">
        <f t="shared" si="42"/>
        <v>0</v>
      </c>
      <c r="N324" s="34">
        <f t="shared" si="43"/>
        <v>21</v>
      </c>
      <c r="O324" s="34">
        <f t="shared" si="44"/>
        <v>9</v>
      </c>
      <c r="Q324" s="29">
        <f t="shared" si="40"/>
        <v>-3</v>
      </c>
    </row>
    <row r="325" spans="1:17" x14ac:dyDescent="0.25">
      <c r="B325" s="7"/>
      <c r="C325" s="5" t="s">
        <v>186</v>
      </c>
      <c r="D325" s="40">
        <v>1</v>
      </c>
      <c r="E325" s="40">
        <v>1</v>
      </c>
      <c r="F325" s="40">
        <v>0</v>
      </c>
      <c r="G325" s="40">
        <v>0</v>
      </c>
      <c r="H325" s="40">
        <v>0</v>
      </c>
      <c r="I325" s="40">
        <v>0</v>
      </c>
      <c r="J325" s="40">
        <v>0</v>
      </c>
      <c r="K325" s="40">
        <v>0</v>
      </c>
      <c r="L325" s="32">
        <v>54</v>
      </c>
      <c r="M325" s="32">
        <f t="shared" si="42"/>
        <v>1</v>
      </c>
      <c r="N325" s="34">
        <f t="shared" si="43"/>
        <v>2</v>
      </c>
      <c r="O325" s="34">
        <f t="shared" si="44"/>
        <v>0</v>
      </c>
      <c r="Q325" s="29">
        <f>+K325-D325</f>
        <v>-1</v>
      </c>
    </row>
    <row r="326" spans="1:17" x14ac:dyDescent="0.25">
      <c r="D326" s="41"/>
      <c r="E326" s="41"/>
      <c r="F326" s="41"/>
      <c r="G326" s="41"/>
      <c r="H326" s="41"/>
      <c r="I326" s="41"/>
      <c r="K326" s="44" t="s">
        <v>222</v>
      </c>
      <c r="L326" s="32">
        <v>55</v>
      </c>
      <c r="M326" s="32">
        <f t="shared" ref="M326:M389" si="47">MOD(ROW(),4)</f>
        <v>2</v>
      </c>
      <c r="N326" s="34"/>
      <c r="O326" s="34"/>
      <c r="Q326" s="29"/>
    </row>
    <row r="327" spans="1:17" ht="14" x14ac:dyDescent="0.25">
      <c r="A327" s="4" t="s">
        <v>470</v>
      </c>
      <c r="B327" s="48"/>
      <c r="C327" s="49"/>
      <c r="D327" s="50"/>
      <c r="E327" s="50"/>
      <c r="F327" s="50"/>
      <c r="G327" s="50"/>
      <c r="H327" s="50"/>
      <c r="I327" s="50"/>
      <c r="J327" s="50"/>
      <c r="K327" s="50"/>
      <c r="L327" s="32">
        <v>1</v>
      </c>
      <c r="M327" s="32">
        <f t="shared" si="47"/>
        <v>3</v>
      </c>
      <c r="N327" s="34"/>
      <c r="O327" s="34"/>
      <c r="Q327" s="29"/>
    </row>
    <row r="328" spans="1:17" x14ac:dyDescent="0.25">
      <c r="B328" s="1"/>
      <c r="C328" s="1"/>
      <c r="D328" s="31"/>
      <c r="E328" s="31"/>
      <c r="F328" s="31"/>
      <c r="G328" s="31"/>
      <c r="H328" s="31"/>
      <c r="I328" s="31"/>
      <c r="J328" s="31"/>
      <c r="K328" s="31"/>
      <c r="L328" s="32">
        <v>2</v>
      </c>
      <c r="M328" s="32">
        <f t="shared" si="47"/>
        <v>0</v>
      </c>
      <c r="N328" s="34"/>
      <c r="O328" s="34"/>
      <c r="Q328" s="29"/>
    </row>
    <row r="329" spans="1:17" x14ac:dyDescent="0.25">
      <c r="A329" s="2"/>
      <c r="B329" s="52" t="s">
        <v>525</v>
      </c>
      <c r="C329" s="2"/>
      <c r="D329" s="2">
        <f>D3</f>
        <v>2013</v>
      </c>
      <c r="E329" s="2">
        <f t="shared" ref="E329:K329" si="48">E3</f>
        <v>2014</v>
      </c>
      <c r="F329" s="2">
        <f t="shared" si="48"/>
        <v>2015</v>
      </c>
      <c r="G329" s="2">
        <f t="shared" si="48"/>
        <v>2016</v>
      </c>
      <c r="H329" s="2">
        <f t="shared" si="48"/>
        <v>2017</v>
      </c>
      <c r="I329" s="2">
        <f t="shared" si="48"/>
        <v>2018</v>
      </c>
      <c r="J329" s="2">
        <f t="shared" si="48"/>
        <v>2019</v>
      </c>
      <c r="K329" s="2">
        <f t="shared" si="48"/>
        <v>2020</v>
      </c>
      <c r="L329" s="32">
        <v>3</v>
      </c>
      <c r="M329" s="32">
        <f t="shared" si="47"/>
        <v>1</v>
      </c>
      <c r="N329" s="34"/>
      <c r="O329" s="34"/>
      <c r="Q329" s="29"/>
    </row>
    <row r="330" spans="1:17" x14ac:dyDescent="0.25">
      <c r="B330" s="7"/>
      <c r="C330" s="5" t="s">
        <v>127</v>
      </c>
      <c r="D330" s="40">
        <v>27</v>
      </c>
      <c r="E330" s="40">
        <v>29</v>
      </c>
      <c r="F330" s="40">
        <v>32</v>
      </c>
      <c r="G330" s="40">
        <v>26</v>
      </c>
      <c r="H330" s="40">
        <v>23</v>
      </c>
      <c r="I330" s="40">
        <v>22</v>
      </c>
      <c r="J330" s="40">
        <v>23</v>
      </c>
      <c r="K330" s="40">
        <v>19</v>
      </c>
      <c r="L330" s="32">
        <v>4</v>
      </c>
      <c r="M330" s="32">
        <f t="shared" si="47"/>
        <v>2</v>
      </c>
      <c r="N330" s="34">
        <f t="shared" ref="N330:N389" si="49">SUM(D330:K330)</f>
        <v>201</v>
      </c>
      <c r="O330" s="34">
        <f t="shared" ref="O330:O389" si="50">SUM(G330:K330)</f>
        <v>113</v>
      </c>
      <c r="Q330" s="29">
        <f t="shared" ref="Q330:Q390" si="51">+K330-D330</f>
        <v>-8</v>
      </c>
    </row>
    <row r="331" spans="1:17" x14ac:dyDescent="0.25">
      <c r="B331" s="7"/>
      <c r="C331" s="5" t="s">
        <v>10</v>
      </c>
      <c r="D331" s="40">
        <v>2</v>
      </c>
      <c r="E331" s="40">
        <v>1</v>
      </c>
      <c r="F331" s="40">
        <v>0</v>
      </c>
      <c r="G331" s="40">
        <v>3</v>
      </c>
      <c r="H331" s="40">
        <v>9</v>
      </c>
      <c r="I331" s="40">
        <v>21</v>
      </c>
      <c r="J331" s="40">
        <v>40</v>
      </c>
      <c r="K331" s="40">
        <v>45</v>
      </c>
      <c r="L331" s="32">
        <v>5</v>
      </c>
      <c r="M331" s="32">
        <f t="shared" si="47"/>
        <v>3</v>
      </c>
      <c r="N331" s="34">
        <f t="shared" si="49"/>
        <v>121</v>
      </c>
      <c r="O331" s="34">
        <f t="shared" si="50"/>
        <v>118</v>
      </c>
      <c r="Q331" s="29">
        <f t="shared" si="51"/>
        <v>43</v>
      </c>
    </row>
    <row r="332" spans="1:17" x14ac:dyDescent="0.25">
      <c r="B332" s="7"/>
      <c r="C332" s="5" t="s">
        <v>104</v>
      </c>
      <c r="D332" s="40">
        <v>0</v>
      </c>
      <c r="E332" s="40">
        <v>8</v>
      </c>
      <c r="F332" s="40">
        <v>11</v>
      </c>
      <c r="G332" s="40">
        <v>10</v>
      </c>
      <c r="H332" s="40">
        <v>10</v>
      </c>
      <c r="I332" s="40">
        <v>5</v>
      </c>
      <c r="J332" s="40">
        <v>2</v>
      </c>
      <c r="K332" s="40">
        <v>5</v>
      </c>
      <c r="L332" s="32">
        <v>6</v>
      </c>
      <c r="M332" s="32">
        <f t="shared" si="47"/>
        <v>0</v>
      </c>
      <c r="N332" s="34">
        <f t="shared" si="49"/>
        <v>51</v>
      </c>
      <c r="O332" s="34">
        <f t="shared" si="50"/>
        <v>32</v>
      </c>
      <c r="Q332" s="29">
        <f t="shared" si="51"/>
        <v>5</v>
      </c>
    </row>
    <row r="333" spans="1:17" x14ac:dyDescent="0.25">
      <c r="C333" s="32" t="s">
        <v>126</v>
      </c>
      <c r="D333" s="41">
        <v>49</v>
      </c>
      <c r="E333" s="41">
        <v>52</v>
      </c>
      <c r="F333" s="41">
        <v>44</v>
      </c>
      <c r="G333" s="41">
        <v>38</v>
      </c>
      <c r="H333" s="41">
        <v>44</v>
      </c>
      <c r="I333" s="41">
        <v>36</v>
      </c>
      <c r="J333" s="41">
        <v>34</v>
      </c>
      <c r="K333" s="41">
        <v>28</v>
      </c>
      <c r="L333" s="32">
        <v>7</v>
      </c>
      <c r="M333" s="32">
        <f t="shared" si="47"/>
        <v>1</v>
      </c>
      <c r="N333" s="34">
        <f t="shared" si="49"/>
        <v>325</v>
      </c>
      <c r="O333" s="34">
        <f t="shared" si="50"/>
        <v>180</v>
      </c>
      <c r="Q333" s="29">
        <f t="shared" si="51"/>
        <v>-21</v>
      </c>
    </row>
    <row r="334" spans="1:17" x14ac:dyDescent="0.25">
      <c r="B334" s="33" t="s">
        <v>65</v>
      </c>
      <c r="D334" s="39">
        <v>26</v>
      </c>
      <c r="E334" s="39">
        <v>16</v>
      </c>
      <c r="F334" s="39">
        <v>15</v>
      </c>
      <c r="G334" s="39">
        <v>16</v>
      </c>
      <c r="H334" s="39">
        <v>17</v>
      </c>
      <c r="I334" s="39">
        <v>16</v>
      </c>
      <c r="J334" s="39">
        <v>18</v>
      </c>
      <c r="K334" s="39">
        <v>17</v>
      </c>
      <c r="L334" s="32">
        <v>8</v>
      </c>
      <c r="M334" s="32">
        <f t="shared" si="47"/>
        <v>2</v>
      </c>
      <c r="N334" s="34">
        <f t="shared" si="49"/>
        <v>141</v>
      </c>
      <c r="O334" s="34">
        <f t="shared" si="50"/>
        <v>84</v>
      </c>
      <c r="Q334" s="29">
        <f t="shared" si="51"/>
        <v>-9</v>
      </c>
    </row>
    <row r="335" spans="1:17" x14ac:dyDescent="0.25">
      <c r="B335" s="33" t="s">
        <v>66</v>
      </c>
      <c r="D335" s="39">
        <v>215</v>
      </c>
      <c r="E335" s="39">
        <v>200</v>
      </c>
      <c r="F335" s="39">
        <v>217</v>
      </c>
      <c r="G335" s="39">
        <v>203</v>
      </c>
      <c r="H335" s="39">
        <v>207</v>
      </c>
      <c r="I335" s="39">
        <v>250</v>
      </c>
      <c r="J335" s="39">
        <v>253</v>
      </c>
      <c r="K335" s="39">
        <v>271</v>
      </c>
      <c r="L335" s="32">
        <v>9</v>
      </c>
      <c r="M335" s="32">
        <f t="shared" si="47"/>
        <v>3</v>
      </c>
      <c r="N335" s="34">
        <f t="shared" si="49"/>
        <v>1816</v>
      </c>
      <c r="O335" s="34">
        <f t="shared" si="50"/>
        <v>1184</v>
      </c>
      <c r="Q335" s="29">
        <f t="shared" si="51"/>
        <v>56</v>
      </c>
    </row>
    <row r="336" spans="1:17" x14ac:dyDescent="0.25">
      <c r="B336" s="33" t="s">
        <v>78</v>
      </c>
      <c r="D336" s="39">
        <v>0</v>
      </c>
      <c r="E336" s="39">
        <v>0</v>
      </c>
      <c r="F336" s="39">
        <v>2</v>
      </c>
      <c r="G336" s="39">
        <v>4</v>
      </c>
      <c r="H336" s="39">
        <v>1</v>
      </c>
      <c r="I336" s="39">
        <v>2</v>
      </c>
      <c r="J336" s="39">
        <v>7</v>
      </c>
      <c r="K336" s="39">
        <v>5</v>
      </c>
      <c r="L336" s="32">
        <v>10</v>
      </c>
      <c r="M336" s="32">
        <f t="shared" si="47"/>
        <v>0</v>
      </c>
      <c r="N336" s="34">
        <f t="shared" si="49"/>
        <v>21</v>
      </c>
      <c r="O336" s="34">
        <f t="shared" si="50"/>
        <v>19</v>
      </c>
      <c r="Q336" s="29">
        <f t="shared" si="51"/>
        <v>5</v>
      </c>
    </row>
    <row r="337" spans="1:17" x14ac:dyDescent="0.25">
      <c r="B337" s="33" t="s">
        <v>52</v>
      </c>
      <c r="D337" s="39">
        <f>+D338+D339</f>
        <v>16</v>
      </c>
      <c r="E337" s="39">
        <f t="shared" ref="E337:I337" si="52">+E338+E339</f>
        <v>9</v>
      </c>
      <c r="F337" s="39">
        <f t="shared" si="52"/>
        <v>10</v>
      </c>
      <c r="G337" s="39">
        <f t="shared" si="52"/>
        <v>8</v>
      </c>
      <c r="H337" s="39">
        <f t="shared" si="52"/>
        <v>8</v>
      </c>
      <c r="I337" s="39">
        <f t="shared" si="52"/>
        <v>7</v>
      </c>
      <c r="J337" s="39">
        <f t="shared" ref="J337:K337" si="53">+J338+J339</f>
        <v>4</v>
      </c>
      <c r="K337" s="39">
        <f t="shared" si="53"/>
        <v>4</v>
      </c>
      <c r="L337" s="32">
        <v>11</v>
      </c>
      <c r="M337" s="32">
        <f t="shared" si="47"/>
        <v>1</v>
      </c>
      <c r="N337" s="34">
        <f t="shared" si="49"/>
        <v>66</v>
      </c>
      <c r="O337" s="34">
        <f t="shared" si="50"/>
        <v>31</v>
      </c>
      <c r="Q337" s="29">
        <f t="shared" si="51"/>
        <v>-12</v>
      </c>
    </row>
    <row r="338" spans="1:17" x14ac:dyDescent="0.25">
      <c r="C338" s="5" t="s">
        <v>82</v>
      </c>
      <c r="D338" s="40">
        <v>14</v>
      </c>
      <c r="E338" s="40">
        <v>8</v>
      </c>
      <c r="F338" s="40">
        <v>7</v>
      </c>
      <c r="G338" s="40">
        <v>6</v>
      </c>
      <c r="H338" s="40">
        <v>6</v>
      </c>
      <c r="I338" s="40">
        <v>6</v>
      </c>
      <c r="J338" s="40">
        <v>4</v>
      </c>
      <c r="K338" s="40">
        <v>4</v>
      </c>
      <c r="L338" s="32">
        <v>12</v>
      </c>
      <c r="M338" s="32">
        <f t="shared" si="47"/>
        <v>2</v>
      </c>
      <c r="N338" s="34">
        <f t="shared" si="49"/>
        <v>55</v>
      </c>
      <c r="O338" s="34">
        <f t="shared" si="50"/>
        <v>26</v>
      </c>
      <c r="Q338" s="29">
        <f t="shared" si="51"/>
        <v>-10</v>
      </c>
    </row>
    <row r="339" spans="1:17" x14ac:dyDescent="0.25">
      <c r="B339" s="7"/>
      <c r="C339" s="5" t="s">
        <v>6</v>
      </c>
      <c r="D339" s="40">
        <v>2</v>
      </c>
      <c r="E339" s="40">
        <v>1</v>
      </c>
      <c r="F339" s="40">
        <v>3</v>
      </c>
      <c r="G339" s="40">
        <v>2</v>
      </c>
      <c r="H339" s="40">
        <v>2</v>
      </c>
      <c r="I339" s="40">
        <v>1</v>
      </c>
      <c r="J339" s="40">
        <v>0</v>
      </c>
      <c r="K339" s="40">
        <v>0</v>
      </c>
      <c r="L339" s="32">
        <v>13</v>
      </c>
      <c r="M339" s="32">
        <f t="shared" si="47"/>
        <v>3</v>
      </c>
      <c r="N339" s="34">
        <f t="shared" si="49"/>
        <v>11</v>
      </c>
      <c r="O339" s="34">
        <f t="shared" si="50"/>
        <v>5</v>
      </c>
      <c r="Q339" s="29">
        <f t="shared" si="51"/>
        <v>-2</v>
      </c>
    </row>
    <row r="340" spans="1:17" x14ac:dyDescent="0.25">
      <c r="A340" s="35" t="s">
        <v>19</v>
      </c>
      <c r="B340" s="36"/>
      <c r="C340" s="37"/>
      <c r="D340" s="38">
        <f>+D341+D342+D343+D344+D345+D346+D430</f>
        <v>2863</v>
      </c>
      <c r="E340" s="38">
        <f t="shared" ref="E340:K340" si="54">+E341+E342+E343+E344+E345+E346+E430</f>
        <v>2709</v>
      </c>
      <c r="F340" s="38">
        <f t="shared" si="54"/>
        <v>2646</v>
      </c>
      <c r="G340" s="38">
        <f t="shared" si="54"/>
        <v>2575</v>
      </c>
      <c r="H340" s="38">
        <f t="shared" si="54"/>
        <v>2510</v>
      </c>
      <c r="I340" s="38">
        <f t="shared" si="54"/>
        <v>2460</v>
      </c>
      <c r="J340" s="38">
        <f t="shared" si="54"/>
        <v>2449</v>
      </c>
      <c r="K340" s="38">
        <f t="shared" si="54"/>
        <v>2448</v>
      </c>
      <c r="L340" s="32">
        <v>14</v>
      </c>
      <c r="M340" s="32">
        <f t="shared" si="47"/>
        <v>0</v>
      </c>
      <c r="N340" s="34">
        <f t="shared" si="49"/>
        <v>20660</v>
      </c>
      <c r="O340" s="34">
        <f t="shared" si="50"/>
        <v>12442</v>
      </c>
      <c r="Q340" s="29">
        <f t="shared" si="51"/>
        <v>-415</v>
      </c>
    </row>
    <row r="341" spans="1:17" x14ac:dyDescent="0.25">
      <c r="B341" s="33" t="s">
        <v>67</v>
      </c>
      <c r="D341" s="39">
        <v>31</v>
      </c>
      <c r="E341" s="39">
        <v>29</v>
      </c>
      <c r="F341" s="39">
        <v>31</v>
      </c>
      <c r="G341" s="39">
        <v>30</v>
      </c>
      <c r="H341" s="39">
        <v>31</v>
      </c>
      <c r="I341" s="39">
        <v>35</v>
      </c>
      <c r="J341" s="39">
        <v>32</v>
      </c>
      <c r="K341" s="39">
        <v>27</v>
      </c>
      <c r="L341" s="32">
        <v>15</v>
      </c>
      <c r="M341" s="32">
        <f t="shared" si="47"/>
        <v>1</v>
      </c>
      <c r="N341" s="34">
        <f t="shared" si="49"/>
        <v>246</v>
      </c>
      <c r="O341" s="34">
        <f t="shared" si="50"/>
        <v>155</v>
      </c>
      <c r="Q341" s="29">
        <f t="shared" si="51"/>
        <v>-4</v>
      </c>
    </row>
    <row r="342" spans="1:17" x14ac:dyDescent="0.25">
      <c r="B342" s="33" t="s">
        <v>516</v>
      </c>
      <c r="D342" s="39">
        <v>0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0</v>
      </c>
      <c r="K342" s="39">
        <v>18</v>
      </c>
      <c r="L342" s="32">
        <v>16</v>
      </c>
      <c r="M342" s="32">
        <f t="shared" si="47"/>
        <v>2</v>
      </c>
      <c r="N342" s="34">
        <f t="shared" si="49"/>
        <v>18</v>
      </c>
      <c r="O342" s="34">
        <f t="shared" si="50"/>
        <v>18</v>
      </c>
      <c r="Q342" s="29"/>
    </row>
    <row r="343" spans="1:17" x14ac:dyDescent="0.25">
      <c r="B343" s="33" t="s">
        <v>79</v>
      </c>
      <c r="D343" s="39">
        <v>0</v>
      </c>
      <c r="E343" s="39">
        <v>0</v>
      </c>
      <c r="F343" s="39">
        <v>4</v>
      </c>
      <c r="G343" s="39">
        <v>7</v>
      </c>
      <c r="H343" s="39">
        <v>9</v>
      </c>
      <c r="I343" s="39">
        <v>7</v>
      </c>
      <c r="J343" s="39">
        <v>6</v>
      </c>
      <c r="K343" s="39">
        <v>7</v>
      </c>
      <c r="L343" s="32">
        <v>17</v>
      </c>
      <c r="M343" s="32">
        <f t="shared" si="47"/>
        <v>3</v>
      </c>
      <c r="N343" s="34">
        <f t="shared" si="49"/>
        <v>40</v>
      </c>
      <c r="O343" s="34">
        <f t="shared" si="50"/>
        <v>36</v>
      </c>
      <c r="Q343" s="29">
        <f t="shared" si="51"/>
        <v>7</v>
      </c>
    </row>
    <row r="344" spans="1:17" x14ac:dyDescent="0.25">
      <c r="B344" s="33" t="s">
        <v>68</v>
      </c>
      <c r="D344" s="39">
        <v>115</v>
      </c>
      <c r="E344" s="39">
        <v>117</v>
      </c>
      <c r="F344" s="39">
        <v>112</v>
      </c>
      <c r="G344" s="39">
        <v>105</v>
      </c>
      <c r="H344" s="39">
        <v>109</v>
      </c>
      <c r="I344" s="39">
        <v>98</v>
      </c>
      <c r="J344" s="39">
        <v>99</v>
      </c>
      <c r="K344" s="39">
        <v>99</v>
      </c>
      <c r="L344" s="32">
        <v>18</v>
      </c>
      <c r="M344" s="32">
        <f t="shared" si="47"/>
        <v>0</v>
      </c>
      <c r="N344" s="34">
        <f t="shared" si="49"/>
        <v>854</v>
      </c>
      <c r="O344" s="34">
        <f t="shared" si="50"/>
        <v>510</v>
      </c>
      <c r="Q344" s="29">
        <f t="shared" si="51"/>
        <v>-16</v>
      </c>
    </row>
    <row r="345" spans="1:17" x14ac:dyDescent="0.25">
      <c r="B345" s="33" t="s">
        <v>69</v>
      </c>
      <c r="D345" s="39">
        <v>201</v>
      </c>
      <c r="E345" s="39">
        <v>174</v>
      </c>
      <c r="F345" s="39">
        <v>183</v>
      </c>
      <c r="G345" s="39">
        <v>201</v>
      </c>
      <c r="H345" s="39">
        <v>194</v>
      </c>
      <c r="I345" s="39">
        <v>194</v>
      </c>
      <c r="J345" s="39">
        <v>211</v>
      </c>
      <c r="K345" s="39">
        <v>215</v>
      </c>
      <c r="L345" s="32">
        <v>19</v>
      </c>
      <c r="M345" s="32">
        <f t="shared" si="47"/>
        <v>1</v>
      </c>
      <c r="N345" s="34">
        <f t="shared" si="49"/>
        <v>1573</v>
      </c>
      <c r="O345" s="34">
        <f t="shared" si="50"/>
        <v>1015</v>
      </c>
      <c r="Q345" s="29">
        <f t="shared" si="51"/>
        <v>14</v>
      </c>
    </row>
    <row r="346" spans="1:17" x14ac:dyDescent="0.25">
      <c r="B346" s="33" t="s">
        <v>71</v>
      </c>
      <c r="D346" s="39">
        <f>SUM(D347:D429)-D384</f>
        <v>2407</v>
      </c>
      <c r="E346" s="39">
        <f t="shared" ref="E346:K346" si="55">SUM(E347:E429)-E384</f>
        <v>2277</v>
      </c>
      <c r="F346" s="39">
        <f t="shared" si="55"/>
        <v>2201</v>
      </c>
      <c r="G346" s="39">
        <f t="shared" si="55"/>
        <v>2115</v>
      </c>
      <c r="H346" s="39">
        <f t="shared" si="55"/>
        <v>2048</v>
      </c>
      <c r="I346" s="39">
        <f t="shared" si="55"/>
        <v>2005</v>
      </c>
      <c r="J346" s="39">
        <f t="shared" si="55"/>
        <v>1976</v>
      </c>
      <c r="K346" s="39">
        <f t="shared" si="55"/>
        <v>1953</v>
      </c>
      <c r="L346" s="32">
        <v>20</v>
      </c>
      <c r="M346" s="32">
        <f t="shared" si="47"/>
        <v>2</v>
      </c>
      <c r="N346" s="34">
        <f t="shared" si="49"/>
        <v>16982</v>
      </c>
      <c r="O346" s="34">
        <f t="shared" si="50"/>
        <v>10097</v>
      </c>
      <c r="Q346" s="29">
        <f t="shared" si="51"/>
        <v>-454</v>
      </c>
    </row>
    <row r="347" spans="1:17" x14ac:dyDescent="0.25">
      <c r="C347" s="5" t="s">
        <v>152</v>
      </c>
      <c r="D347" s="40">
        <v>24</v>
      </c>
      <c r="E347" s="40">
        <v>17</v>
      </c>
      <c r="F347" s="40">
        <v>16</v>
      </c>
      <c r="G347" s="40">
        <v>13</v>
      </c>
      <c r="H347" s="40">
        <v>13</v>
      </c>
      <c r="I347" s="40">
        <v>14</v>
      </c>
      <c r="J347" s="40">
        <v>12</v>
      </c>
      <c r="K347" s="40">
        <v>11</v>
      </c>
      <c r="L347" s="32">
        <v>21</v>
      </c>
      <c r="M347" s="32">
        <f t="shared" si="47"/>
        <v>3</v>
      </c>
      <c r="N347" s="34">
        <f t="shared" si="49"/>
        <v>120</v>
      </c>
      <c r="O347" s="34">
        <f t="shared" si="50"/>
        <v>63</v>
      </c>
      <c r="Q347" s="29">
        <f t="shared" si="51"/>
        <v>-13</v>
      </c>
    </row>
    <row r="348" spans="1:17" x14ac:dyDescent="0.25">
      <c r="B348" s="7"/>
      <c r="C348" s="5" t="s">
        <v>211</v>
      </c>
      <c r="D348" s="40">
        <v>17</v>
      </c>
      <c r="E348" s="40">
        <v>15</v>
      </c>
      <c r="F348" s="40">
        <v>13</v>
      </c>
      <c r="G348" s="40">
        <v>9</v>
      </c>
      <c r="H348" s="40">
        <v>3</v>
      </c>
      <c r="I348" s="40">
        <v>2</v>
      </c>
      <c r="J348" s="40">
        <v>2</v>
      </c>
      <c r="K348" s="40">
        <v>1</v>
      </c>
      <c r="L348" s="32">
        <v>22</v>
      </c>
      <c r="M348" s="32">
        <f t="shared" si="47"/>
        <v>0</v>
      </c>
      <c r="N348" s="34">
        <f t="shared" si="49"/>
        <v>62</v>
      </c>
      <c r="O348" s="34">
        <f t="shared" si="50"/>
        <v>17</v>
      </c>
      <c r="Q348" s="29">
        <f t="shared" si="51"/>
        <v>-16</v>
      </c>
    </row>
    <row r="349" spans="1:17" x14ac:dyDescent="0.25">
      <c r="B349" s="7"/>
      <c r="C349" s="5" t="s">
        <v>109</v>
      </c>
      <c r="D349" s="40">
        <v>35</v>
      </c>
      <c r="E349" s="40">
        <v>32</v>
      </c>
      <c r="F349" s="40">
        <v>32</v>
      </c>
      <c r="G349" s="40">
        <v>27</v>
      </c>
      <c r="H349" s="40">
        <v>26</v>
      </c>
      <c r="I349" s="40">
        <v>26</v>
      </c>
      <c r="J349" s="40">
        <v>25</v>
      </c>
      <c r="K349" s="40">
        <v>20</v>
      </c>
      <c r="L349" s="32">
        <v>23</v>
      </c>
      <c r="M349" s="32">
        <f t="shared" si="47"/>
        <v>1</v>
      </c>
      <c r="N349" s="34">
        <f t="shared" si="49"/>
        <v>223</v>
      </c>
      <c r="O349" s="34">
        <f t="shared" si="50"/>
        <v>124</v>
      </c>
      <c r="Q349" s="29">
        <f t="shared" si="51"/>
        <v>-15</v>
      </c>
    </row>
    <row r="350" spans="1:17" x14ac:dyDescent="0.25">
      <c r="B350" s="7"/>
      <c r="C350" s="5" t="s">
        <v>156</v>
      </c>
      <c r="D350" s="40">
        <v>38</v>
      </c>
      <c r="E350" s="40">
        <v>37</v>
      </c>
      <c r="F350" s="40">
        <v>39</v>
      </c>
      <c r="G350" s="40">
        <v>40</v>
      </c>
      <c r="H350" s="40">
        <v>40</v>
      </c>
      <c r="I350" s="40">
        <v>32</v>
      </c>
      <c r="J350" s="40">
        <v>37</v>
      </c>
      <c r="K350" s="40">
        <v>35</v>
      </c>
      <c r="L350" s="32">
        <v>24</v>
      </c>
      <c r="M350" s="32">
        <f t="shared" si="47"/>
        <v>2</v>
      </c>
      <c r="N350" s="34">
        <f t="shared" si="49"/>
        <v>298</v>
      </c>
      <c r="O350" s="34">
        <f t="shared" si="50"/>
        <v>184</v>
      </c>
      <c r="Q350" s="29">
        <f t="shared" si="51"/>
        <v>-3</v>
      </c>
    </row>
    <row r="351" spans="1:17" x14ac:dyDescent="0.25">
      <c r="B351" s="7"/>
      <c r="C351" s="5" t="s">
        <v>179</v>
      </c>
      <c r="D351" s="40">
        <v>29</v>
      </c>
      <c r="E351" s="40">
        <v>26</v>
      </c>
      <c r="F351" s="40">
        <v>21</v>
      </c>
      <c r="G351" s="40">
        <v>17</v>
      </c>
      <c r="H351" s="40">
        <v>13</v>
      </c>
      <c r="I351" s="40">
        <v>13</v>
      </c>
      <c r="J351" s="40">
        <v>14</v>
      </c>
      <c r="K351" s="40">
        <v>13</v>
      </c>
      <c r="L351" s="32">
        <v>25</v>
      </c>
      <c r="M351" s="32">
        <f t="shared" si="47"/>
        <v>3</v>
      </c>
      <c r="N351" s="34">
        <f t="shared" si="49"/>
        <v>146</v>
      </c>
      <c r="O351" s="34">
        <f t="shared" si="50"/>
        <v>70</v>
      </c>
      <c r="Q351" s="29">
        <f t="shared" si="51"/>
        <v>-16</v>
      </c>
    </row>
    <row r="352" spans="1:17" x14ac:dyDescent="0.25">
      <c r="B352" s="7"/>
      <c r="C352" s="5" t="s">
        <v>121</v>
      </c>
      <c r="D352" s="40">
        <v>26</v>
      </c>
      <c r="E352" s="40">
        <v>31</v>
      </c>
      <c r="F352" s="40">
        <v>32</v>
      </c>
      <c r="G352" s="40">
        <v>33</v>
      </c>
      <c r="H352" s="40">
        <v>28</v>
      </c>
      <c r="I352" s="40">
        <v>23</v>
      </c>
      <c r="J352" s="40">
        <v>15</v>
      </c>
      <c r="K352" s="40">
        <v>11</v>
      </c>
      <c r="L352" s="32">
        <v>26</v>
      </c>
      <c r="M352" s="32">
        <f t="shared" si="47"/>
        <v>0</v>
      </c>
      <c r="N352" s="34">
        <f t="shared" si="49"/>
        <v>199</v>
      </c>
      <c r="O352" s="34">
        <f t="shared" si="50"/>
        <v>110</v>
      </c>
      <c r="Q352" s="29">
        <f t="shared" si="51"/>
        <v>-15</v>
      </c>
    </row>
    <row r="353" spans="2:17" x14ac:dyDescent="0.25">
      <c r="B353" s="7"/>
      <c r="C353" s="5" t="s">
        <v>124</v>
      </c>
      <c r="D353" s="40">
        <v>28</v>
      </c>
      <c r="E353" s="40">
        <v>21</v>
      </c>
      <c r="F353" s="40">
        <v>14</v>
      </c>
      <c r="G353" s="40">
        <v>10</v>
      </c>
      <c r="H353" s="40">
        <v>6</v>
      </c>
      <c r="I353" s="40">
        <v>0</v>
      </c>
      <c r="J353" s="40">
        <v>0</v>
      </c>
      <c r="K353" s="40">
        <v>0</v>
      </c>
      <c r="L353" s="32">
        <v>27</v>
      </c>
      <c r="M353" s="32">
        <f t="shared" si="47"/>
        <v>1</v>
      </c>
      <c r="N353" s="34">
        <f t="shared" si="49"/>
        <v>79</v>
      </c>
      <c r="O353" s="34">
        <f t="shared" si="50"/>
        <v>16</v>
      </c>
      <c r="Q353" s="29">
        <f t="shared" si="51"/>
        <v>-28</v>
      </c>
    </row>
    <row r="354" spans="2:17" x14ac:dyDescent="0.25">
      <c r="B354" s="7"/>
      <c r="C354" s="5" t="s">
        <v>140</v>
      </c>
      <c r="D354" s="40">
        <v>49</v>
      </c>
      <c r="E354" s="40">
        <v>46</v>
      </c>
      <c r="F354" s="40">
        <v>41</v>
      </c>
      <c r="G354" s="40">
        <v>49</v>
      </c>
      <c r="H354" s="40">
        <v>35</v>
      </c>
      <c r="I354" s="40">
        <v>40</v>
      </c>
      <c r="J354" s="40">
        <v>41</v>
      </c>
      <c r="K354" s="40">
        <v>41</v>
      </c>
      <c r="L354" s="32">
        <v>28</v>
      </c>
      <c r="M354" s="32">
        <f t="shared" si="47"/>
        <v>2</v>
      </c>
      <c r="N354" s="34">
        <f t="shared" si="49"/>
        <v>342</v>
      </c>
      <c r="O354" s="34">
        <f t="shared" si="50"/>
        <v>206</v>
      </c>
      <c r="Q354" s="29">
        <f t="shared" si="51"/>
        <v>-8</v>
      </c>
    </row>
    <row r="355" spans="2:17" x14ac:dyDescent="0.25">
      <c r="B355" s="7"/>
      <c r="C355" s="5" t="s">
        <v>163</v>
      </c>
      <c r="D355" s="40">
        <v>0</v>
      </c>
      <c r="E355" s="40">
        <v>0</v>
      </c>
      <c r="F355" s="40">
        <v>0</v>
      </c>
      <c r="G355" s="40">
        <v>1</v>
      </c>
      <c r="H355" s="40">
        <v>52</v>
      </c>
      <c r="I355" s="40">
        <v>80</v>
      </c>
      <c r="J355" s="40">
        <v>120</v>
      </c>
      <c r="K355" s="40">
        <v>154</v>
      </c>
      <c r="L355" s="32">
        <v>29</v>
      </c>
      <c r="M355" s="32">
        <f t="shared" si="47"/>
        <v>3</v>
      </c>
      <c r="N355" s="34">
        <f t="shared" si="49"/>
        <v>407</v>
      </c>
      <c r="O355" s="34">
        <f t="shared" si="50"/>
        <v>407</v>
      </c>
      <c r="Q355" s="29">
        <f t="shared" si="51"/>
        <v>154</v>
      </c>
    </row>
    <row r="356" spans="2:17" x14ac:dyDescent="0.25">
      <c r="B356" s="7"/>
      <c r="C356" s="5" t="s">
        <v>333</v>
      </c>
      <c r="D356" s="40">
        <v>8</v>
      </c>
      <c r="E356" s="40">
        <v>10</v>
      </c>
      <c r="F356" s="40">
        <v>1</v>
      </c>
      <c r="G356" s="40">
        <v>0</v>
      </c>
      <c r="H356" s="40">
        <v>0</v>
      </c>
      <c r="I356" s="40">
        <v>0</v>
      </c>
      <c r="J356" s="40">
        <v>0</v>
      </c>
      <c r="K356" s="40">
        <v>0</v>
      </c>
      <c r="L356" s="32">
        <v>30</v>
      </c>
      <c r="M356" s="32">
        <f t="shared" si="47"/>
        <v>0</v>
      </c>
      <c r="N356" s="34">
        <f t="shared" si="49"/>
        <v>19</v>
      </c>
      <c r="O356" s="34">
        <f t="shared" si="50"/>
        <v>0</v>
      </c>
      <c r="Q356" s="29">
        <f t="shared" si="51"/>
        <v>-8</v>
      </c>
    </row>
    <row r="357" spans="2:17" x14ac:dyDescent="0.25">
      <c r="B357" s="7"/>
      <c r="C357" s="5" t="s">
        <v>149</v>
      </c>
      <c r="D357" s="40">
        <v>24</v>
      </c>
      <c r="E357" s="40">
        <v>26</v>
      </c>
      <c r="F357" s="40">
        <v>27</v>
      </c>
      <c r="G357" s="40">
        <v>26</v>
      </c>
      <c r="H357" s="40">
        <v>25</v>
      </c>
      <c r="I357" s="40">
        <v>26</v>
      </c>
      <c r="J357" s="40">
        <v>26</v>
      </c>
      <c r="K357" s="40">
        <v>36</v>
      </c>
      <c r="L357" s="32">
        <v>31</v>
      </c>
      <c r="M357" s="32">
        <f t="shared" si="47"/>
        <v>1</v>
      </c>
      <c r="N357" s="34">
        <f t="shared" si="49"/>
        <v>216</v>
      </c>
      <c r="O357" s="34">
        <f t="shared" si="50"/>
        <v>139</v>
      </c>
      <c r="Q357" s="29">
        <f t="shared" si="51"/>
        <v>12</v>
      </c>
    </row>
    <row r="358" spans="2:17" x14ac:dyDescent="0.25">
      <c r="B358" s="7"/>
      <c r="C358" s="5" t="s">
        <v>120</v>
      </c>
      <c r="D358" s="40">
        <v>73</v>
      </c>
      <c r="E358" s="40">
        <v>65</v>
      </c>
      <c r="F358" s="40">
        <v>60</v>
      </c>
      <c r="G358" s="40">
        <v>61</v>
      </c>
      <c r="H358" s="40">
        <v>65</v>
      </c>
      <c r="I358" s="40">
        <v>61</v>
      </c>
      <c r="J358" s="40">
        <v>64</v>
      </c>
      <c r="K358" s="40">
        <v>66</v>
      </c>
      <c r="L358" s="32">
        <v>32</v>
      </c>
      <c r="M358" s="32">
        <f t="shared" si="47"/>
        <v>2</v>
      </c>
      <c r="N358" s="34">
        <f t="shared" si="49"/>
        <v>515</v>
      </c>
      <c r="O358" s="34">
        <f t="shared" si="50"/>
        <v>317</v>
      </c>
      <c r="Q358" s="29">
        <f t="shared" si="51"/>
        <v>-7</v>
      </c>
    </row>
    <row r="359" spans="2:17" x14ac:dyDescent="0.25">
      <c r="B359" s="7"/>
      <c r="C359" s="5" t="s">
        <v>132</v>
      </c>
      <c r="D359" s="40">
        <v>31</v>
      </c>
      <c r="E359" s="40">
        <v>29</v>
      </c>
      <c r="F359" s="40">
        <v>28</v>
      </c>
      <c r="G359" s="40">
        <v>28</v>
      </c>
      <c r="H359" s="40">
        <v>30</v>
      </c>
      <c r="I359" s="40">
        <v>28</v>
      </c>
      <c r="J359" s="40">
        <v>28</v>
      </c>
      <c r="K359" s="40">
        <v>28</v>
      </c>
      <c r="L359" s="32">
        <v>33</v>
      </c>
      <c r="M359" s="32">
        <f t="shared" si="47"/>
        <v>3</v>
      </c>
      <c r="N359" s="34">
        <f t="shared" si="49"/>
        <v>230</v>
      </c>
      <c r="O359" s="34">
        <f t="shared" si="50"/>
        <v>142</v>
      </c>
      <c r="Q359" s="29">
        <f t="shared" si="51"/>
        <v>-3</v>
      </c>
    </row>
    <row r="360" spans="2:17" x14ac:dyDescent="0.25">
      <c r="B360" s="7"/>
      <c r="C360" s="5" t="s">
        <v>5</v>
      </c>
      <c r="D360" s="40">
        <v>132</v>
      </c>
      <c r="E360" s="40">
        <v>130</v>
      </c>
      <c r="F360" s="40">
        <v>151</v>
      </c>
      <c r="G360" s="40">
        <v>155</v>
      </c>
      <c r="H360" s="40">
        <v>146</v>
      </c>
      <c r="I360" s="40">
        <v>145</v>
      </c>
      <c r="J360" s="40">
        <v>133</v>
      </c>
      <c r="K360" s="40">
        <v>123</v>
      </c>
      <c r="L360" s="32">
        <v>34</v>
      </c>
      <c r="M360" s="32">
        <f t="shared" si="47"/>
        <v>0</v>
      </c>
      <c r="N360" s="34">
        <f t="shared" si="49"/>
        <v>1115</v>
      </c>
      <c r="O360" s="34">
        <f t="shared" si="50"/>
        <v>702</v>
      </c>
      <c r="Q360" s="29">
        <f t="shared" si="51"/>
        <v>-9</v>
      </c>
    </row>
    <row r="361" spans="2:17" x14ac:dyDescent="0.25">
      <c r="B361" s="7"/>
      <c r="C361" s="5" t="s">
        <v>155</v>
      </c>
      <c r="D361" s="40">
        <v>47</v>
      </c>
      <c r="E361" s="40">
        <v>39</v>
      </c>
      <c r="F361" s="40">
        <v>38</v>
      </c>
      <c r="G361" s="40">
        <v>42</v>
      </c>
      <c r="H361" s="40">
        <v>45</v>
      </c>
      <c r="I361" s="40">
        <v>51</v>
      </c>
      <c r="J361" s="40">
        <v>45</v>
      </c>
      <c r="K361" s="40">
        <v>48</v>
      </c>
      <c r="L361" s="32">
        <v>35</v>
      </c>
      <c r="M361" s="32">
        <f t="shared" si="47"/>
        <v>1</v>
      </c>
      <c r="N361" s="34">
        <f t="shared" si="49"/>
        <v>355</v>
      </c>
      <c r="O361" s="34">
        <f t="shared" si="50"/>
        <v>231</v>
      </c>
      <c r="Q361" s="29">
        <f t="shared" si="51"/>
        <v>1</v>
      </c>
    </row>
    <row r="362" spans="2:17" x14ac:dyDescent="0.25">
      <c r="B362" s="7"/>
      <c r="C362" s="5" t="s">
        <v>174</v>
      </c>
      <c r="D362" s="40">
        <v>10</v>
      </c>
      <c r="E362" s="40">
        <v>10</v>
      </c>
      <c r="F362" s="40">
        <v>10</v>
      </c>
      <c r="G362" s="40">
        <v>9</v>
      </c>
      <c r="H362" s="40">
        <v>10</v>
      </c>
      <c r="I362" s="40">
        <v>8</v>
      </c>
      <c r="J362" s="40">
        <v>10</v>
      </c>
      <c r="K362" s="40">
        <v>8</v>
      </c>
      <c r="L362" s="32">
        <v>36</v>
      </c>
      <c r="M362" s="32">
        <f t="shared" si="47"/>
        <v>2</v>
      </c>
      <c r="N362" s="34">
        <f t="shared" si="49"/>
        <v>75</v>
      </c>
      <c r="O362" s="34">
        <f t="shared" si="50"/>
        <v>45</v>
      </c>
      <c r="Q362" s="29">
        <f t="shared" si="51"/>
        <v>-2</v>
      </c>
    </row>
    <row r="363" spans="2:17" x14ac:dyDescent="0.25">
      <c r="B363" s="7"/>
      <c r="C363" s="5" t="s">
        <v>14</v>
      </c>
      <c r="D363" s="40">
        <v>53</v>
      </c>
      <c r="E363" s="40">
        <v>50</v>
      </c>
      <c r="F363" s="40">
        <v>43</v>
      </c>
      <c r="G363" s="40">
        <v>40</v>
      </c>
      <c r="H363" s="40">
        <v>38</v>
      </c>
      <c r="I363" s="40">
        <v>31</v>
      </c>
      <c r="J363" s="40">
        <v>32</v>
      </c>
      <c r="K363" s="40">
        <v>30</v>
      </c>
      <c r="L363" s="32">
        <v>37</v>
      </c>
      <c r="M363" s="32">
        <f t="shared" si="47"/>
        <v>3</v>
      </c>
      <c r="N363" s="34">
        <f t="shared" si="49"/>
        <v>317</v>
      </c>
      <c r="O363" s="34">
        <f t="shared" si="50"/>
        <v>171</v>
      </c>
      <c r="Q363" s="29">
        <f t="shared" si="51"/>
        <v>-23</v>
      </c>
    </row>
    <row r="364" spans="2:17" x14ac:dyDescent="0.25">
      <c r="B364" s="7"/>
      <c r="C364" s="5" t="s">
        <v>196</v>
      </c>
      <c r="D364" s="40">
        <v>10</v>
      </c>
      <c r="E364" s="40">
        <v>8</v>
      </c>
      <c r="F364" s="40">
        <v>9</v>
      </c>
      <c r="G364" s="40">
        <v>11</v>
      </c>
      <c r="H364" s="40">
        <v>10</v>
      </c>
      <c r="I364" s="40">
        <v>10</v>
      </c>
      <c r="J364" s="40">
        <v>9</v>
      </c>
      <c r="K364" s="40">
        <v>12</v>
      </c>
      <c r="L364" s="32">
        <v>38</v>
      </c>
      <c r="M364" s="32">
        <f t="shared" si="47"/>
        <v>0</v>
      </c>
      <c r="N364" s="34">
        <f t="shared" si="49"/>
        <v>79</v>
      </c>
      <c r="O364" s="34">
        <f t="shared" si="50"/>
        <v>52</v>
      </c>
      <c r="Q364" s="29">
        <f t="shared" si="51"/>
        <v>2</v>
      </c>
    </row>
    <row r="365" spans="2:17" x14ac:dyDescent="0.25">
      <c r="B365" s="7"/>
      <c r="C365" s="5" t="s">
        <v>216</v>
      </c>
      <c r="D365" s="27">
        <v>7</v>
      </c>
      <c r="E365" s="27">
        <v>5</v>
      </c>
      <c r="F365" s="27">
        <v>5</v>
      </c>
      <c r="G365" s="27">
        <v>4</v>
      </c>
      <c r="H365" s="27">
        <v>2</v>
      </c>
      <c r="I365" s="27">
        <v>1</v>
      </c>
      <c r="J365" s="27">
        <v>1</v>
      </c>
      <c r="K365" s="27">
        <v>0</v>
      </c>
      <c r="L365" s="32">
        <v>39</v>
      </c>
      <c r="M365" s="32">
        <f t="shared" si="47"/>
        <v>1</v>
      </c>
      <c r="N365" s="34">
        <f t="shared" si="49"/>
        <v>25</v>
      </c>
      <c r="O365" s="34">
        <f t="shared" si="50"/>
        <v>8</v>
      </c>
      <c r="Q365" s="29">
        <f t="shared" si="51"/>
        <v>-7</v>
      </c>
    </row>
    <row r="366" spans="2:17" x14ac:dyDescent="0.25">
      <c r="B366" s="7"/>
      <c r="C366" s="5" t="s">
        <v>117</v>
      </c>
      <c r="D366" s="27">
        <v>39</v>
      </c>
      <c r="E366" s="27">
        <v>32</v>
      </c>
      <c r="F366" s="27">
        <v>28</v>
      </c>
      <c r="G366" s="27">
        <v>36</v>
      </c>
      <c r="H366" s="27">
        <v>35</v>
      </c>
      <c r="I366" s="27">
        <v>47</v>
      </c>
      <c r="J366" s="27">
        <v>47</v>
      </c>
      <c r="K366" s="27">
        <v>44</v>
      </c>
      <c r="L366" s="32">
        <v>40</v>
      </c>
      <c r="M366" s="32">
        <f t="shared" si="47"/>
        <v>2</v>
      </c>
      <c r="N366" s="34">
        <f t="shared" si="49"/>
        <v>308</v>
      </c>
      <c r="O366" s="34">
        <f t="shared" si="50"/>
        <v>209</v>
      </c>
      <c r="Q366" s="29">
        <f t="shared" si="51"/>
        <v>5</v>
      </c>
    </row>
    <row r="367" spans="2:17" x14ac:dyDescent="0.25">
      <c r="B367" s="7"/>
      <c r="C367" s="5" t="s">
        <v>115</v>
      </c>
      <c r="D367" s="27">
        <v>29</v>
      </c>
      <c r="E367" s="27">
        <v>29</v>
      </c>
      <c r="F367" s="27">
        <v>33</v>
      </c>
      <c r="G367" s="27">
        <v>33</v>
      </c>
      <c r="H367" s="27">
        <v>26</v>
      </c>
      <c r="I367" s="27">
        <v>19</v>
      </c>
      <c r="J367" s="27">
        <v>12</v>
      </c>
      <c r="K367" s="27">
        <v>10</v>
      </c>
      <c r="L367" s="32">
        <v>41</v>
      </c>
      <c r="M367" s="32">
        <f t="shared" si="47"/>
        <v>3</v>
      </c>
      <c r="N367" s="34">
        <f t="shared" si="49"/>
        <v>191</v>
      </c>
      <c r="O367" s="34">
        <f t="shared" si="50"/>
        <v>100</v>
      </c>
      <c r="Q367" s="29">
        <f t="shared" si="51"/>
        <v>-19</v>
      </c>
    </row>
    <row r="368" spans="2:17" x14ac:dyDescent="0.25">
      <c r="B368" s="7"/>
      <c r="C368" s="5" t="s">
        <v>82</v>
      </c>
      <c r="D368" s="27">
        <v>87</v>
      </c>
      <c r="E368" s="27">
        <v>86</v>
      </c>
      <c r="F368" s="27">
        <v>91</v>
      </c>
      <c r="G368" s="27">
        <v>85</v>
      </c>
      <c r="H368" s="27">
        <v>76</v>
      </c>
      <c r="I368" s="27">
        <v>73</v>
      </c>
      <c r="J368" s="27">
        <v>70</v>
      </c>
      <c r="K368" s="27">
        <v>68</v>
      </c>
      <c r="L368" s="32">
        <v>42</v>
      </c>
      <c r="M368" s="32">
        <f t="shared" si="47"/>
        <v>0</v>
      </c>
      <c r="N368" s="34">
        <f t="shared" si="49"/>
        <v>636</v>
      </c>
      <c r="O368" s="34">
        <f t="shared" si="50"/>
        <v>372</v>
      </c>
      <c r="Q368" s="29">
        <f t="shared" si="51"/>
        <v>-19</v>
      </c>
    </row>
    <row r="369" spans="1:17" x14ac:dyDescent="0.25">
      <c r="B369" s="7"/>
      <c r="C369" s="5" t="s">
        <v>96</v>
      </c>
      <c r="D369" s="27">
        <v>53</v>
      </c>
      <c r="E369" s="27">
        <v>50</v>
      </c>
      <c r="F369" s="27">
        <v>52</v>
      </c>
      <c r="G369" s="27">
        <v>46</v>
      </c>
      <c r="H369" s="27">
        <v>35</v>
      </c>
      <c r="I369" s="27">
        <v>33</v>
      </c>
      <c r="J369" s="27">
        <v>29</v>
      </c>
      <c r="K369" s="27">
        <v>25</v>
      </c>
      <c r="L369" s="32">
        <v>43</v>
      </c>
      <c r="M369" s="32">
        <f t="shared" si="47"/>
        <v>1</v>
      </c>
      <c r="N369" s="34">
        <f t="shared" si="49"/>
        <v>323</v>
      </c>
      <c r="O369" s="34">
        <f t="shared" si="50"/>
        <v>168</v>
      </c>
      <c r="Q369" s="29">
        <f t="shared" si="51"/>
        <v>-28</v>
      </c>
    </row>
    <row r="370" spans="1:17" x14ac:dyDescent="0.25">
      <c r="B370" s="7"/>
      <c r="C370" s="5" t="s">
        <v>128</v>
      </c>
      <c r="D370" s="27">
        <v>1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32">
        <v>44</v>
      </c>
      <c r="M370" s="32">
        <f t="shared" si="47"/>
        <v>2</v>
      </c>
      <c r="N370" s="34">
        <f t="shared" si="49"/>
        <v>1</v>
      </c>
      <c r="O370" s="34">
        <f t="shared" si="50"/>
        <v>0</v>
      </c>
      <c r="Q370" s="29">
        <f t="shared" si="51"/>
        <v>-1</v>
      </c>
    </row>
    <row r="371" spans="1:17" x14ac:dyDescent="0.25">
      <c r="B371" s="7"/>
      <c r="C371" s="5" t="s">
        <v>3</v>
      </c>
      <c r="D371" s="27">
        <v>92</v>
      </c>
      <c r="E371" s="27">
        <v>87</v>
      </c>
      <c r="F371" s="27">
        <v>79</v>
      </c>
      <c r="G371" s="27">
        <v>71</v>
      </c>
      <c r="H371" s="27">
        <v>68</v>
      </c>
      <c r="I371" s="27">
        <v>60</v>
      </c>
      <c r="J371" s="27">
        <v>54</v>
      </c>
      <c r="K371" s="27">
        <v>55</v>
      </c>
      <c r="L371" s="32">
        <v>45</v>
      </c>
      <c r="M371" s="32">
        <f t="shared" si="47"/>
        <v>3</v>
      </c>
      <c r="N371" s="34">
        <f t="shared" si="49"/>
        <v>566</v>
      </c>
      <c r="O371" s="34">
        <f t="shared" si="50"/>
        <v>308</v>
      </c>
      <c r="Q371" s="29">
        <f t="shared" si="51"/>
        <v>-37</v>
      </c>
    </row>
    <row r="372" spans="1:17" x14ac:dyDescent="0.25">
      <c r="B372" s="7"/>
      <c r="C372" s="5" t="s">
        <v>112</v>
      </c>
      <c r="D372" s="27">
        <v>33</v>
      </c>
      <c r="E372" s="27">
        <v>27</v>
      </c>
      <c r="F372" s="27">
        <v>28</v>
      </c>
      <c r="G372" s="27">
        <v>26</v>
      </c>
      <c r="H372" s="27">
        <v>27</v>
      </c>
      <c r="I372" s="27">
        <v>25</v>
      </c>
      <c r="J372" s="27">
        <v>28</v>
      </c>
      <c r="K372" s="27">
        <v>31</v>
      </c>
      <c r="L372" s="32">
        <v>46</v>
      </c>
      <c r="M372" s="32">
        <f t="shared" si="47"/>
        <v>0</v>
      </c>
      <c r="N372" s="34">
        <f t="shared" si="49"/>
        <v>225</v>
      </c>
      <c r="O372" s="34">
        <f t="shared" si="50"/>
        <v>137</v>
      </c>
      <c r="Q372" s="29">
        <f t="shared" si="51"/>
        <v>-2</v>
      </c>
    </row>
    <row r="373" spans="1:17" x14ac:dyDescent="0.25">
      <c r="B373" s="7"/>
      <c r="C373" s="5" t="s">
        <v>133</v>
      </c>
      <c r="D373" s="27">
        <v>18</v>
      </c>
      <c r="E373" s="27">
        <v>19</v>
      </c>
      <c r="F373" s="27">
        <v>18</v>
      </c>
      <c r="G373" s="27">
        <v>15</v>
      </c>
      <c r="H373" s="27">
        <v>11</v>
      </c>
      <c r="I373" s="27">
        <v>14</v>
      </c>
      <c r="J373" s="27">
        <v>13</v>
      </c>
      <c r="K373" s="27">
        <v>10</v>
      </c>
      <c r="L373" s="32">
        <v>47</v>
      </c>
      <c r="M373" s="32">
        <f t="shared" si="47"/>
        <v>1</v>
      </c>
      <c r="N373" s="34">
        <f t="shared" si="49"/>
        <v>118</v>
      </c>
      <c r="O373" s="34">
        <f t="shared" si="50"/>
        <v>63</v>
      </c>
      <c r="Q373" s="29">
        <f t="shared" si="51"/>
        <v>-8</v>
      </c>
    </row>
    <row r="374" spans="1:17" x14ac:dyDescent="0.25">
      <c r="B374" s="7"/>
      <c r="C374" s="5" t="s">
        <v>182</v>
      </c>
      <c r="D374" s="27">
        <v>12</v>
      </c>
      <c r="E374" s="27">
        <v>13</v>
      </c>
      <c r="F374" s="27">
        <v>13</v>
      </c>
      <c r="G374" s="27">
        <v>13</v>
      </c>
      <c r="H374" s="27">
        <v>10</v>
      </c>
      <c r="I374" s="27">
        <v>8</v>
      </c>
      <c r="J374" s="27">
        <v>5</v>
      </c>
      <c r="K374" s="27">
        <v>4</v>
      </c>
      <c r="L374" s="32">
        <v>48</v>
      </c>
      <c r="M374" s="32">
        <f t="shared" si="47"/>
        <v>2</v>
      </c>
      <c r="N374" s="34">
        <f t="shared" si="49"/>
        <v>78</v>
      </c>
      <c r="O374" s="34">
        <f t="shared" si="50"/>
        <v>40</v>
      </c>
      <c r="Q374" s="29">
        <f t="shared" si="51"/>
        <v>-8</v>
      </c>
    </row>
    <row r="375" spans="1:17" x14ac:dyDescent="0.25">
      <c r="B375" s="7"/>
      <c r="C375" s="5" t="s">
        <v>175</v>
      </c>
      <c r="D375" s="27">
        <v>9</v>
      </c>
      <c r="E375" s="27">
        <v>10</v>
      </c>
      <c r="F375" s="27">
        <v>7</v>
      </c>
      <c r="G375" s="27">
        <v>5</v>
      </c>
      <c r="H375" s="27">
        <v>7</v>
      </c>
      <c r="I375" s="27">
        <v>11</v>
      </c>
      <c r="J375" s="27">
        <v>9</v>
      </c>
      <c r="K375" s="27">
        <v>9</v>
      </c>
      <c r="L375" s="32">
        <v>49</v>
      </c>
      <c r="M375" s="32">
        <f t="shared" si="47"/>
        <v>3</v>
      </c>
      <c r="N375" s="34">
        <f t="shared" si="49"/>
        <v>67</v>
      </c>
      <c r="O375" s="34">
        <f t="shared" si="50"/>
        <v>41</v>
      </c>
      <c r="Q375" s="29">
        <f t="shared" si="51"/>
        <v>0</v>
      </c>
    </row>
    <row r="376" spans="1:17" x14ac:dyDescent="0.25">
      <c r="B376" s="7"/>
      <c r="C376" s="5" t="s">
        <v>169</v>
      </c>
      <c r="D376" s="27">
        <v>2</v>
      </c>
      <c r="E376" s="27">
        <v>1</v>
      </c>
      <c r="F376" s="27">
        <v>1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32">
        <v>50</v>
      </c>
      <c r="M376" s="32">
        <f t="shared" si="47"/>
        <v>0</v>
      </c>
      <c r="N376" s="34">
        <f t="shared" si="49"/>
        <v>4</v>
      </c>
      <c r="O376" s="34">
        <f t="shared" si="50"/>
        <v>0</v>
      </c>
      <c r="Q376" s="29">
        <f t="shared" si="51"/>
        <v>-2</v>
      </c>
    </row>
    <row r="377" spans="1:17" x14ac:dyDescent="0.25">
      <c r="B377" s="7"/>
      <c r="C377" s="5" t="s">
        <v>129</v>
      </c>
      <c r="D377" s="27">
        <v>42</v>
      </c>
      <c r="E377" s="27">
        <v>41</v>
      </c>
      <c r="F377" s="27">
        <v>43</v>
      </c>
      <c r="G377" s="27">
        <v>40</v>
      </c>
      <c r="H377" s="27">
        <v>40</v>
      </c>
      <c r="I377" s="27">
        <v>39</v>
      </c>
      <c r="J377" s="27">
        <v>39</v>
      </c>
      <c r="K377" s="27">
        <v>42</v>
      </c>
      <c r="L377" s="32">
        <v>51</v>
      </c>
      <c r="M377" s="32">
        <f t="shared" si="47"/>
        <v>1</v>
      </c>
      <c r="N377" s="34">
        <f t="shared" si="49"/>
        <v>326</v>
      </c>
      <c r="O377" s="34">
        <f t="shared" si="50"/>
        <v>200</v>
      </c>
      <c r="Q377" s="29">
        <f t="shared" si="51"/>
        <v>0</v>
      </c>
    </row>
    <row r="378" spans="1:17" x14ac:dyDescent="0.25">
      <c r="B378" s="7"/>
      <c r="C378" s="5" t="s">
        <v>119</v>
      </c>
      <c r="D378" s="27">
        <v>16</v>
      </c>
      <c r="E378" s="27">
        <v>15</v>
      </c>
      <c r="F378" s="27">
        <v>13</v>
      </c>
      <c r="G378" s="27">
        <v>15</v>
      </c>
      <c r="H378" s="27">
        <v>12</v>
      </c>
      <c r="I378" s="27">
        <v>14</v>
      </c>
      <c r="J378" s="27">
        <v>12</v>
      </c>
      <c r="K378" s="27">
        <v>14</v>
      </c>
      <c r="L378" s="32">
        <v>52</v>
      </c>
      <c r="M378" s="32">
        <f t="shared" si="47"/>
        <v>2</v>
      </c>
      <c r="N378" s="34">
        <f t="shared" si="49"/>
        <v>111</v>
      </c>
      <c r="O378" s="34">
        <f t="shared" si="50"/>
        <v>67</v>
      </c>
      <c r="Q378" s="29">
        <f t="shared" si="51"/>
        <v>-2</v>
      </c>
    </row>
    <row r="379" spans="1:17" x14ac:dyDescent="0.25">
      <c r="B379" s="7"/>
      <c r="C379" s="5" t="s">
        <v>154</v>
      </c>
      <c r="D379" s="27">
        <v>26</v>
      </c>
      <c r="E379" s="27">
        <v>20</v>
      </c>
      <c r="F379" s="27">
        <v>19</v>
      </c>
      <c r="G379" s="27">
        <v>17</v>
      </c>
      <c r="H379" s="27">
        <v>13</v>
      </c>
      <c r="I379" s="27">
        <v>14</v>
      </c>
      <c r="J379" s="27">
        <v>14</v>
      </c>
      <c r="K379" s="27">
        <v>13</v>
      </c>
      <c r="L379" s="32">
        <v>53</v>
      </c>
      <c r="M379" s="32">
        <f t="shared" si="47"/>
        <v>3</v>
      </c>
      <c r="N379" s="34">
        <f t="shared" si="49"/>
        <v>136</v>
      </c>
      <c r="O379" s="34">
        <f t="shared" si="50"/>
        <v>71</v>
      </c>
      <c r="Q379" s="29">
        <f t="shared" si="51"/>
        <v>-13</v>
      </c>
    </row>
    <row r="380" spans="1:17" x14ac:dyDescent="0.25">
      <c r="B380" s="7"/>
      <c r="C380" s="5" t="s">
        <v>189</v>
      </c>
      <c r="D380" s="27">
        <v>1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32">
        <v>54</v>
      </c>
      <c r="M380" s="32">
        <f t="shared" si="47"/>
        <v>0</v>
      </c>
      <c r="N380" s="34">
        <f t="shared" si="49"/>
        <v>1</v>
      </c>
      <c r="O380" s="34">
        <f t="shared" si="50"/>
        <v>0</v>
      </c>
      <c r="Q380" s="29">
        <f>+K380-D380</f>
        <v>-1</v>
      </c>
    </row>
    <row r="381" spans="1:17" x14ac:dyDescent="0.25">
      <c r="D381" s="41"/>
      <c r="E381" s="41"/>
      <c r="F381" s="41"/>
      <c r="G381" s="41"/>
      <c r="H381" s="41"/>
      <c r="I381" s="41"/>
      <c r="K381" s="44" t="s">
        <v>222</v>
      </c>
      <c r="L381" s="32">
        <v>55</v>
      </c>
      <c r="M381" s="32">
        <f t="shared" si="47"/>
        <v>1</v>
      </c>
      <c r="N381" s="34"/>
      <c r="O381" s="34"/>
      <c r="Q381" s="29"/>
    </row>
    <row r="382" spans="1:17" ht="14" x14ac:dyDescent="0.25">
      <c r="A382" s="4" t="s">
        <v>470</v>
      </c>
      <c r="B382" s="48"/>
      <c r="C382" s="49"/>
      <c r="D382" s="50"/>
      <c r="E382" s="50"/>
      <c r="F382" s="50"/>
      <c r="G382" s="50"/>
      <c r="H382" s="50"/>
      <c r="I382" s="50"/>
      <c r="J382" s="50"/>
      <c r="K382" s="50"/>
      <c r="L382" s="32">
        <v>1</v>
      </c>
      <c r="M382" s="32">
        <f t="shared" si="47"/>
        <v>2</v>
      </c>
      <c r="N382" s="34"/>
      <c r="O382" s="34"/>
      <c r="Q382" s="29"/>
    </row>
    <row r="383" spans="1:17" x14ac:dyDescent="0.25">
      <c r="B383" s="1"/>
      <c r="C383" s="1"/>
      <c r="D383" s="31"/>
      <c r="E383" s="31"/>
      <c r="F383" s="31"/>
      <c r="G383" s="31"/>
      <c r="H383" s="31"/>
      <c r="I383" s="31"/>
      <c r="J383" s="31"/>
      <c r="K383" s="31"/>
      <c r="L383" s="32">
        <v>2</v>
      </c>
      <c r="M383" s="32">
        <f t="shared" si="47"/>
        <v>3</v>
      </c>
      <c r="N383" s="34"/>
      <c r="O383" s="34"/>
      <c r="Q383" s="29"/>
    </row>
    <row r="384" spans="1:17" x14ac:dyDescent="0.25">
      <c r="A384" s="2"/>
      <c r="B384" s="52" t="s">
        <v>224</v>
      </c>
      <c r="C384" s="2"/>
      <c r="D384" s="2">
        <f>D3</f>
        <v>2013</v>
      </c>
      <c r="E384" s="2">
        <f t="shared" ref="E384:K384" si="56">E3</f>
        <v>2014</v>
      </c>
      <c r="F384" s="2">
        <f t="shared" si="56"/>
        <v>2015</v>
      </c>
      <c r="G384" s="2">
        <f t="shared" si="56"/>
        <v>2016</v>
      </c>
      <c r="H384" s="2">
        <f t="shared" si="56"/>
        <v>2017</v>
      </c>
      <c r="I384" s="2">
        <f t="shared" si="56"/>
        <v>2018</v>
      </c>
      <c r="J384" s="2">
        <f t="shared" si="56"/>
        <v>2019</v>
      </c>
      <c r="K384" s="2">
        <f t="shared" si="56"/>
        <v>2020</v>
      </c>
      <c r="L384" s="32">
        <v>3</v>
      </c>
      <c r="M384" s="32">
        <f t="shared" si="47"/>
        <v>0</v>
      </c>
      <c r="N384" s="34"/>
      <c r="O384" s="34"/>
      <c r="Q384" s="29"/>
    </row>
    <row r="385" spans="2:17" x14ac:dyDescent="0.25">
      <c r="B385" s="7"/>
      <c r="C385" s="5" t="s">
        <v>15</v>
      </c>
      <c r="D385" s="27">
        <v>2</v>
      </c>
      <c r="E385" s="27">
        <v>3</v>
      </c>
      <c r="F385" s="27">
        <v>6</v>
      </c>
      <c r="G385" s="27">
        <v>9</v>
      </c>
      <c r="H385" s="27">
        <v>14</v>
      </c>
      <c r="I385" s="27">
        <v>12</v>
      </c>
      <c r="J385" s="27">
        <v>16</v>
      </c>
      <c r="K385" s="27">
        <v>13</v>
      </c>
      <c r="L385" s="32">
        <v>4</v>
      </c>
      <c r="M385" s="32">
        <f t="shared" si="47"/>
        <v>1</v>
      </c>
      <c r="N385" s="34">
        <f t="shared" si="49"/>
        <v>75</v>
      </c>
      <c r="O385" s="34">
        <f t="shared" si="50"/>
        <v>64</v>
      </c>
      <c r="Q385" s="29">
        <f t="shared" si="51"/>
        <v>11</v>
      </c>
    </row>
    <row r="386" spans="2:17" x14ac:dyDescent="0.25">
      <c r="B386" s="7"/>
      <c r="C386" s="5" t="s">
        <v>206</v>
      </c>
      <c r="D386" s="27">
        <v>9</v>
      </c>
      <c r="E386" s="27">
        <v>8</v>
      </c>
      <c r="F386" s="27">
        <v>6</v>
      </c>
      <c r="G386" s="27">
        <v>2</v>
      </c>
      <c r="H386" s="27">
        <v>2</v>
      </c>
      <c r="I386" s="27">
        <v>2</v>
      </c>
      <c r="J386" s="27">
        <v>0</v>
      </c>
      <c r="K386" s="27">
        <v>0</v>
      </c>
      <c r="L386" s="32">
        <v>5</v>
      </c>
      <c r="M386" s="32">
        <f t="shared" si="47"/>
        <v>2</v>
      </c>
      <c r="N386" s="34">
        <f t="shared" si="49"/>
        <v>29</v>
      </c>
      <c r="O386" s="34">
        <f t="shared" si="50"/>
        <v>6</v>
      </c>
      <c r="Q386" s="29">
        <f t="shared" si="51"/>
        <v>-9</v>
      </c>
    </row>
    <row r="387" spans="2:17" x14ac:dyDescent="0.25">
      <c r="B387" s="7"/>
      <c r="C387" s="5" t="s">
        <v>165</v>
      </c>
      <c r="D387" s="27">
        <v>9</v>
      </c>
      <c r="E387" s="27">
        <v>9</v>
      </c>
      <c r="F387" s="27">
        <v>12</v>
      </c>
      <c r="G387" s="27">
        <v>14</v>
      </c>
      <c r="H387" s="27">
        <v>13</v>
      </c>
      <c r="I387" s="27">
        <v>16</v>
      </c>
      <c r="J387" s="27">
        <v>15</v>
      </c>
      <c r="K387" s="27">
        <v>17</v>
      </c>
      <c r="L387" s="32">
        <v>6</v>
      </c>
      <c r="M387" s="32">
        <f t="shared" si="47"/>
        <v>3</v>
      </c>
      <c r="N387" s="34">
        <f t="shared" si="49"/>
        <v>105</v>
      </c>
      <c r="O387" s="34">
        <f t="shared" si="50"/>
        <v>75</v>
      </c>
      <c r="Q387" s="29">
        <f t="shared" si="51"/>
        <v>8</v>
      </c>
    </row>
    <row r="388" spans="2:17" x14ac:dyDescent="0.25">
      <c r="B388" s="7"/>
      <c r="C388" s="5" t="s">
        <v>86</v>
      </c>
      <c r="D388" s="27">
        <v>54</v>
      </c>
      <c r="E388" s="27">
        <v>49</v>
      </c>
      <c r="F388" s="27">
        <v>47</v>
      </c>
      <c r="G388" s="27">
        <v>35</v>
      </c>
      <c r="H388" s="27">
        <v>34</v>
      </c>
      <c r="I388" s="27">
        <v>37</v>
      </c>
      <c r="J388" s="27">
        <v>35</v>
      </c>
      <c r="K388" s="27">
        <v>32</v>
      </c>
      <c r="L388" s="32">
        <v>7</v>
      </c>
      <c r="M388" s="32">
        <f t="shared" si="47"/>
        <v>0</v>
      </c>
      <c r="N388" s="34">
        <f t="shared" si="49"/>
        <v>323</v>
      </c>
      <c r="O388" s="34">
        <f t="shared" si="50"/>
        <v>173</v>
      </c>
      <c r="Q388" s="29">
        <f t="shared" si="51"/>
        <v>-22</v>
      </c>
    </row>
    <row r="389" spans="2:17" x14ac:dyDescent="0.25">
      <c r="B389" s="7"/>
      <c r="C389" s="5" t="s">
        <v>143</v>
      </c>
      <c r="D389" s="27">
        <v>22</v>
      </c>
      <c r="E389" s="27">
        <v>19</v>
      </c>
      <c r="F389" s="27">
        <v>21</v>
      </c>
      <c r="G389" s="27">
        <v>17</v>
      </c>
      <c r="H389" s="27">
        <v>18</v>
      </c>
      <c r="I389" s="27">
        <v>21</v>
      </c>
      <c r="J389" s="27">
        <v>26</v>
      </c>
      <c r="K389" s="27">
        <v>24</v>
      </c>
      <c r="L389" s="32">
        <v>8</v>
      </c>
      <c r="M389" s="32">
        <f t="shared" si="47"/>
        <v>1</v>
      </c>
      <c r="N389" s="34">
        <f t="shared" si="49"/>
        <v>168</v>
      </c>
      <c r="O389" s="34">
        <f t="shared" si="50"/>
        <v>106</v>
      </c>
      <c r="Q389" s="29">
        <f t="shared" si="51"/>
        <v>2</v>
      </c>
    </row>
    <row r="390" spans="2:17" x14ac:dyDescent="0.25">
      <c r="B390" s="7"/>
      <c r="C390" s="5" t="s">
        <v>157</v>
      </c>
      <c r="D390" s="27">
        <v>34</v>
      </c>
      <c r="E390" s="27">
        <v>30</v>
      </c>
      <c r="F390" s="27">
        <v>24</v>
      </c>
      <c r="G390" s="27">
        <v>24</v>
      </c>
      <c r="H390" s="27">
        <v>17</v>
      </c>
      <c r="I390" s="27">
        <v>14</v>
      </c>
      <c r="J390" s="27">
        <v>10</v>
      </c>
      <c r="K390" s="27">
        <v>10</v>
      </c>
      <c r="L390" s="32">
        <v>9</v>
      </c>
      <c r="M390" s="32">
        <f t="shared" ref="M390:M453" si="57">MOD(ROW(),4)</f>
        <v>2</v>
      </c>
      <c r="N390" s="34">
        <f t="shared" ref="N390:N453" si="58">SUM(D390:K390)</f>
        <v>163</v>
      </c>
      <c r="O390" s="34">
        <f t="shared" ref="O390:O453" si="59">SUM(G390:K390)</f>
        <v>75</v>
      </c>
      <c r="Q390" s="29">
        <f t="shared" si="51"/>
        <v>-24</v>
      </c>
    </row>
    <row r="391" spans="2:17" x14ac:dyDescent="0.25">
      <c r="B391" s="7"/>
      <c r="C391" s="5" t="s">
        <v>173</v>
      </c>
      <c r="D391" s="27">
        <v>15</v>
      </c>
      <c r="E391" s="27">
        <v>15</v>
      </c>
      <c r="F391" s="27">
        <v>16</v>
      </c>
      <c r="G391" s="27">
        <v>16</v>
      </c>
      <c r="H391" s="27">
        <v>14</v>
      </c>
      <c r="I391" s="27">
        <v>17</v>
      </c>
      <c r="J391" s="27">
        <v>20</v>
      </c>
      <c r="K391" s="27">
        <v>20</v>
      </c>
      <c r="L391" s="32">
        <v>10</v>
      </c>
      <c r="M391" s="32">
        <f t="shared" si="57"/>
        <v>3</v>
      </c>
      <c r="N391" s="34">
        <f t="shared" si="58"/>
        <v>133</v>
      </c>
      <c r="O391" s="34">
        <f t="shared" si="59"/>
        <v>87</v>
      </c>
      <c r="Q391" s="29">
        <f t="shared" ref="Q391:Q454" si="60">+K391-D391</f>
        <v>5</v>
      </c>
    </row>
    <row r="392" spans="2:17" x14ac:dyDescent="0.25">
      <c r="B392" s="7"/>
      <c r="C392" s="5" t="s">
        <v>114</v>
      </c>
      <c r="D392" s="27">
        <v>10</v>
      </c>
      <c r="E392" s="27">
        <v>9</v>
      </c>
      <c r="F392" s="27">
        <v>13</v>
      </c>
      <c r="G392" s="27">
        <v>13</v>
      </c>
      <c r="H392" s="27">
        <v>15</v>
      </c>
      <c r="I392" s="27">
        <v>15</v>
      </c>
      <c r="J392" s="27">
        <v>16</v>
      </c>
      <c r="K392" s="27">
        <v>17</v>
      </c>
      <c r="L392" s="32">
        <v>11</v>
      </c>
      <c r="M392" s="32">
        <f t="shared" si="57"/>
        <v>0</v>
      </c>
      <c r="N392" s="34">
        <f t="shared" si="58"/>
        <v>108</v>
      </c>
      <c r="O392" s="34">
        <f t="shared" si="59"/>
        <v>76</v>
      </c>
      <c r="Q392" s="29">
        <f t="shared" si="60"/>
        <v>7</v>
      </c>
    </row>
    <row r="393" spans="2:17" x14ac:dyDescent="0.25">
      <c r="B393" s="7"/>
      <c r="C393" s="5" t="s">
        <v>134</v>
      </c>
      <c r="D393" s="27">
        <v>5</v>
      </c>
      <c r="E393" s="27">
        <v>11</v>
      </c>
      <c r="F393" s="27">
        <v>16</v>
      </c>
      <c r="G393" s="27">
        <v>20</v>
      </c>
      <c r="H393" s="27">
        <v>24</v>
      </c>
      <c r="I393" s="27">
        <v>30</v>
      </c>
      <c r="J393" s="27">
        <v>32</v>
      </c>
      <c r="K393" s="27">
        <v>32</v>
      </c>
      <c r="L393" s="32">
        <v>12</v>
      </c>
      <c r="M393" s="32">
        <f t="shared" si="57"/>
        <v>1</v>
      </c>
      <c r="N393" s="34">
        <f t="shared" si="58"/>
        <v>170</v>
      </c>
      <c r="O393" s="34">
        <f t="shared" si="59"/>
        <v>138</v>
      </c>
      <c r="Q393" s="29">
        <f t="shared" si="60"/>
        <v>27</v>
      </c>
    </row>
    <row r="394" spans="2:17" x14ac:dyDescent="0.25">
      <c r="B394" s="7"/>
      <c r="C394" s="5" t="s">
        <v>208</v>
      </c>
      <c r="D394" s="27">
        <v>3</v>
      </c>
      <c r="E394" s="27">
        <v>0</v>
      </c>
      <c r="F394" s="27">
        <v>1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32">
        <v>13</v>
      </c>
      <c r="M394" s="32">
        <f t="shared" si="57"/>
        <v>2</v>
      </c>
      <c r="N394" s="34">
        <f t="shared" si="58"/>
        <v>4</v>
      </c>
      <c r="O394" s="34">
        <f t="shared" si="59"/>
        <v>0</v>
      </c>
      <c r="Q394" s="29">
        <f t="shared" si="60"/>
        <v>-3</v>
      </c>
    </row>
    <row r="395" spans="2:17" x14ac:dyDescent="0.25">
      <c r="B395" s="7"/>
      <c r="C395" s="5" t="s">
        <v>99</v>
      </c>
      <c r="D395" s="27">
        <v>9</v>
      </c>
      <c r="E395" s="27">
        <v>9</v>
      </c>
      <c r="F395" s="27">
        <v>9</v>
      </c>
      <c r="G395" s="27">
        <v>4</v>
      </c>
      <c r="H395" s="27">
        <v>5</v>
      </c>
      <c r="I395" s="27">
        <v>4</v>
      </c>
      <c r="J395" s="27">
        <v>4</v>
      </c>
      <c r="K395" s="27">
        <v>3</v>
      </c>
      <c r="L395" s="32">
        <v>14</v>
      </c>
      <c r="M395" s="32">
        <f t="shared" si="57"/>
        <v>3</v>
      </c>
      <c r="N395" s="34">
        <f t="shared" si="58"/>
        <v>47</v>
      </c>
      <c r="O395" s="34">
        <f t="shared" si="59"/>
        <v>20</v>
      </c>
      <c r="Q395" s="29">
        <f t="shared" si="60"/>
        <v>-6</v>
      </c>
    </row>
    <row r="396" spans="2:17" x14ac:dyDescent="0.25">
      <c r="B396" s="7"/>
      <c r="C396" s="5" t="s">
        <v>161</v>
      </c>
      <c r="D396" s="27">
        <v>10</v>
      </c>
      <c r="E396" s="27">
        <v>10</v>
      </c>
      <c r="F396" s="27">
        <v>8</v>
      </c>
      <c r="G396" s="27">
        <v>6</v>
      </c>
      <c r="H396" s="27">
        <v>4</v>
      </c>
      <c r="I396" s="27">
        <v>2</v>
      </c>
      <c r="J396" s="27">
        <v>4</v>
      </c>
      <c r="K396" s="27">
        <v>4</v>
      </c>
      <c r="L396" s="32">
        <v>15</v>
      </c>
      <c r="M396" s="32">
        <f t="shared" si="57"/>
        <v>0</v>
      </c>
      <c r="N396" s="34">
        <f t="shared" si="58"/>
        <v>48</v>
      </c>
      <c r="O396" s="34">
        <f t="shared" si="59"/>
        <v>20</v>
      </c>
      <c r="Q396" s="29">
        <f t="shared" si="60"/>
        <v>-6</v>
      </c>
    </row>
    <row r="397" spans="2:17" x14ac:dyDescent="0.25">
      <c r="B397" s="7"/>
      <c r="C397" s="5" t="s">
        <v>164</v>
      </c>
      <c r="D397" s="27">
        <v>28</v>
      </c>
      <c r="E397" s="27">
        <v>23</v>
      </c>
      <c r="F397" s="27">
        <v>24</v>
      </c>
      <c r="G397" s="27">
        <v>18</v>
      </c>
      <c r="H397" s="27">
        <v>16</v>
      </c>
      <c r="I397" s="27">
        <v>16</v>
      </c>
      <c r="J397" s="27">
        <v>17</v>
      </c>
      <c r="K397" s="27">
        <v>13</v>
      </c>
      <c r="L397" s="32">
        <v>16</v>
      </c>
      <c r="M397" s="32">
        <f t="shared" si="57"/>
        <v>1</v>
      </c>
      <c r="N397" s="34">
        <f t="shared" si="58"/>
        <v>155</v>
      </c>
      <c r="O397" s="34">
        <f t="shared" si="59"/>
        <v>80</v>
      </c>
      <c r="Q397" s="29">
        <f t="shared" si="60"/>
        <v>-15</v>
      </c>
    </row>
    <row r="398" spans="2:17" x14ac:dyDescent="0.25">
      <c r="B398" s="7"/>
      <c r="C398" s="5" t="s">
        <v>107</v>
      </c>
      <c r="D398" s="27">
        <v>67</v>
      </c>
      <c r="E398" s="27">
        <v>66</v>
      </c>
      <c r="F398" s="27">
        <v>60</v>
      </c>
      <c r="G398" s="27">
        <v>62</v>
      </c>
      <c r="H398" s="27">
        <v>55</v>
      </c>
      <c r="I398" s="27">
        <v>54</v>
      </c>
      <c r="J398" s="27">
        <v>47</v>
      </c>
      <c r="K398" s="27">
        <v>48</v>
      </c>
      <c r="L398" s="32">
        <v>17</v>
      </c>
      <c r="M398" s="32">
        <f t="shared" si="57"/>
        <v>2</v>
      </c>
      <c r="N398" s="34">
        <f t="shared" si="58"/>
        <v>459</v>
      </c>
      <c r="O398" s="34">
        <f t="shared" si="59"/>
        <v>266</v>
      </c>
      <c r="Q398" s="29">
        <f t="shared" si="60"/>
        <v>-19</v>
      </c>
    </row>
    <row r="399" spans="2:17" x14ac:dyDescent="0.25">
      <c r="B399" s="7"/>
      <c r="C399" s="5" t="s">
        <v>93</v>
      </c>
      <c r="D399" s="27">
        <v>42</v>
      </c>
      <c r="E399" s="27">
        <v>41</v>
      </c>
      <c r="F399" s="27">
        <v>40</v>
      </c>
      <c r="G399" s="27">
        <v>35</v>
      </c>
      <c r="H399" s="27">
        <v>37</v>
      </c>
      <c r="I399" s="27">
        <v>37</v>
      </c>
      <c r="J399" s="27">
        <v>37</v>
      </c>
      <c r="K399" s="27">
        <v>33</v>
      </c>
      <c r="L399" s="32">
        <v>18</v>
      </c>
      <c r="M399" s="32">
        <f t="shared" si="57"/>
        <v>3</v>
      </c>
      <c r="N399" s="34">
        <f t="shared" si="58"/>
        <v>302</v>
      </c>
      <c r="O399" s="34">
        <f t="shared" si="59"/>
        <v>179</v>
      </c>
      <c r="Q399" s="29">
        <f t="shared" si="60"/>
        <v>-9</v>
      </c>
    </row>
    <row r="400" spans="2:17" x14ac:dyDescent="0.25">
      <c r="B400" s="7"/>
      <c r="C400" s="5" t="s">
        <v>334</v>
      </c>
      <c r="D400" s="27">
        <v>25</v>
      </c>
      <c r="E400" s="27">
        <v>20</v>
      </c>
      <c r="F400" s="27">
        <v>20</v>
      </c>
      <c r="G400" s="27">
        <v>19</v>
      </c>
      <c r="H400" s="27">
        <v>20</v>
      </c>
      <c r="I400" s="27">
        <v>17</v>
      </c>
      <c r="J400" s="27">
        <v>15</v>
      </c>
      <c r="K400" s="27">
        <v>14</v>
      </c>
      <c r="L400" s="32">
        <v>19</v>
      </c>
      <c r="M400" s="32">
        <f t="shared" si="57"/>
        <v>0</v>
      </c>
      <c r="N400" s="34">
        <f t="shared" si="58"/>
        <v>150</v>
      </c>
      <c r="O400" s="34">
        <f t="shared" si="59"/>
        <v>85</v>
      </c>
      <c r="Q400" s="29">
        <f t="shared" si="60"/>
        <v>-11</v>
      </c>
    </row>
    <row r="401" spans="2:17" x14ac:dyDescent="0.25">
      <c r="B401" s="7"/>
      <c r="C401" s="5" t="s">
        <v>153</v>
      </c>
      <c r="D401" s="27">
        <v>37</v>
      </c>
      <c r="E401" s="27">
        <v>31</v>
      </c>
      <c r="F401" s="27">
        <v>27</v>
      </c>
      <c r="G401" s="27">
        <v>25</v>
      </c>
      <c r="H401" s="27">
        <v>18</v>
      </c>
      <c r="I401" s="27">
        <v>14</v>
      </c>
      <c r="J401" s="27">
        <v>10</v>
      </c>
      <c r="K401" s="27">
        <v>7</v>
      </c>
      <c r="L401" s="32">
        <v>20</v>
      </c>
      <c r="M401" s="32">
        <f t="shared" si="57"/>
        <v>1</v>
      </c>
      <c r="N401" s="34">
        <f t="shared" si="58"/>
        <v>169</v>
      </c>
      <c r="O401" s="34">
        <f t="shared" si="59"/>
        <v>74</v>
      </c>
      <c r="Q401" s="29">
        <f t="shared" si="60"/>
        <v>-30</v>
      </c>
    </row>
    <row r="402" spans="2:17" x14ac:dyDescent="0.25">
      <c r="B402" s="7"/>
      <c r="C402" s="5" t="s">
        <v>150</v>
      </c>
      <c r="D402" s="27">
        <v>45</v>
      </c>
      <c r="E402" s="27">
        <v>42</v>
      </c>
      <c r="F402" s="27">
        <v>40</v>
      </c>
      <c r="G402" s="27">
        <v>43</v>
      </c>
      <c r="H402" s="27">
        <v>36</v>
      </c>
      <c r="I402" s="27">
        <v>26</v>
      </c>
      <c r="J402" s="27">
        <v>16</v>
      </c>
      <c r="K402" s="27">
        <v>11</v>
      </c>
      <c r="L402" s="32">
        <v>21</v>
      </c>
      <c r="M402" s="32">
        <f t="shared" si="57"/>
        <v>2</v>
      </c>
      <c r="N402" s="34">
        <f t="shared" si="58"/>
        <v>259</v>
      </c>
      <c r="O402" s="34">
        <f t="shared" si="59"/>
        <v>132</v>
      </c>
      <c r="Q402" s="29">
        <f t="shared" si="60"/>
        <v>-34</v>
      </c>
    </row>
    <row r="403" spans="2:17" x14ac:dyDescent="0.25">
      <c r="B403" s="7"/>
      <c r="C403" s="5" t="s">
        <v>214</v>
      </c>
      <c r="D403" s="27">
        <v>21</v>
      </c>
      <c r="E403" s="27">
        <v>23</v>
      </c>
      <c r="F403" s="27">
        <v>19</v>
      </c>
      <c r="G403" s="27">
        <v>15</v>
      </c>
      <c r="H403" s="27">
        <v>13</v>
      </c>
      <c r="I403" s="27">
        <v>8</v>
      </c>
      <c r="J403" s="27">
        <v>8</v>
      </c>
      <c r="K403" s="27">
        <v>6</v>
      </c>
      <c r="L403" s="32">
        <v>22</v>
      </c>
      <c r="M403" s="32">
        <f t="shared" si="57"/>
        <v>3</v>
      </c>
      <c r="N403" s="34">
        <f t="shared" si="58"/>
        <v>113</v>
      </c>
      <c r="O403" s="34">
        <f t="shared" si="59"/>
        <v>50</v>
      </c>
      <c r="Q403" s="29">
        <f t="shared" si="60"/>
        <v>-15</v>
      </c>
    </row>
    <row r="404" spans="2:17" x14ac:dyDescent="0.25">
      <c r="B404" s="7"/>
      <c r="C404" s="5" t="s">
        <v>7</v>
      </c>
      <c r="D404" s="27">
        <v>38</v>
      </c>
      <c r="E404" s="27">
        <v>29</v>
      </c>
      <c r="F404" s="27">
        <v>30</v>
      </c>
      <c r="G404" s="27">
        <v>32</v>
      </c>
      <c r="H404" s="27">
        <v>29</v>
      </c>
      <c r="I404" s="27">
        <v>27</v>
      </c>
      <c r="J404" s="27">
        <v>29</v>
      </c>
      <c r="K404" s="27">
        <v>26</v>
      </c>
      <c r="L404" s="32">
        <v>23</v>
      </c>
      <c r="M404" s="32">
        <f t="shared" si="57"/>
        <v>0</v>
      </c>
      <c r="N404" s="34">
        <f t="shared" si="58"/>
        <v>240</v>
      </c>
      <c r="O404" s="34">
        <f t="shared" si="59"/>
        <v>143</v>
      </c>
      <c r="Q404" s="29">
        <f t="shared" si="60"/>
        <v>-12</v>
      </c>
    </row>
    <row r="405" spans="2:17" x14ac:dyDescent="0.25">
      <c r="B405" s="7"/>
      <c r="C405" s="5" t="s">
        <v>137</v>
      </c>
      <c r="D405" s="27">
        <v>44</v>
      </c>
      <c r="E405" s="27">
        <v>45</v>
      </c>
      <c r="F405" s="27">
        <v>43</v>
      </c>
      <c r="G405" s="27">
        <v>40</v>
      </c>
      <c r="H405" s="27">
        <v>49</v>
      </c>
      <c r="I405" s="27">
        <v>53</v>
      </c>
      <c r="J405" s="27">
        <v>58</v>
      </c>
      <c r="K405" s="27">
        <v>63</v>
      </c>
      <c r="L405" s="32">
        <v>24</v>
      </c>
      <c r="M405" s="32">
        <f t="shared" si="57"/>
        <v>1</v>
      </c>
      <c r="N405" s="34">
        <f t="shared" si="58"/>
        <v>395</v>
      </c>
      <c r="O405" s="34">
        <f t="shared" si="59"/>
        <v>263</v>
      </c>
      <c r="Q405" s="29">
        <f t="shared" si="60"/>
        <v>19</v>
      </c>
    </row>
    <row r="406" spans="2:17" x14ac:dyDescent="0.25">
      <c r="B406" s="7"/>
      <c r="C406" s="5" t="s">
        <v>8</v>
      </c>
      <c r="D406" s="27">
        <v>33</v>
      </c>
      <c r="E406" s="27">
        <v>27</v>
      </c>
      <c r="F406" s="27">
        <v>30</v>
      </c>
      <c r="G406" s="27">
        <v>23</v>
      </c>
      <c r="H406" s="27">
        <v>22</v>
      </c>
      <c r="I406" s="27">
        <v>23</v>
      </c>
      <c r="J406" s="27">
        <v>26</v>
      </c>
      <c r="K406" s="27">
        <v>26</v>
      </c>
      <c r="L406" s="32">
        <v>25</v>
      </c>
      <c r="M406" s="32">
        <f t="shared" si="57"/>
        <v>2</v>
      </c>
      <c r="N406" s="34">
        <f t="shared" si="58"/>
        <v>210</v>
      </c>
      <c r="O406" s="34">
        <f t="shared" si="59"/>
        <v>120</v>
      </c>
      <c r="Q406" s="29">
        <f t="shared" si="60"/>
        <v>-7</v>
      </c>
    </row>
    <row r="407" spans="2:17" x14ac:dyDescent="0.25">
      <c r="B407" s="7"/>
      <c r="C407" s="5" t="s">
        <v>102</v>
      </c>
      <c r="D407" s="27">
        <v>10</v>
      </c>
      <c r="E407" s="27">
        <v>12</v>
      </c>
      <c r="F407" s="27">
        <v>16</v>
      </c>
      <c r="G407" s="27">
        <v>16</v>
      </c>
      <c r="H407" s="27">
        <v>20</v>
      </c>
      <c r="I407" s="27">
        <v>15</v>
      </c>
      <c r="J407" s="27">
        <v>17</v>
      </c>
      <c r="K407" s="27">
        <v>16</v>
      </c>
      <c r="L407" s="32">
        <v>26</v>
      </c>
      <c r="M407" s="32">
        <f t="shared" si="57"/>
        <v>3</v>
      </c>
      <c r="N407" s="34">
        <f t="shared" si="58"/>
        <v>122</v>
      </c>
      <c r="O407" s="34">
        <f t="shared" si="59"/>
        <v>84</v>
      </c>
      <c r="Q407" s="29">
        <f t="shared" si="60"/>
        <v>6</v>
      </c>
    </row>
    <row r="408" spans="2:17" x14ac:dyDescent="0.25">
      <c r="B408" s="7"/>
      <c r="C408" s="5" t="s">
        <v>151</v>
      </c>
      <c r="D408" s="27">
        <v>3</v>
      </c>
      <c r="E408" s="27">
        <v>7</v>
      </c>
      <c r="F408" s="27">
        <v>9</v>
      </c>
      <c r="G408" s="27">
        <v>11</v>
      </c>
      <c r="H408" s="27">
        <v>14</v>
      </c>
      <c r="I408" s="27">
        <v>19</v>
      </c>
      <c r="J408" s="27">
        <v>14</v>
      </c>
      <c r="K408" s="27">
        <v>12</v>
      </c>
      <c r="L408" s="32">
        <v>27</v>
      </c>
      <c r="M408" s="32">
        <f t="shared" si="57"/>
        <v>0</v>
      </c>
      <c r="N408" s="34">
        <f t="shared" si="58"/>
        <v>89</v>
      </c>
      <c r="O408" s="34">
        <f t="shared" si="59"/>
        <v>70</v>
      </c>
      <c r="Q408" s="29">
        <f t="shared" si="60"/>
        <v>9</v>
      </c>
    </row>
    <row r="409" spans="2:17" x14ac:dyDescent="0.25">
      <c r="B409" s="7"/>
      <c r="C409" s="5" t="s">
        <v>141</v>
      </c>
      <c r="D409" s="40">
        <v>16</v>
      </c>
      <c r="E409" s="40">
        <v>16</v>
      </c>
      <c r="F409" s="40">
        <v>11</v>
      </c>
      <c r="G409" s="40">
        <v>12</v>
      </c>
      <c r="H409" s="40">
        <v>9</v>
      </c>
      <c r="I409" s="40">
        <v>8</v>
      </c>
      <c r="J409" s="40">
        <v>5</v>
      </c>
      <c r="K409" s="40">
        <v>5</v>
      </c>
      <c r="L409" s="32">
        <v>28</v>
      </c>
      <c r="M409" s="32">
        <f t="shared" si="57"/>
        <v>1</v>
      </c>
      <c r="N409" s="34">
        <f t="shared" si="58"/>
        <v>82</v>
      </c>
      <c r="O409" s="34">
        <f t="shared" si="59"/>
        <v>39</v>
      </c>
      <c r="Q409" s="29">
        <f t="shared" si="60"/>
        <v>-11</v>
      </c>
    </row>
    <row r="410" spans="2:17" x14ac:dyDescent="0.25">
      <c r="B410" s="7"/>
      <c r="C410" s="5" t="s">
        <v>4</v>
      </c>
      <c r="D410" s="40">
        <v>80</v>
      </c>
      <c r="E410" s="40">
        <v>76</v>
      </c>
      <c r="F410" s="40">
        <v>62</v>
      </c>
      <c r="G410" s="40">
        <v>67</v>
      </c>
      <c r="H410" s="40">
        <v>64</v>
      </c>
      <c r="I410" s="40">
        <v>63</v>
      </c>
      <c r="J410" s="40">
        <v>54</v>
      </c>
      <c r="K410" s="40">
        <v>58</v>
      </c>
      <c r="L410" s="32">
        <v>29</v>
      </c>
      <c r="M410" s="32">
        <f t="shared" si="57"/>
        <v>2</v>
      </c>
      <c r="N410" s="34">
        <f t="shared" si="58"/>
        <v>524</v>
      </c>
      <c r="O410" s="34">
        <f t="shared" si="59"/>
        <v>306</v>
      </c>
      <c r="Q410" s="29">
        <f t="shared" si="60"/>
        <v>-22</v>
      </c>
    </row>
    <row r="411" spans="2:17" x14ac:dyDescent="0.25">
      <c r="B411" s="7"/>
      <c r="C411" s="5" t="s">
        <v>97</v>
      </c>
      <c r="D411" s="40">
        <v>18</v>
      </c>
      <c r="E411" s="40">
        <v>14</v>
      </c>
      <c r="F411" s="40">
        <v>18</v>
      </c>
      <c r="G411" s="40">
        <v>17</v>
      </c>
      <c r="H411" s="40">
        <v>20</v>
      </c>
      <c r="I411" s="40">
        <v>17</v>
      </c>
      <c r="J411" s="40">
        <v>17</v>
      </c>
      <c r="K411" s="40">
        <v>19</v>
      </c>
      <c r="L411" s="32">
        <v>30</v>
      </c>
      <c r="M411" s="32">
        <f t="shared" si="57"/>
        <v>3</v>
      </c>
      <c r="N411" s="34">
        <f t="shared" si="58"/>
        <v>140</v>
      </c>
      <c r="O411" s="34">
        <f t="shared" si="59"/>
        <v>90</v>
      </c>
      <c r="Q411" s="29">
        <f t="shared" si="60"/>
        <v>1</v>
      </c>
    </row>
    <row r="412" spans="2:17" x14ac:dyDescent="0.25">
      <c r="B412" s="7"/>
      <c r="C412" s="5" t="s">
        <v>210</v>
      </c>
      <c r="D412" s="40">
        <v>11</v>
      </c>
      <c r="E412" s="40">
        <v>10</v>
      </c>
      <c r="F412" s="40">
        <v>9</v>
      </c>
      <c r="G412" s="40">
        <v>11</v>
      </c>
      <c r="H412" s="40">
        <v>7</v>
      </c>
      <c r="I412" s="40">
        <v>9</v>
      </c>
      <c r="J412" s="40">
        <v>13</v>
      </c>
      <c r="K412" s="40">
        <v>12</v>
      </c>
      <c r="L412" s="32">
        <v>31</v>
      </c>
      <c r="M412" s="32">
        <f t="shared" si="57"/>
        <v>0</v>
      </c>
      <c r="N412" s="34">
        <f t="shared" si="58"/>
        <v>82</v>
      </c>
      <c r="O412" s="34">
        <f t="shared" si="59"/>
        <v>52</v>
      </c>
      <c r="Q412" s="29">
        <f t="shared" si="60"/>
        <v>1</v>
      </c>
    </row>
    <row r="413" spans="2:17" x14ac:dyDescent="0.25">
      <c r="B413" s="7"/>
      <c r="C413" s="5" t="s">
        <v>142</v>
      </c>
      <c r="D413" s="40">
        <v>70</v>
      </c>
      <c r="E413" s="40">
        <v>71</v>
      </c>
      <c r="F413" s="40">
        <v>66</v>
      </c>
      <c r="G413" s="40">
        <v>64</v>
      </c>
      <c r="H413" s="40">
        <v>60</v>
      </c>
      <c r="I413" s="40">
        <v>60</v>
      </c>
      <c r="J413" s="40">
        <v>69</v>
      </c>
      <c r="K413" s="40">
        <v>66</v>
      </c>
      <c r="L413" s="32">
        <v>32</v>
      </c>
      <c r="M413" s="32">
        <f t="shared" si="57"/>
        <v>1</v>
      </c>
      <c r="N413" s="34">
        <f t="shared" si="58"/>
        <v>526</v>
      </c>
      <c r="O413" s="34">
        <f t="shared" si="59"/>
        <v>319</v>
      </c>
      <c r="Q413" s="29">
        <f t="shared" si="60"/>
        <v>-4</v>
      </c>
    </row>
    <row r="414" spans="2:17" x14ac:dyDescent="0.25">
      <c r="B414" s="7"/>
      <c r="C414" s="5" t="s">
        <v>111</v>
      </c>
      <c r="D414" s="40">
        <v>22</v>
      </c>
      <c r="E414" s="40">
        <v>29</v>
      </c>
      <c r="F414" s="40">
        <v>28</v>
      </c>
      <c r="G414" s="40">
        <v>30</v>
      </c>
      <c r="H414" s="40">
        <v>29</v>
      </c>
      <c r="I414" s="40">
        <v>32</v>
      </c>
      <c r="J414" s="40">
        <v>32</v>
      </c>
      <c r="K414" s="40">
        <v>26</v>
      </c>
      <c r="L414" s="32">
        <v>33</v>
      </c>
      <c r="M414" s="32">
        <f t="shared" si="57"/>
        <v>2</v>
      </c>
      <c r="N414" s="34">
        <f t="shared" si="58"/>
        <v>228</v>
      </c>
      <c r="O414" s="34">
        <f t="shared" si="59"/>
        <v>149</v>
      </c>
      <c r="Q414" s="29">
        <f t="shared" si="60"/>
        <v>4</v>
      </c>
    </row>
    <row r="415" spans="2:17" x14ac:dyDescent="0.25">
      <c r="B415" s="7"/>
      <c r="C415" s="5" t="s">
        <v>6</v>
      </c>
      <c r="D415" s="40">
        <v>155</v>
      </c>
      <c r="E415" s="40">
        <v>163</v>
      </c>
      <c r="F415" s="40">
        <v>151</v>
      </c>
      <c r="G415" s="40">
        <v>142</v>
      </c>
      <c r="H415" s="40">
        <v>131</v>
      </c>
      <c r="I415" s="40">
        <v>126</v>
      </c>
      <c r="J415" s="40">
        <v>116</v>
      </c>
      <c r="K415" s="40">
        <v>111</v>
      </c>
      <c r="L415" s="32">
        <v>34</v>
      </c>
      <c r="M415" s="32">
        <f t="shared" si="57"/>
        <v>3</v>
      </c>
      <c r="N415" s="34">
        <f t="shared" si="58"/>
        <v>1095</v>
      </c>
      <c r="O415" s="34">
        <f t="shared" si="59"/>
        <v>626</v>
      </c>
      <c r="Q415" s="29">
        <f t="shared" si="60"/>
        <v>-44</v>
      </c>
    </row>
    <row r="416" spans="2:17" x14ac:dyDescent="0.25">
      <c r="B416" s="7"/>
      <c r="C416" s="5" t="s">
        <v>18</v>
      </c>
      <c r="D416" s="40">
        <v>78</v>
      </c>
      <c r="E416" s="40">
        <v>72</v>
      </c>
      <c r="F416" s="40">
        <v>71</v>
      </c>
      <c r="G416" s="40">
        <v>59</v>
      </c>
      <c r="H416" s="40">
        <v>58</v>
      </c>
      <c r="I416" s="40">
        <v>57</v>
      </c>
      <c r="J416" s="40">
        <v>59</v>
      </c>
      <c r="K416" s="40">
        <v>65</v>
      </c>
      <c r="L416" s="32">
        <v>35</v>
      </c>
      <c r="M416" s="32">
        <f t="shared" si="57"/>
        <v>0</v>
      </c>
      <c r="N416" s="34">
        <f t="shared" si="58"/>
        <v>519</v>
      </c>
      <c r="O416" s="34">
        <f t="shared" si="59"/>
        <v>298</v>
      </c>
      <c r="Q416" s="29">
        <f t="shared" si="60"/>
        <v>-13</v>
      </c>
    </row>
    <row r="417" spans="1:17" x14ac:dyDescent="0.25">
      <c r="B417" s="7"/>
      <c r="C417" s="5" t="s">
        <v>98</v>
      </c>
      <c r="D417" s="40">
        <v>45</v>
      </c>
      <c r="E417" s="40">
        <v>42</v>
      </c>
      <c r="F417" s="40">
        <v>40</v>
      </c>
      <c r="G417" s="40">
        <v>39</v>
      </c>
      <c r="H417" s="40">
        <v>37</v>
      </c>
      <c r="I417" s="40">
        <v>26</v>
      </c>
      <c r="J417" s="40">
        <v>22</v>
      </c>
      <c r="K417" s="40">
        <v>20</v>
      </c>
      <c r="L417" s="32">
        <v>36</v>
      </c>
      <c r="M417" s="32">
        <f t="shared" si="57"/>
        <v>1</v>
      </c>
      <c r="N417" s="34">
        <f t="shared" si="58"/>
        <v>271</v>
      </c>
      <c r="O417" s="34">
        <f t="shared" si="59"/>
        <v>144</v>
      </c>
      <c r="Q417" s="29">
        <f t="shared" si="60"/>
        <v>-25</v>
      </c>
    </row>
    <row r="418" spans="1:17" x14ac:dyDescent="0.25">
      <c r="B418" s="7"/>
      <c r="C418" s="5" t="s">
        <v>135</v>
      </c>
      <c r="D418" s="40">
        <v>20</v>
      </c>
      <c r="E418" s="40">
        <v>18</v>
      </c>
      <c r="F418" s="40">
        <v>17</v>
      </c>
      <c r="G418" s="40">
        <v>17</v>
      </c>
      <c r="H418" s="40">
        <v>15</v>
      </c>
      <c r="I418" s="40">
        <v>14</v>
      </c>
      <c r="J418" s="40">
        <v>18</v>
      </c>
      <c r="K418" s="40">
        <v>13</v>
      </c>
      <c r="L418" s="32">
        <v>37</v>
      </c>
      <c r="M418" s="32">
        <f t="shared" si="57"/>
        <v>2</v>
      </c>
      <c r="N418" s="34">
        <f t="shared" si="58"/>
        <v>132</v>
      </c>
      <c r="O418" s="34">
        <f t="shared" si="59"/>
        <v>77</v>
      </c>
      <c r="Q418" s="29">
        <f t="shared" si="60"/>
        <v>-7</v>
      </c>
    </row>
    <row r="419" spans="1:17" x14ac:dyDescent="0.25">
      <c r="B419" s="7"/>
      <c r="C419" s="5" t="s">
        <v>186</v>
      </c>
      <c r="D419" s="40">
        <v>10</v>
      </c>
      <c r="E419" s="40">
        <v>5</v>
      </c>
      <c r="F419" s="40">
        <v>3</v>
      </c>
      <c r="G419" s="40">
        <v>1</v>
      </c>
      <c r="H419" s="40">
        <v>0</v>
      </c>
      <c r="I419" s="40">
        <v>0</v>
      </c>
      <c r="J419" s="40">
        <v>0</v>
      </c>
      <c r="K419" s="40">
        <v>0</v>
      </c>
      <c r="L419" s="32">
        <v>38</v>
      </c>
      <c r="M419" s="32">
        <f t="shared" si="57"/>
        <v>3</v>
      </c>
      <c r="N419" s="34">
        <f t="shared" si="58"/>
        <v>19</v>
      </c>
      <c r="O419" s="34">
        <f t="shared" si="59"/>
        <v>1</v>
      </c>
      <c r="Q419" s="29">
        <f t="shared" si="60"/>
        <v>-10</v>
      </c>
    </row>
    <row r="420" spans="1:17" x14ac:dyDescent="0.25">
      <c r="B420" s="7"/>
      <c r="C420" s="5" t="s">
        <v>144</v>
      </c>
      <c r="D420" s="40">
        <v>26</v>
      </c>
      <c r="E420" s="40">
        <v>24</v>
      </c>
      <c r="F420" s="40">
        <v>21</v>
      </c>
      <c r="G420" s="40">
        <v>18</v>
      </c>
      <c r="H420" s="40">
        <v>16</v>
      </c>
      <c r="I420" s="40">
        <v>12</v>
      </c>
      <c r="J420" s="40">
        <v>8</v>
      </c>
      <c r="K420" s="40">
        <v>6</v>
      </c>
      <c r="L420" s="32">
        <v>39</v>
      </c>
      <c r="M420" s="32">
        <f t="shared" si="57"/>
        <v>0</v>
      </c>
      <c r="N420" s="34">
        <f t="shared" si="58"/>
        <v>131</v>
      </c>
      <c r="O420" s="34">
        <f t="shared" si="59"/>
        <v>60</v>
      </c>
      <c r="Q420" s="29">
        <f t="shared" si="60"/>
        <v>-20</v>
      </c>
    </row>
    <row r="421" spans="1:17" x14ac:dyDescent="0.25">
      <c r="B421" s="7"/>
      <c r="C421" s="5" t="s">
        <v>321</v>
      </c>
      <c r="D421" s="40">
        <v>4</v>
      </c>
      <c r="E421" s="40">
        <v>0</v>
      </c>
      <c r="F421" s="40">
        <v>0</v>
      </c>
      <c r="G421" s="40">
        <v>0</v>
      </c>
      <c r="H421" s="40">
        <v>0</v>
      </c>
      <c r="I421" s="40">
        <v>0</v>
      </c>
      <c r="J421" s="40">
        <v>0</v>
      </c>
      <c r="K421" s="40">
        <v>0</v>
      </c>
      <c r="L421" s="32">
        <v>40</v>
      </c>
      <c r="M421" s="32">
        <f t="shared" si="57"/>
        <v>1</v>
      </c>
      <c r="N421" s="34">
        <f t="shared" si="58"/>
        <v>4</v>
      </c>
      <c r="O421" s="34">
        <f t="shared" si="59"/>
        <v>0</v>
      </c>
      <c r="Q421" s="29">
        <f t="shared" si="60"/>
        <v>-4</v>
      </c>
    </row>
    <row r="422" spans="1:17" x14ac:dyDescent="0.25">
      <c r="B422" s="7"/>
      <c r="C422" s="5" t="s">
        <v>13</v>
      </c>
      <c r="D422" s="40">
        <v>10</v>
      </c>
      <c r="E422" s="40">
        <v>8</v>
      </c>
      <c r="F422" s="40">
        <v>8</v>
      </c>
      <c r="G422" s="40">
        <v>8</v>
      </c>
      <c r="H422" s="40">
        <v>7</v>
      </c>
      <c r="I422" s="40">
        <v>8</v>
      </c>
      <c r="J422" s="40">
        <v>7</v>
      </c>
      <c r="K422" s="40">
        <v>6</v>
      </c>
      <c r="L422" s="32">
        <v>41</v>
      </c>
      <c r="M422" s="32">
        <f t="shared" si="57"/>
        <v>2</v>
      </c>
      <c r="N422" s="34">
        <f t="shared" si="58"/>
        <v>62</v>
      </c>
      <c r="O422" s="34">
        <f t="shared" si="59"/>
        <v>36</v>
      </c>
      <c r="Q422" s="29">
        <f t="shared" si="60"/>
        <v>-4</v>
      </c>
    </row>
    <row r="423" spans="1:17" x14ac:dyDescent="0.25">
      <c r="B423" s="7"/>
      <c r="C423" s="5" t="s">
        <v>118</v>
      </c>
      <c r="D423" s="40">
        <v>24</v>
      </c>
      <c r="E423" s="40">
        <v>19</v>
      </c>
      <c r="F423" s="40">
        <v>17</v>
      </c>
      <c r="G423" s="40">
        <v>15</v>
      </c>
      <c r="H423" s="40">
        <v>17</v>
      </c>
      <c r="I423" s="40">
        <v>17</v>
      </c>
      <c r="J423" s="40">
        <v>27</v>
      </c>
      <c r="K423" s="40">
        <v>37</v>
      </c>
      <c r="L423" s="32">
        <v>42</v>
      </c>
      <c r="M423" s="32">
        <f t="shared" si="57"/>
        <v>3</v>
      </c>
      <c r="N423" s="34">
        <f t="shared" si="58"/>
        <v>173</v>
      </c>
      <c r="O423" s="34">
        <f t="shared" si="59"/>
        <v>113</v>
      </c>
      <c r="Q423" s="29">
        <f t="shared" si="60"/>
        <v>13</v>
      </c>
    </row>
    <row r="424" spans="1:17" x14ac:dyDescent="0.25">
      <c r="B424" s="7"/>
      <c r="C424" s="5" t="s">
        <v>113</v>
      </c>
      <c r="D424" s="40">
        <v>17</v>
      </c>
      <c r="E424" s="40">
        <v>12</v>
      </c>
      <c r="F424" s="40">
        <v>12</v>
      </c>
      <c r="G424" s="40">
        <v>11</v>
      </c>
      <c r="H424" s="40">
        <v>7</v>
      </c>
      <c r="I424" s="40">
        <v>7</v>
      </c>
      <c r="J424" s="40">
        <v>8</v>
      </c>
      <c r="K424" s="40">
        <v>10</v>
      </c>
      <c r="L424" s="32">
        <v>43</v>
      </c>
      <c r="M424" s="32">
        <f t="shared" si="57"/>
        <v>0</v>
      </c>
      <c r="N424" s="34">
        <f t="shared" si="58"/>
        <v>84</v>
      </c>
      <c r="O424" s="34">
        <f t="shared" si="59"/>
        <v>43</v>
      </c>
      <c r="Q424" s="29">
        <f t="shared" si="60"/>
        <v>-7</v>
      </c>
    </row>
    <row r="425" spans="1:17" x14ac:dyDescent="0.25">
      <c r="B425" s="7"/>
      <c r="C425" s="5" t="s">
        <v>324</v>
      </c>
      <c r="D425" s="40">
        <v>1</v>
      </c>
      <c r="E425" s="40">
        <v>2</v>
      </c>
      <c r="F425" s="40">
        <v>1</v>
      </c>
      <c r="G425" s="40">
        <v>0</v>
      </c>
      <c r="H425" s="40">
        <v>0</v>
      </c>
      <c r="I425" s="40">
        <v>0</v>
      </c>
      <c r="J425" s="40">
        <v>0</v>
      </c>
      <c r="K425" s="40">
        <v>0</v>
      </c>
      <c r="L425" s="32">
        <v>44</v>
      </c>
      <c r="M425" s="32">
        <f t="shared" si="57"/>
        <v>1</v>
      </c>
      <c r="N425" s="34">
        <f t="shared" si="58"/>
        <v>4</v>
      </c>
      <c r="O425" s="34">
        <f t="shared" si="59"/>
        <v>0</v>
      </c>
      <c r="Q425" s="29">
        <f t="shared" si="60"/>
        <v>-1</v>
      </c>
    </row>
    <row r="426" spans="1:17" x14ac:dyDescent="0.25">
      <c r="B426" s="7"/>
      <c r="C426" s="5" t="s">
        <v>191</v>
      </c>
      <c r="D426" s="40">
        <v>24</v>
      </c>
      <c r="E426" s="40">
        <v>21</v>
      </c>
      <c r="F426" s="40">
        <v>18</v>
      </c>
      <c r="G426" s="40">
        <v>17</v>
      </c>
      <c r="H426" s="40">
        <v>15</v>
      </c>
      <c r="I426" s="40">
        <v>13</v>
      </c>
      <c r="J426" s="40">
        <v>8</v>
      </c>
      <c r="K426" s="40">
        <v>8</v>
      </c>
      <c r="L426" s="32">
        <v>45</v>
      </c>
      <c r="M426" s="32">
        <f t="shared" si="57"/>
        <v>2</v>
      </c>
      <c r="N426" s="34">
        <f t="shared" si="58"/>
        <v>124</v>
      </c>
      <c r="O426" s="34">
        <f t="shared" si="59"/>
        <v>61</v>
      </c>
      <c r="Q426" s="29">
        <f t="shared" si="60"/>
        <v>-16</v>
      </c>
    </row>
    <row r="427" spans="1:17" x14ac:dyDescent="0.25">
      <c r="B427" s="7"/>
      <c r="C427" s="5" t="s">
        <v>127</v>
      </c>
      <c r="D427" s="40">
        <v>17</v>
      </c>
      <c r="E427" s="40">
        <v>16</v>
      </c>
      <c r="F427" s="40">
        <v>17</v>
      </c>
      <c r="G427" s="40">
        <v>21</v>
      </c>
      <c r="H427" s="40">
        <v>26</v>
      </c>
      <c r="I427" s="40">
        <v>24</v>
      </c>
      <c r="J427" s="40">
        <v>21</v>
      </c>
      <c r="K427" s="40">
        <v>19</v>
      </c>
      <c r="L427" s="32">
        <v>46</v>
      </c>
      <c r="M427" s="32">
        <f t="shared" si="57"/>
        <v>3</v>
      </c>
      <c r="N427" s="34">
        <f t="shared" si="58"/>
        <v>161</v>
      </c>
      <c r="O427" s="34">
        <f t="shared" si="59"/>
        <v>111</v>
      </c>
      <c r="Q427" s="29">
        <f t="shared" si="60"/>
        <v>2</v>
      </c>
    </row>
    <row r="428" spans="1:17" x14ac:dyDescent="0.25">
      <c r="B428" s="7"/>
      <c r="C428" s="5" t="s">
        <v>10</v>
      </c>
      <c r="D428" s="40">
        <v>79</v>
      </c>
      <c r="E428" s="40">
        <v>92</v>
      </c>
      <c r="F428" s="40">
        <v>87</v>
      </c>
      <c r="G428" s="40">
        <v>89</v>
      </c>
      <c r="H428" s="40">
        <v>94</v>
      </c>
      <c r="I428" s="40">
        <v>85</v>
      </c>
      <c r="J428" s="40">
        <v>74</v>
      </c>
      <c r="K428" s="40">
        <v>63</v>
      </c>
      <c r="L428" s="32">
        <v>47</v>
      </c>
      <c r="M428" s="32">
        <f t="shared" si="57"/>
        <v>0</v>
      </c>
      <c r="N428" s="34">
        <f t="shared" si="58"/>
        <v>663</v>
      </c>
      <c r="O428" s="34">
        <f t="shared" si="59"/>
        <v>405</v>
      </c>
      <c r="Q428" s="29">
        <f t="shared" si="60"/>
        <v>-16</v>
      </c>
    </row>
    <row r="429" spans="1:17" x14ac:dyDescent="0.25">
      <c r="C429" s="32" t="s">
        <v>104</v>
      </c>
      <c r="D429" s="41">
        <v>4</v>
      </c>
      <c r="E429" s="41">
        <v>2</v>
      </c>
      <c r="F429" s="41">
        <v>2</v>
      </c>
      <c r="G429" s="41">
        <v>1</v>
      </c>
      <c r="H429" s="41">
        <v>0</v>
      </c>
      <c r="I429" s="41">
        <v>0</v>
      </c>
      <c r="J429" s="41">
        <v>0</v>
      </c>
      <c r="K429" s="41">
        <v>0</v>
      </c>
      <c r="L429" s="32">
        <v>48</v>
      </c>
      <c r="M429" s="32">
        <f t="shared" si="57"/>
        <v>1</v>
      </c>
      <c r="N429" s="34">
        <f t="shared" si="58"/>
        <v>9</v>
      </c>
      <c r="O429" s="34">
        <f t="shared" si="59"/>
        <v>1</v>
      </c>
      <c r="Q429" s="29">
        <f t="shared" si="60"/>
        <v>-4</v>
      </c>
    </row>
    <row r="430" spans="1:17" x14ac:dyDescent="0.25">
      <c r="B430" s="33" t="s">
        <v>70</v>
      </c>
      <c r="D430" s="39">
        <v>109</v>
      </c>
      <c r="E430" s="39">
        <v>112</v>
      </c>
      <c r="F430" s="39">
        <v>115</v>
      </c>
      <c r="G430" s="39">
        <v>117</v>
      </c>
      <c r="H430" s="39">
        <v>119</v>
      </c>
      <c r="I430" s="39">
        <v>121</v>
      </c>
      <c r="J430" s="39">
        <v>125</v>
      </c>
      <c r="K430" s="39">
        <v>129</v>
      </c>
      <c r="L430" s="32">
        <v>49</v>
      </c>
      <c r="M430" s="32">
        <f t="shared" si="57"/>
        <v>2</v>
      </c>
      <c r="N430" s="34">
        <f t="shared" si="58"/>
        <v>947</v>
      </c>
      <c r="O430" s="34">
        <f t="shared" si="59"/>
        <v>611</v>
      </c>
      <c r="Q430" s="29">
        <f t="shared" si="60"/>
        <v>20</v>
      </c>
    </row>
    <row r="431" spans="1:17" x14ac:dyDescent="0.25">
      <c r="A431" s="35" t="s">
        <v>1</v>
      </c>
      <c r="B431" s="36"/>
      <c r="C431" s="37"/>
      <c r="D431" s="38">
        <f t="shared" ref="D431:I431" si="61">+D432+D433+D434+D435</f>
        <v>1837</v>
      </c>
      <c r="E431" s="38">
        <f t="shared" si="61"/>
        <v>1814</v>
      </c>
      <c r="F431" s="38">
        <f t="shared" si="61"/>
        <v>1800</v>
      </c>
      <c r="G431" s="38">
        <f t="shared" si="61"/>
        <v>1838</v>
      </c>
      <c r="H431" s="38">
        <f t="shared" si="61"/>
        <v>1849</v>
      </c>
      <c r="I431" s="38">
        <f t="shared" si="61"/>
        <v>1841</v>
      </c>
      <c r="J431" s="38">
        <f t="shared" ref="J431:K431" si="62">+J432+J433+J434+J435</f>
        <v>1858</v>
      </c>
      <c r="K431" s="38">
        <f t="shared" si="62"/>
        <v>1873</v>
      </c>
      <c r="L431" s="32">
        <v>50</v>
      </c>
      <c r="M431" s="32">
        <f t="shared" si="57"/>
        <v>3</v>
      </c>
      <c r="N431" s="34">
        <f t="shared" si="58"/>
        <v>14710</v>
      </c>
      <c r="O431" s="34">
        <f t="shared" si="59"/>
        <v>9259</v>
      </c>
      <c r="Q431" s="29">
        <f t="shared" si="60"/>
        <v>36</v>
      </c>
    </row>
    <row r="432" spans="1:17" x14ac:dyDescent="0.25">
      <c r="B432" s="33" t="s">
        <v>72</v>
      </c>
      <c r="D432" s="39">
        <v>322</v>
      </c>
      <c r="E432" s="39">
        <v>328</v>
      </c>
      <c r="F432" s="39">
        <v>322</v>
      </c>
      <c r="G432" s="39">
        <v>323</v>
      </c>
      <c r="H432" s="39">
        <v>329</v>
      </c>
      <c r="I432" s="39">
        <v>331</v>
      </c>
      <c r="J432" s="39">
        <v>334</v>
      </c>
      <c r="K432" s="39">
        <v>327</v>
      </c>
      <c r="L432" s="32">
        <v>51</v>
      </c>
      <c r="M432" s="32">
        <f t="shared" si="57"/>
        <v>0</v>
      </c>
      <c r="N432" s="34">
        <f t="shared" si="58"/>
        <v>2616</v>
      </c>
      <c r="O432" s="34">
        <f t="shared" si="59"/>
        <v>1644</v>
      </c>
      <c r="Q432" s="29">
        <f t="shared" si="60"/>
        <v>5</v>
      </c>
    </row>
    <row r="433" spans="1:17" x14ac:dyDescent="0.25">
      <c r="B433" s="33" t="s">
        <v>74</v>
      </c>
      <c r="D433" s="39">
        <v>664</v>
      </c>
      <c r="E433" s="39">
        <v>664</v>
      </c>
      <c r="F433" s="39">
        <v>658</v>
      </c>
      <c r="G433" s="39">
        <v>659</v>
      </c>
      <c r="H433" s="39">
        <v>669</v>
      </c>
      <c r="I433" s="39">
        <v>663</v>
      </c>
      <c r="J433" s="39">
        <v>667</v>
      </c>
      <c r="K433" s="39">
        <v>657</v>
      </c>
      <c r="L433" s="32">
        <v>52</v>
      </c>
      <c r="M433" s="32">
        <f t="shared" si="57"/>
        <v>1</v>
      </c>
      <c r="N433" s="34">
        <f t="shared" si="58"/>
        <v>5301</v>
      </c>
      <c r="O433" s="34">
        <f t="shared" si="59"/>
        <v>3315</v>
      </c>
      <c r="Q433" s="29">
        <f t="shared" si="60"/>
        <v>-7</v>
      </c>
    </row>
    <row r="434" spans="1:17" x14ac:dyDescent="0.25">
      <c r="B434" s="33" t="s">
        <v>75</v>
      </c>
      <c r="D434" s="39">
        <v>431</v>
      </c>
      <c r="E434" s="39">
        <v>430</v>
      </c>
      <c r="F434" s="39">
        <v>428</v>
      </c>
      <c r="G434" s="39">
        <v>428</v>
      </c>
      <c r="H434" s="39">
        <v>431</v>
      </c>
      <c r="I434" s="39">
        <v>425</v>
      </c>
      <c r="J434" s="39">
        <v>426</v>
      </c>
      <c r="K434" s="39">
        <v>415</v>
      </c>
      <c r="L434" s="32">
        <v>53</v>
      </c>
      <c r="M434" s="32">
        <f t="shared" si="57"/>
        <v>2</v>
      </c>
      <c r="N434" s="34">
        <f t="shared" si="58"/>
        <v>3414</v>
      </c>
      <c r="O434" s="34">
        <f t="shared" si="59"/>
        <v>2125</v>
      </c>
      <c r="Q434" s="29">
        <f t="shared" si="60"/>
        <v>-16</v>
      </c>
    </row>
    <row r="435" spans="1:17" x14ac:dyDescent="0.25">
      <c r="B435" s="33" t="s">
        <v>73</v>
      </c>
      <c r="C435" s="5"/>
      <c r="D435" s="42">
        <v>420</v>
      </c>
      <c r="E435" s="42">
        <v>392</v>
      </c>
      <c r="F435" s="42">
        <v>392</v>
      </c>
      <c r="G435" s="42">
        <v>428</v>
      </c>
      <c r="H435" s="42">
        <v>420</v>
      </c>
      <c r="I435" s="42">
        <v>422</v>
      </c>
      <c r="J435" s="42">
        <v>431</v>
      </c>
      <c r="K435" s="42">
        <v>474</v>
      </c>
      <c r="L435" s="32">
        <v>54</v>
      </c>
      <c r="M435" s="32">
        <f t="shared" si="57"/>
        <v>3</v>
      </c>
      <c r="N435" s="34">
        <f t="shared" si="58"/>
        <v>3379</v>
      </c>
      <c r="O435" s="34">
        <f t="shared" si="59"/>
        <v>2175</v>
      </c>
      <c r="Q435" s="29">
        <f t="shared" si="60"/>
        <v>54</v>
      </c>
    </row>
    <row r="436" spans="1:17" x14ac:dyDescent="0.25">
      <c r="D436" s="41"/>
      <c r="E436" s="41"/>
      <c r="F436" s="41"/>
      <c r="G436" s="41"/>
      <c r="H436" s="41"/>
      <c r="I436" s="41"/>
      <c r="K436" s="44" t="s">
        <v>222</v>
      </c>
      <c r="L436" s="32">
        <v>55</v>
      </c>
      <c r="M436" s="32">
        <f t="shared" si="57"/>
        <v>0</v>
      </c>
      <c r="N436" s="34"/>
      <c r="O436" s="34"/>
      <c r="Q436" s="29"/>
    </row>
    <row r="437" spans="1:17" ht="14" x14ac:dyDescent="0.25">
      <c r="A437" s="4" t="s">
        <v>470</v>
      </c>
      <c r="B437" s="48"/>
      <c r="C437" s="49"/>
      <c r="D437" s="50"/>
      <c r="E437" s="50"/>
      <c r="F437" s="50"/>
      <c r="G437" s="50"/>
      <c r="H437" s="50"/>
      <c r="I437" s="50"/>
      <c r="J437" s="50"/>
      <c r="K437" s="50"/>
      <c r="L437" s="32">
        <v>1</v>
      </c>
      <c r="M437" s="32">
        <f t="shared" si="57"/>
        <v>1</v>
      </c>
      <c r="N437" s="34"/>
      <c r="O437" s="34"/>
      <c r="Q437" s="29"/>
    </row>
    <row r="438" spans="1:17" x14ac:dyDescent="0.25">
      <c r="B438" s="1"/>
      <c r="C438" s="1"/>
      <c r="D438" s="31"/>
      <c r="E438" s="31"/>
      <c r="F438" s="31"/>
      <c r="G438" s="31"/>
      <c r="H438" s="31"/>
      <c r="I438" s="31"/>
      <c r="J438" s="31"/>
      <c r="K438" s="31"/>
      <c r="L438" s="32">
        <v>2</v>
      </c>
      <c r="M438" s="32">
        <f t="shared" si="57"/>
        <v>2</v>
      </c>
      <c r="N438" s="34"/>
      <c r="O438" s="34"/>
      <c r="Q438" s="29"/>
    </row>
    <row r="439" spans="1:17" x14ac:dyDescent="0.25">
      <c r="A439" s="2"/>
      <c r="B439" s="2"/>
      <c r="C439" s="2"/>
      <c r="D439" s="2">
        <f>D3</f>
        <v>2013</v>
      </c>
      <c r="E439" s="2">
        <f t="shared" ref="E439:K439" si="63">E3</f>
        <v>2014</v>
      </c>
      <c r="F439" s="2">
        <f t="shared" si="63"/>
        <v>2015</v>
      </c>
      <c r="G439" s="2">
        <f t="shared" si="63"/>
        <v>2016</v>
      </c>
      <c r="H439" s="2">
        <f t="shared" si="63"/>
        <v>2017</v>
      </c>
      <c r="I439" s="2">
        <f t="shared" si="63"/>
        <v>2018</v>
      </c>
      <c r="J439" s="2">
        <f t="shared" si="63"/>
        <v>2019</v>
      </c>
      <c r="K439" s="2">
        <f t="shared" si="63"/>
        <v>2020</v>
      </c>
      <c r="L439" s="32">
        <v>3</v>
      </c>
      <c r="M439" s="32">
        <f t="shared" si="57"/>
        <v>3</v>
      </c>
      <c r="N439" s="34"/>
      <c r="O439" s="34"/>
      <c r="Q439" s="29"/>
    </row>
    <row r="440" spans="1:17" x14ac:dyDescent="0.25">
      <c r="A440" s="35" t="s">
        <v>451</v>
      </c>
      <c r="B440" s="36"/>
      <c r="C440" s="37"/>
      <c r="D440" s="38">
        <f>D441</f>
        <v>1344</v>
      </c>
      <c r="E440" s="38">
        <f t="shared" ref="E440:K440" si="64">E441</f>
        <v>1443</v>
      </c>
      <c r="F440" s="38">
        <f t="shared" si="64"/>
        <v>1346</v>
      </c>
      <c r="G440" s="38">
        <f t="shared" si="64"/>
        <v>1366</v>
      </c>
      <c r="H440" s="38">
        <f t="shared" si="64"/>
        <v>1437</v>
      </c>
      <c r="I440" s="38">
        <f t="shared" si="64"/>
        <v>1329</v>
      </c>
      <c r="J440" s="38">
        <f t="shared" si="64"/>
        <v>1319</v>
      </c>
      <c r="K440" s="38">
        <f t="shared" si="64"/>
        <v>1305</v>
      </c>
      <c r="L440" s="32">
        <v>4</v>
      </c>
      <c r="M440" s="32">
        <f t="shared" si="57"/>
        <v>0</v>
      </c>
      <c r="N440" s="34">
        <f t="shared" si="58"/>
        <v>10889</v>
      </c>
      <c r="O440" s="34">
        <f t="shared" si="59"/>
        <v>6756</v>
      </c>
      <c r="Q440" s="29">
        <f t="shared" si="60"/>
        <v>-39</v>
      </c>
    </row>
    <row r="441" spans="1:17" x14ac:dyDescent="0.25">
      <c r="B441" s="33" t="s">
        <v>464</v>
      </c>
      <c r="C441" s="5"/>
      <c r="D441" s="42">
        <f>SUM(D442:D447)</f>
        <v>1344</v>
      </c>
      <c r="E441" s="42">
        <f t="shared" ref="E441:I441" si="65">SUM(E442:E447)</f>
        <v>1443</v>
      </c>
      <c r="F441" s="42">
        <f t="shared" si="65"/>
        <v>1346</v>
      </c>
      <c r="G441" s="42">
        <f t="shared" si="65"/>
        <v>1366</v>
      </c>
      <c r="H441" s="42">
        <f t="shared" si="65"/>
        <v>1437</v>
      </c>
      <c r="I441" s="42">
        <f t="shared" si="65"/>
        <v>1329</v>
      </c>
      <c r="J441" s="42">
        <f t="shared" ref="J441:K441" si="66">SUM(J442:J447)</f>
        <v>1319</v>
      </c>
      <c r="K441" s="42">
        <f t="shared" si="66"/>
        <v>1305</v>
      </c>
      <c r="L441" s="32">
        <v>5</v>
      </c>
      <c r="M441" s="32">
        <f t="shared" si="57"/>
        <v>1</v>
      </c>
      <c r="N441" s="34">
        <f t="shared" si="58"/>
        <v>10889</v>
      </c>
      <c r="O441" s="34">
        <f t="shared" si="59"/>
        <v>6756</v>
      </c>
      <c r="Q441" s="29">
        <f t="shared" si="60"/>
        <v>-39</v>
      </c>
    </row>
    <row r="442" spans="1:17" x14ac:dyDescent="0.25">
      <c r="C442" s="5" t="s">
        <v>413</v>
      </c>
      <c r="D442" s="40">
        <v>1</v>
      </c>
      <c r="E442" s="40">
        <v>0</v>
      </c>
      <c r="F442" s="40">
        <v>0</v>
      </c>
      <c r="G442" s="40">
        <v>0</v>
      </c>
      <c r="H442" s="40">
        <v>0</v>
      </c>
      <c r="I442" s="40">
        <v>0</v>
      </c>
      <c r="J442" s="40">
        <v>0</v>
      </c>
      <c r="K442" s="40">
        <v>0</v>
      </c>
      <c r="L442" s="32">
        <v>6</v>
      </c>
      <c r="M442" s="32">
        <f t="shared" si="57"/>
        <v>2</v>
      </c>
      <c r="N442" s="34">
        <f t="shared" si="58"/>
        <v>1</v>
      </c>
      <c r="O442" s="34">
        <f t="shared" si="59"/>
        <v>0</v>
      </c>
      <c r="Q442" s="29">
        <f t="shared" si="60"/>
        <v>-1</v>
      </c>
    </row>
    <row r="443" spans="1:17" x14ac:dyDescent="0.25">
      <c r="C443" s="5" t="s">
        <v>417</v>
      </c>
      <c r="D443" s="40">
        <v>4</v>
      </c>
      <c r="E443" s="40">
        <v>0</v>
      </c>
      <c r="F443" s="40">
        <v>0</v>
      </c>
      <c r="G443" s="40">
        <v>0</v>
      </c>
      <c r="H443" s="40">
        <v>0</v>
      </c>
      <c r="I443" s="40">
        <v>0</v>
      </c>
      <c r="J443" s="40">
        <v>0</v>
      </c>
      <c r="K443" s="40">
        <v>0</v>
      </c>
      <c r="L443" s="32">
        <v>7</v>
      </c>
      <c r="M443" s="32">
        <f t="shared" si="57"/>
        <v>3</v>
      </c>
      <c r="N443" s="34">
        <f t="shared" si="58"/>
        <v>4</v>
      </c>
      <c r="O443" s="34">
        <f t="shared" si="59"/>
        <v>0</v>
      </c>
      <c r="Q443" s="29">
        <f t="shared" si="60"/>
        <v>-4</v>
      </c>
    </row>
    <row r="444" spans="1:17" x14ac:dyDescent="0.25">
      <c r="C444" s="5" t="s">
        <v>422</v>
      </c>
      <c r="D444" s="40">
        <v>194</v>
      </c>
      <c r="E444" s="40">
        <v>207</v>
      </c>
      <c r="F444" s="40">
        <v>187</v>
      </c>
      <c r="G444" s="40">
        <v>198</v>
      </c>
      <c r="H444" s="40">
        <v>208</v>
      </c>
      <c r="I444" s="40">
        <v>205</v>
      </c>
      <c r="J444" s="40">
        <v>199</v>
      </c>
      <c r="K444" s="40">
        <v>208</v>
      </c>
      <c r="L444" s="32">
        <v>8</v>
      </c>
      <c r="M444" s="32">
        <f t="shared" si="57"/>
        <v>0</v>
      </c>
      <c r="N444" s="34">
        <f t="shared" si="58"/>
        <v>1606</v>
      </c>
      <c r="O444" s="34">
        <f t="shared" si="59"/>
        <v>1018</v>
      </c>
      <c r="Q444" s="29">
        <f t="shared" si="60"/>
        <v>14</v>
      </c>
    </row>
    <row r="445" spans="1:17" x14ac:dyDescent="0.25">
      <c r="C445" s="5" t="s">
        <v>429</v>
      </c>
      <c r="D445" s="40">
        <v>5</v>
      </c>
      <c r="E445" s="40">
        <v>0</v>
      </c>
      <c r="F445" s="40">
        <v>0</v>
      </c>
      <c r="G445" s="40">
        <v>0</v>
      </c>
      <c r="H445" s="40">
        <v>0</v>
      </c>
      <c r="I445" s="40">
        <v>0</v>
      </c>
      <c r="J445" s="40">
        <v>0</v>
      </c>
      <c r="K445" s="40">
        <v>0</v>
      </c>
      <c r="L445" s="32">
        <v>9</v>
      </c>
      <c r="M445" s="32">
        <f t="shared" si="57"/>
        <v>1</v>
      </c>
      <c r="N445" s="34">
        <f t="shared" si="58"/>
        <v>5</v>
      </c>
      <c r="O445" s="34">
        <f t="shared" si="59"/>
        <v>0</v>
      </c>
      <c r="Q445" s="29">
        <f t="shared" si="60"/>
        <v>-5</v>
      </c>
    </row>
    <row r="446" spans="1:17" x14ac:dyDescent="0.25">
      <c r="C446" s="5" t="s">
        <v>430</v>
      </c>
      <c r="D446" s="40">
        <v>334</v>
      </c>
      <c r="E446" s="40">
        <v>367</v>
      </c>
      <c r="F446" s="40">
        <v>358</v>
      </c>
      <c r="G446" s="40">
        <v>331</v>
      </c>
      <c r="H446" s="40">
        <v>306</v>
      </c>
      <c r="I446" s="40">
        <v>304</v>
      </c>
      <c r="J446" s="40">
        <v>290</v>
      </c>
      <c r="K446" s="40">
        <v>305</v>
      </c>
      <c r="L446" s="32">
        <v>10</v>
      </c>
      <c r="M446" s="32">
        <f t="shared" si="57"/>
        <v>2</v>
      </c>
      <c r="N446" s="34">
        <f t="shared" si="58"/>
        <v>2595</v>
      </c>
      <c r="O446" s="34">
        <f t="shared" si="59"/>
        <v>1536</v>
      </c>
      <c r="Q446" s="29">
        <f t="shared" si="60"/>
        <v>-29</v>
      </c>
    </row>
    <row r="447" spans="1:17" x14ac:dyDescent="0.25">
      <c r="C447" s="5" t="s">
        <v>435</v>
      </c>
      <c r="D447" s="40">
        <v>806</v>
      </c>
      <c r="E447" s="40">
        <v>869</v>
      </c>
      <c r="F447" s="40">
        <v>801</v>
      </c>
      <c r="G447" s="40">
        <v>837</v>
      </c>
      <c r="H447" s="40">
        <v>923</v>
      </c>
      <c r="I447" s="40">
        <v>820</v>
      </c>
      <c r="J447" s="40">
        <v>830</v>
      </c>
      <c r="K447" s="40">
        <v>792</v>
      </c>
      <c r="L447" s="32">
        <v>11</v>
      </c>
      <c r="M447" s="32">
        <f t="shared" si="57"/>
        <v>3</v>
      </c>
      <c r="N447" s="34">
        <f t="shared" si="58"/>
        <v>6678</v>
      </c>
      <c r="O447" s="34">
        <f t="shared" si="59"/>
        <v>4202</v>
      </c>
      <c r="Q447" s="29">
        <f t="shared" si="60"/>
        <v>-14</v>
      </c>
    </row>
    <row r="448" spans="1:17" x14ac:dyDescent="0.25">
      <c r="A448" s="35" t="s">
        <v>253</v>
      </c>
      <c r="B448" s="36"/>
      <c r="C448" s="37"/>
      <c r="D448" s="38">
        <f t="shared" ref="D448:K448" si="67">+D449+D500</f>
        <v>1497</v>
      </c>
      <c r="E448" s="38">
        <f t="shared" si="67"/>
        <v>1817</v>
      </c>
      <c r="F448" s="38">
        <f t="shared" si="67"/>
        <v>1944</v>
      </c>
      <c r="G448" s="38">
        <f t="shared" si="67"/>
        <v>2127</v>
      </c>
      <c r="H448" s="38">
        <f t="shared" si="67"/>
        <v>2619</v>
      </c>
      <c r="I448" s="38">
        <f t="shared" si="67"/>
        <v>2940</v>
      </c>
      <c r="J448" s="38">
        <f t="shared" si="67"/>
        <v>2932</v>
      </c>
      <c r="K448" s="38">
        <f t="shared" si="67"/>
        <v>2833</v>
      </c>
      <c r="L448" s="32">
        <v>12</v>
      </c>
      <c r="M448" s="32">
        <f t="shared" si="57"/>
        <v>0</v>
      </c>
      <c r="N448" s="34">
        <f t="shared" si="58"/>
        <v>18709</v>
      </c>
      <c r="O448" s="34">
        <f t="shared" si="59"/>
        <v>13451</v>
      </c>
      <c r="Q448" s="29">
        <f t="shared" si="60"/>
        <v>1336</v>
      </c>
    </row>
    <row r="449" spans="2:17" x14ac:dyDescent="0.25">
      <c r="B449" s="33" t="s">
        <v>461</v>
      </c>
      <c r="D449" s="41">
        <f t="shared" ref="D449:K449" si="68">SUM(D450:D499)-D494</f>
        <v>1272</v>
      </c>
      <c r="E449" s="41">
        <f t="shared" si="68"/>
        <v>1554</v>
      </c>
      <c r="F449" s="41">
        <f t="shared" si="68"/>
        <v>1587</v>
      </c>
      <c r="G449" s="41">
        <f t="shared" si="68"/>
        <v>1749</v>
      </c>
      <c r="H449" s="41">
        <f t="shared" si="68"/>
        <v>2102</v>
      </c>
      <c r="I449" s="41">
        <f t="shared" si="68"/>
        <v>2355</v>
      </c>
      <c r="J449" s="41">
        <f t="shared" si="68"/>
        <v>2252</v>
      </c>
      <c r="K449" s="41">
        <f t="shared" si="68"/>
        <v>2170</v>
      </c>
      <c r="L449" s="32">
        <v>13</v>
      </c>
      <c r="M449" s="32">
        <f t="shared" si="57"/>
        <v>1</v>
      </c>
      <c r="N449" s="34">
        <f t="shared" si="58"/>
        <v>15041</v>
      </c>
      <c r="O449" s="34">
        <f t="shared" si="59"/>
        <v>10628</v>
      </c>
      <c r="Q449" s="29">
        <f t="shared" si="60"/>
        <v>898</v>
      </c>
    </row>
    <row r="450" spans="2:17" x14ac:dyDescent="0.25">
      <c r="C450" s="32" t="s">
        <v>256</v>
      </c>
      <c r="D450" s="41">
        <v>6</v>
      </c>
      <c r="E450" s="41">
        <v>9</v>
      </c>
      <c r="F450" s="41">
        <v>10</v>
      </c>
      <c r="G450" s="41">
        <v>6</v>
      </c>
      <c r="H450" s="41">
        <v>13</v>
      </c>
      <c r="I450" s="41">
        <v>28</v>
      </c>
      <c r="J450" s="41">
        <v>19</v>
      </c>
      <c r="K450" s="41">
        <v>18</v>
      </c>
      <c r="L450" s="32">
        <v>14</v>
      </c>
      <c r="M450" s="32">
        <f t="shared" si="57"/>
        <v>2</v>
      </c>
      <c r="N450" s="34">
        <f t="shared" si="58"/>
        <v>109</v>
      </c>
      <c r="O450" s="34">
        <f t="shared" si="59"/>
        <v>84</v>
      </c>
      <c r="Q450" s="29">
        <f t="shared" si="60"/>
        <v>12</v>
      </c>
    </row>
    <row r="451" spans="2:17" x14ac:dyDescent="0.25">
      <c r="C451" s="32" t="s">
        <v>258</v>
      </c>
      <c r="D451" s="41">
        <v>13</v>
      </c>
      <c r="E451" s="41">
        <v>22</v>
      </c>
      <c r="F451" s="41">
        <v>27</v>
      </c>
      <c r="G451" s="41">
        <v>31</v>
      </c>
      <c r="H451" s="41">
        <v>23</v>
      </c>
      <c r="I451" s="41">
        <v>19</v>
      </c>
      <c r="J451" s="41">
        <v>4</v>
      </c>
      <c r="K451" s="41">
        <v>2</v>
      </c>
      <c r="L451" s="32">
        <v>15</v>
      </c>
      <c r="M451" s="32">
        <f t="shared" si="57"/>
        <v>3</v>
      </c>
      <c r="N451" s="34">
        <f t="shared" si="58"/>
        <v>141</v>
      </c>
      <c r="O451" s="34">
        <f t="shared" si="59"/>
        <v>79</v>
      </c>
      <c r="Q451" s="29">
        <f t="shared" si="60"/>
        <v>-11</v>
      </c>
    </row>
    <row r="452" spans="2:17" x14ac:dyDescent="0.25">
      <c r="C452" s="32" t="s">
        <v>259</v>
      </c>
      <c r="D452" s="41">
        <v>29</v>
      </c>
      <c r="E452" s="41">
        <v>45</v>
      </c>
      <c r="F452" s="41">
        <v>48</v>
      </c>
      <c r="G452" s="41">
        <v>36</v>
      </c>
      <c r="H452" s="41">
        <v>51</v>
      </c>
      <c r="I452" s="41">
        <v>66</v>
      </c>
      <c r="J452" s="41">
        <v>61</v>
      </c>
      <c r="K452" s="41">
        <v>48</v>
      </c>
      <c r="L452" s="32">
        <v>16</v>
      </c>
      <c r="M452" s="32">
        <f t="shared" si="57"/>
        <v>0</v>
      </c>
      <c r="N452" s="34">
        <f t="shared" si="58"/>
        <v>384</v>
      </c>
      <c r="O452" s="34">
        <f t="shared" si="59"/>
        <v>262</v>
      </c>
      <c r="Q452" s="29">
        <f t="shared" si="60"/>
        <v>19</v>
      </c>
    </row>
    <row r="453" spans="2:17" x14ac:dyDescent="0.25">
      <c r="C453" s="32" t="s">
        <v>262</v>
      </c>
      <c r="D453" s="41">
        <v>5</v>
      </c>
      <c r="E453" s="41">
        <v>4</v>
      </c>
      <c r="F453" s="41">
        <v>1</v>
      </c>
      <c r="G453" s="41">
        <v>0</v>
      </c>
      <c r="H453" s="41">
        <v>0</v>
      </c>
      <c r="I453" s="41">
        <v>2</v>
      </c>
      <c r="J453" s="41">
        <v>0</v>
      </c>
      <c r="K453" s="41">
        <v>0</v>
      </c>
      <c r="L453" s="32">
        <v>17</v>
      </c>
      <c r="M453" s="32">
        <f t="shared" si="57"/>
        <v>1</v>
      </c>
      <c r="N453" s="34">
        <f t="shared" si="58"/>
        <v>12</v>
      </c>
      <c r="O453" s="34">
        <f t="shared" si="59"/>
        <v>2</v>
      </c>
      <c r="Q453" s="29">
        <f t="shared" si="60"/>
        <v>-5</v>
      </c>
    </row>
    <row r="454" spans="2:17" x14ac:dyDescent="0.25">
      <c r="C454" s="32" t="s">
        <v>263</v>
      </c>
      <c r="D454" s="41">
        <v>0</v>
      </c>
      <c r="E454" s="41">
        <v>1</v>
      </c>
      <c r="F454" s="41">
        <v>9</v>
      </c>
      <c r="G454" s="41">
        <v>14</v>
      </c>
      <c r="H454" s="41">
        <v>12</v>
      </c>
      <c r="I454" s="41">
        <v>13</v>
      </c>
      <c r="J454" s="41">
        <v>13</v>
      </c>
      <c r="K454" s="41">
        <v>10</v>
      </c>
      <c r="L454" s="32">
        <v>18</v>
      </c>
      <c r="M454" s="32">
        <f t="shared" ref="M454:M517" si="69">MOD(ROW(),4)</f>
        <v>2</v>
      </c>
      <c r="N454" s="34">
        <f t="shared" ref="N454:N517" si="70">SUM(D454:K454)</f>
        <v>72</v>
      </c>
      <c r="O454" s="34">
        <f t="shared" ref="O454:O517" si="71">SUM(G454:K454)</f>
        <v>62</v>
      </c>
      <c r="Q454" s="29">
        <f t="shared" si="60"/>
        <v>10</v>
      </c>
    </row>
    <row r="455" spans="2:17" x14ac:dyDescent="0.25">
      <c r="C455" s="32" t="s">
        <v>266</v>
      </c>
      <c r="D455" s="41">
        <v>31</v>
      </c>
      <c r="E455" s="41">
        <v>29</v>
      </c>
      <c r="F455" s="41">
        <v>31</v>
      </c>
      <c r="G455" s="41">
        <v>40</v>
      </c>
      <c r="H455" s="41">
        <v>32</v>
      </c>
      <c r="I455" s="41">
        <v>32</v>
      </c>
      <c r="J455" s="41">
        <v>38</v>
      </c>
      <c r="K455" s="41">
        <v>33</v>
      </c>
      <c r="L455" s="32">
        <v>19</v>
      </c>
      <c r="M455" s="32">
        <f t="shared" si="69"/>
        <v>3</v>
      </c>
      <c r="N455" s="34">
        <f t="shared" si="70"/>
        <v>266</v>
      </c>
      <c r="O455" s="34">
        <f t="shared" si="71"/>
        <v>175</v>
      </c>
      <c r="Q455" s="29">
        <f t="shared" ref="Q455:Q519" si="72">+K455-D455</f>
        <v>2</v>
      </c>
    </row>
    <row r="456" spans="2:17" x14ac:dyDescent="0.25">
      <c r="C456" s="32" t="s">
        <v>267</v>
      </c>
      <c r="D456" s="41">
        <v>1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32">
        <v>20</v>
      </c>
      <c r="M456" s="32">
        <f t="shared" si="69"/>
        <v>0</v>
      </c>
      <c r="N456" s="34">
        <f t="shared" si="70"/>
        <v>1</v>
      </c>
      <c r="O456" s="34">
        <f t="shared" si="71"/>
        <v>0</v>
      </c>
      <c r="Q456" s="29">
        <f t="shared" si="72"/>
        <v>-1</v>
      </c>
    </row>
    <row r="457" spans="2:17" x14ac:dyDescent="0.25">
      <c r="C457" s="32" t="s">
        <v>268</v>
      </c>
      <c r="D457" s="41">
        <v>8</v>
      </c>
      <c r="E457" s="41">
        <v>4</v>
      </c>
      <c r="F457" s="41">
        <v>1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32">
        <v>21</v>
      </c>
      <c r="M457" s="32">
        <f t="shared" si="69"/>
        <v>1</v>
      </c>
      <c r="N457" s="34">
        <f t="shared" si="70"/>
        <v>13</v>
      </c>
      <c r="O457" s="34">
        <f t="shared" si="71"/>
        <v>0</v>
      </c>
      <c r="Q457" s="29">
        <f t="shared" si="72"/>
        <v>-8</v>
      </c>
    </row>
    <row r="458" spans="2:17" x14ac:dyDescent="0.25">
      <c r="C458" s="32" t="s">
        <v>270</v>
      </c>
      <c r="D458" s="41">
        <v>21</v>
      </c>
      <c r="E458" s="41">
        <v>40</v>
      </c>
      <c r="F458" s="41">
        <v>55</v>
      </c>
      <c r="G458" s="41">
        <v>69</v>
      </c>
      <c r="H458" s="41">
        <v>120</v>
      </c>
      <c r="I458" s="41">
        <v>161</v>
      </c>
      <c r="J458" s="41">
        <v>136</v>
      </c>
      <c r="K458" s="41">
        <v>126</v>
      </c>
      <c r="L458" s="32">
        <v>22</v>
      </c>
      <c r="M458" s="32">
        <f t="shared" si="69"/>
        <v>2</v>
      </c>
      <c r="N458" s="34">
        <f t="shared" si="70"/>
        <v>728</v>
      </c>
      <c r="O458" s="34">
        <f t="shared" si="71"/>
        <v>612</v>
      </c>
      <c r="Q458" s="29">
        <f t="shared" si="72"/>
        <v>105</v>
      </c>
    </row>
    <row r="459" spans="2:17" x14ac:dyDescent="0.25">
      <c r="C459" s="32" t="s">
        <v>271</v>
      </c>
      <c r="D459" s="41">
        <v>0</v>
      </c>
      <c r="E459" s="41">
        <v>0</v>
      </c>
      <c r="F459" s="41">
        <v>0</v>
      </c>
      <c r="G459" s="41">
        <v>0</v>
      </c>
      <c r="H459" s="41">
        <v>0</v>
      </c>
      <c r="I459" s="41">
        <v>0</v>
      </c>
      <c r="J459" s="41">
        <v>1</v>
      </c>
      <c r="K459" s="41">
        <v>0</v>
      </c>
      <c r="L459" s="32">
        <v>23</v>
      </c>
      <c r="M459" s="32">
        <f t="shared" si="69"/>
        <v>3</v>
      </c>
      <c r="N459" s="34">
        <f t="shared" si="70"/>
        <v>1</v>
      </c>
      <c r="O459" s="34">
        <f t="shared" si="71"/>
        <v>1</v>
      </c>
      <c r="Q459" s="29">
        <f t="shared" si="72"/>
        <v>0</v>
      </c>
    </row>
    <row r="460" spans="2:17" x14ac:dyDescent="0.25">
      <c r="C460" s="32" t="s">
        <v>273</v>
      </c>
      <c r="D460" s="41">
        <v>21</v>
      </c>
      <c r="E460" s="41">
        <v>16</v>
      </c>
      <c r="F460" s="41">
        <v>20</v>
      </c>
      <c r="G460" s="41">
        <v>27</v>
      </c>
      <c r="H460" s="41">
        <v>22</v>
      </c>
      <c r="I460" s="41">
        <v>15</v>
      </c>
      <c r="J460" s="41">
        <v>20</v>
      </c>
      <c r="K460" s="41">
        <v>10</v>
      </c>
      <c r="L460" s="32">
        <v>24</v>
      </c>
      <c r="M460" s="32">
        <f t="shared" si="69"/>
        <v>0</v>
      </c>
      <c r="N460" s="34">
        <f t="shared" si="70"/>
        <v>151</v>
      </c>
      <c r="O460" s="34">
        <f t="shared" si="71"/>
        <v>94</v>
      </c>
      <c r="Q460" s="29">
        <f t="shared" si="72"/>
        <v>-11</v>
      </c>
    </row>
    <row r="461" spans="2:17" x14ac:dyDescent="0.25">
      <c r="C461" s="32" t="s">
        <v>275</v>
      </c>
      <c r="D461" s="41">
        <v>382</v>
      </c>
      <c r="E461" s="41">
        <v>526</v>
      </c>
      <c r="F461" s="41">
        <v>491</v>
      </c>
      <c r="G461" s="41">
        <v>416</v>
      </c>
      <c r="H461" s="41">
        <v>411</v>
      </c>
      <c r="I461" s="41">
        <v>429</v>
      </c>
      <c r="J461" s="41">
        <v>384</v>
      </c>
      <c r="K461" s="41">
        <v>367</v>
      </c>
      <c r="L461" s="32">
        <v>25</v>
      </c>
      <c r="M461" s="32">
        <f t="shared" si="69"/>
        <v>1</v>
      </c>
      <c r="N461" s="34">
        <f t="shared" si="70"/>
        <v>3406</v>
      </c>
      <c r="O461" s="34">
        <f t="shared" si="71"/>
        <v>2007</v>
      </c>
      <c r="Q461" s="29">
        <f t="shared" si="72"/>
        <v>-15</v>
      </c>
    </row>
    <row r="462" spans="2:17" x14ac:dyDescent="0.25">
      <c r="C462" s="32" t="s">
        <v>276</v>
      </c>
      <c r="D462" s="41">
        <v>0</v>
      </c>
      <c r="E462" s="41">
        <v>0</v>
      </c>
      <c r="F462" s="41">
        <v>14</v>
      </c>
      <c r="G462" s="41">
        <v>130</v>
      </c>
      <c r="H462" s="41">
        <v>208</v>
      </c>
      <c r="I462" s="41">
        <v>234</v>
      </c>
      <c r="J462" s="41">
        <v>226</v>
      </c>
      <c r="K462" s="41">
        <v>256</v>
      </c>
      <c r="L462" s="32">
        <v>26</v>
      </c>
      <c r="M462" s="32">
        <f t="shared" si="69"/>
        <v>2</v>
      </c>
      <c r="N462" s="34">
        <f t="shared" si="70"/>
        <v>1068</v>
      </c>
      <c r="O462" s="34">
        <f t="shared" si="71"/>
        <v>1054</v>
      </c>
      <c r="Q462" s="29">
        <f t="shared" si="72"/>
        <v>256</v>
      </c>
    </row>
    <row r="463" spans="2:17" x14ac:dyDescent="0.25">
      <c r="C463" s="32" t="s">
        <v>278</v>
      </c>
      <c r="D463" s="41">
        <v>56</v>
      </c>
      <c r="E463" s="41">
        <v>67</v>
      </c>
      <c r="F463" s="41">
        <v>45</v>
      </c>
      <c r="G463" s="41">
        <v>33</v>
      </c>
      <c r="H463" s="41">
        <v>27</v>
      </c>
      <c r="I463" s="41">
        <v>24</v>
      </c>
      <c r="J463" s="41">
        <v>15</v>
      </c>
      <c r="K463" s="41">
        <v>3</v>
      </c>
      <c r="L463" s="32">
        <v>27</v>
      </c>
      <c r="M463" s="32">
        <f t="shared" si="69"/>
        <v>3</v>
      </c>
      <c r="N463" s="34">
        <f t="shared" si="70"/>
        <v>270</v>
      </c>
      <c r="O463" s="34">
        <f t="shared" si="71"/>
        <v>102</v>
      </c>
      <c r="Q463" s="29">
        <f t="shared" si="72"/>
        <v>-53</v>
      </c>
    </row>
    <row r="464" spans="2:17" x14ac:dyDescent="0.25">
      <c r="C464" s="32" t="s">
        <v>279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2</v>
      </c>
      <c r="J464" s="41">
        <v>3</v>
      </c>
      <c r="K464" s="41">
        <v>5</v>
      </c>
      <c r="L464" s="32">
        <v>28</v>
      </c>
      <c r="M464" s="32">
        <f t="shared" si="69"/>
        <v>0</v>
      </c>
      <c r="N464" s="34">
        <f t="shared" si="70"/>
        <v>10</v>
      </c>
      <c r="O464" s="34">
        <f t="shared" si="71"/>
        <v>10</v>
      </c>
      <c r="Q464" s="29">
        <f t="shared" si="72"/>
        <v>5</v>
      </c>
    </row>
    <row r="465" spans="3:17" x14ac:dyDescent="0.25">
      <c r="C465" s="32" t="s">
        <v>190</v>
      </c>
      <c r="D465" s="41">
        <v>12</v>
      </c>
      <c r="E465" s="41">
        <v>14</v>
      </c>
      <c r="F465" s="41">
        <v>16</v>
      </c>
      <c r="G465" s="41">
        <v>14</v>
      </c>
      <c r="H465" s="41">
        <v>5</v>
      </c>
      <c r="I465" s="41">
        <v>8</v>
      </c>
      <c r="J465" s="41">
        <v>3</v>
      </c>
      <c r="K465" s="41">
        <v>3</v>
      </c>
      <c r="L465" s="32">
        <v>29</v>
      </c>
      <c r="M465" s="32">
        <f t="shared" si="69"/>
        <v>1</v>
      </c>
      <c r="N465" s="34">
        <f t="shared" si="70"/>
        <v>75</v>
      </c>
      <c r="O465" s="34">
        <f t="shared" si="71"/>
        <v>33</v>
      </c>
      <c r="Q465" s="29">
        <f t="shared" si="72"/>
        <v>-9</v>
      </c>
    </row>
    <row r="466" spans="3:17" x14ac:dyDescent="0.25">
      <c r="C466" s="32" t="s">
        <v>283</v>
      </c>
      <c r="D466" s="41">
        <v>26</v>
      </c>
      <c r="E466" s="41">
        <v>43</v>
      </c>
      <c r="F466" s="41">
        <v>36</v>
      </c>
      <c r="G466" s="41">
        <v>42</v>
      </c>
      <c r="H466" s="41">
        <v>46</v>
      </c>
      <c r="I466" s="41">
        <v>43</v>
      </c>
      <c r="J466" s="41">
        <v>32</v>
      </c>
      <c r="K466" s="41">
        <v>28</v>
      </c>
      <c r="L466" s="32">
        <v>30</v>
      </c>
      <c r="M466" s="32">
        <f t="shared" si="69"/>
        <v>2</v>
      </c>
      <c r="N466" s="34">
        <f t="shared" si="70"/>
        <v>296</v>
      </c>
      <c r="O466" s="34">
        <f t="shared" si="71"/>
        <v>191</v>
      </c>
      <c r="Q466" s="29">
        <f t="shared" si="72"/>
        <v>2</v>
      </c>
    </row>
    <row r="467" spans="3:17" x14ac:dyDescent="0.25">
      <c r="C467" s="32" t="s">
        <v>284</v>
      </c>
      <c r="D467" s="41">
        <v>113</v>
      </c>
      <c r="E467" s="41">
        <v>133</v>
      </c>
      <c r="F467" s="41">
        <v>149</v>
      </c>
      <c r="G467" s="41">
        <v>149</v>
      </c>
      <c r="H467" s="41">
        <v>149</v>
      </c>
      <c r="I467" s="41">
        <v>162</v>
      </c>
      <c r="J467" s="41">
        <v>161</v>
      </c>
      <c r="K467" s="41">
        <v>148</v>
      </c>
      <c r="L467" s="32">
        <v>31</v>
      </c>
      <c r="M467" s="32">
        <f t="shared" si="69"/>
        <v>3</v>
      </c>
      <c r="N467" s="34">
        <f t="shared" si="70"/>
        <v>1164</v>
      </c>
      <c r="O467" s="34">
        <f t="shared" si="71"/>
        <v>769</v>
      </c>
      <c r="Q467" s="29">
        <f t="shared" si="72"/>
        <v>35</v>
      </c>
    </row>
    <row r="468" spans="3:17" x14ac:dyDescent="0.25">
      <c r="C468" s="32" t="s">
        <v>285</v>
      </c>
      <c r="D468" s="41">
        <v>0</v>
      </c>
      <c r="E468" s="41">
        <v>0</v>
      </c>
      <c r="F468" s="41">
        <v>0</v>
      </c>
      <c r="G468" s="41">
        <v>3</v>
      </c>
      <c r="H468" s="41">
        <v>51</v>
      </c>
      <c r="I468" s="41">
        <v>49</v>
      </c>
      <c r="J468" s="41">
        <v>61</v>
      </c>
      <c r="K468" s="41">
        <v>62</v>
      </c>
      <c r="L468" s="32">
        <v>32</v>
      </c>
      <c r="M468" s="32">
        <f t="shared" si="69"/>
        <v>0</v>
      </c>
      <c r="N468" s="34">
        <f t="shared" si="70"/>
        <v>226</v>
      </c>
      <c r="O468" s="34">
        <f t="shared" si="71"/>
        <v>226</v>
      </c>
      <c r="Q468" s="29">
        <f t="shared" si="72"/>
        <v>62</v>
      </c>
    </row>
    <row r="469" spans="3:17" x14ac:dyDescent="0.25">
      <c r="C469" s="32" t="s">
        <v>286</v>
      </c>
      <c r="D469" s="41">
        <v>0</v>
      </c>
      <c r="E469" s="41">
        <v>0</v>
      </c>
      <c r="F469" s="41">
        <v>9</v>
      </c>
      <c r="G469" s="41">
        <v>23</v>
      </c>
      <c r="H469" s="41">
        <v>41</v>
      </c>
      <c r="I469" s="41">
        <v>51</v>
      </c>
      <c r="J469" s="41">
        <v>27</v>
      </c>
      <c r="K469" s="41">
        <v>7</v>
      </c>
      <c r="L469" s="32">
        <v>33</v>
      </c>
      <c r="M469" s="32">
        <f t="shared" si="69"/>
        <v>1</v>
      </c>
      <c r="N469" s="34">
        <f t="shared" si="70"/>
        <v>158</v>
      </c>
      <c r="O469" s="34">
        <f t="shared" si="71"/>
        <v>149</v>
      </c>
      <c r="Q469" s="29">
        <f t="shared" si="72"/>
        <v>7</v>
      </c>
    </row>
    <row r="470" spans="3:17" x14ac:dyDescent="0.25">
      <c r="C470" s="32" t="s">
        <v>287</v>
      </c>
      <c r="D470" s="41">
        <v>10</v>
      </c>
      <c r="E470" s="41">
        <v>8</v>
      </c>
      <c r="F470" s="41">
        <v>6</v>
      </c>
      <c r="G470" s="41">
        <v>5</v>
      </c>
      <c r="H470" s="41">
        <v>6</v>
      </c>
      <c r="I470" s="41">
        <v>6</v>
      </c>
      <c r="J470" s="41">
        <v>7</v>
      </c>
      <c r="K470" s="41">
        <v>5</v>
      </c>
      <c r="L470" s="32">
        <v>34</v>
      </c>
      <c r="M470" s="32">
        <f t="shared" si="69"/>
        <v>2</v>
      </c>
      <c r="N470" s="34">
        <f t="shared" si="70"/>
        <v>53</v>
      </c>
      <c r="O470" s="34">
        <f t="shared" si="71"/>
        <v>29</v>
      </c>
      <c r="Q470" s="29">
        <f t="shared" si="72"/>
        <v>-5</v>
      </c>
    </row>
    <row r="471" spans="3:17" x14ac:dyDescent="0.25">
      <c r="C471" s="32" t="s">
        <v>289</v>
      </c>
      <c r="D471" s="41">
        <v>74</v>
      </c>
      <c r="E471" s="41">
        <v>82</v>
      </c>
      <c r="F471" s="41">
        <v>106</v>
      </c>
      <c r="G471" s="41">
        <v>126</v>
      </c>
      <c r="H471" s="41">
        <v>140</v>
      </c>
      <c r="I471" s="41">
        <v>167</v>
      </c>
      <c r="J471" s="41">
        <v>184</v>
      </c>
      <c r="K471" s="41">
        <v>168</v>
      </c>
      <c r="L471" s="32">
        <v>35</v>
      </c>
      <c r="M471" s="32">
        <f t="shared" si="69"/>
        <v>3</v>
      </c>
      <c r="N471" s="34">
        <f t="shared" si="70"/>
        <v>1047</v>
      </c>
      <c r="O471" s="34">
        <f t="shared" si="71"/>
        <v>785</v>
      </c>
      <c r="Q471" s="29">
        <f t="shared" si="72"/>
        <v>94</v>
      </c>
    </row>
    <row r="472" spans="3:17" x14ac:dyDescent="0.25">
      <c r="C472" s="32" t="s">
        <v>291</v>
      </c>
      <c r="D472" s="41">
        <v>0</v>
      </c>
      <c r="E472" s="41">
        <v>0</v>
      </c>
      <c r="F472" s="41">
        <v>0</v>
      </c>
      <c r="G472" s="41">
        <v>0</v>
      </c>
      <c r="H472" s="41">
        <v>10</v>
      </c>
      <c r="I472" s="41">
        <v>18</v>
      </c>
      <c r="J472" s="41">
        <v>20</v>
      </c>
      <c r="K472" s="41">
        <v>18</v>
      </c>
      <c r="L472" s="32">
        <v>36</v>
      </c>
      <c r="M472" s="32">
        <f t="shared" si="69"/>
        <v>0</v>
      </c>
      <c r="N472" s="34">
        <f t="shared" si="70"/>
        <v>66</v>
      </c>
      <c r="O472" s="34">
        <f t="shared" si="71"/>
        <v>66</v>
      </c>
      <c r="Q472" s="29">
        <f t="shared" si="72"/>
        <v>18</v>
      </c>
    </row>
    <row r="473" spans="3:17" x14ac:dyDescent="0.25">
      <c r="C473" s="32" t="s">
        <v>125</v>
      </c>
      <c r="D473" s="41">
        <v>2</v>
      </c>
      <c r="E473" s="41">
        <v>0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32">
        <v>37</v>
      </c>
      <c r="M473" s="32">
        <f t="shared" si="69"/>
        <v>1</v>
      </c>
      <c r="N473" s="34">
        <f t="shared" si="70"/>
        <v>2</v>
      </c>
      <c r="O473" s="34">
        <f t="shared" si="71"/>
        <v>0</v>
      </c>
      <c r="Q473" s="29">
        <f t="shared" si="72"/>
        <v>-2</v>
      </c>
    </row>
    <row r="474" spans="3:17" x14ac:dyDescent="0.25">
      <c r="C474" s="32" t="s">
        <v>292</v>
      </c>
      <c r="D474" s="41">
        <v>3</v>
      </c>
      <c r="E474" s="41">
        <v>8</v>
      </c>
      <c r="F474" s="41">
        <v>6</v>
      </c>
      <c r="G474" s="41">
        <v>9</v>
      </c>
      <c r="H474" s="41">
        <v>10</v>
      </c>
      <c r="I474" s="41">
        <v>9</v>
      </c>
      <c r="J474" s="41">
        <v>11</v>
      </c>
      <c r="K474" s="41">
        <v>9</v>
      </c>
      <c r="L474" s="32">
        <v>38</v>
      </c>
      <c r="M474" s="32">
        <f t="shared" si="69"/>
        <v>2</v>
      </c>
      <c r="N474" s="34">
        <f t="shared" si="70"/>
        <v>65</v>
      </c>
      <c r="O474" s="34">
        <f t="shared" si="71"/>
        <v>48</v>
      </c>
      <c r="Q474" s="29">
        <f t="shared" si="72"/>
        <v>6</v>
      </c>
    </row>
    <row r="475" spans="3:17" x14ac:dyDescent="0.25">
      <c r="C475" s="32" t="s">
        <v>294</v>
      </c>
      <c r="D475" s="41">
        <v>55</v>
      </c>
      <c r="E475" s="41">
        <v>58</v>
      </c>
      <c r="F475" s="41">
        <v>56</v>
      </c>
      <c r="G475" s="41">
        <v>52</v>
      </c>
      <c r="H475" s="41">
        <v>67</v>
      </c>
      <c r="I475" s="41">
        <v>78</v>
      </c>
      <c r="J475" s="41">
        <v>79</v>
      </c>
      <c r="K475" s="41">
        <v>70</v>
      </c>
      <c r="L475" s="32">
        <v>39</v>
      </c>
      <c r="M475" s="32">
        <f t="shared" si="69"/>
        <v>3</v>
      </c>
      <c r="N475" s="34">
        <f t="shared" si="70"/>
        <v>515</v>
      </c>
      <c r="O475" s="34">
        <f t="shared" si="71"/>
        <v>346</v>
      </c>
      <c r="Q475" s="29">
        <f t="shared" si="72"/>
        <v>15</v>
      </c>
    </row>
    <row r="476" spans="3:17" x14ac:dyDescent="0.25">
      <c r="C476" s="32" t="s">
        <v>295</v>
      </c>
      <c r="D476" s="41">
        <v>7</v>
      </c>
      <c r="E476" s="41">
        <v>8</v>
      </c>
      <c r="F476" s="41">
        <v>4</v>
      </c>
      <c r="G476" s="41">
        <v>1</v>
      </c>
      <c r="H476" s="41">
        <v>1</v>
      </c>
      <c r="I476" s="41">
        <v>2</v>
      </c>
      <c r="J476" s="41">
        <v>2</v>
      </c>
      <c r="K476" s="41">
        <v>4</v>
      </c>
      <c r="L476" s="32">
        <v>40</v>
      </c>
      <c r="M476" s="32">
        <f t="shared" si="69"/>
        <v>0</v>
      </c>
      <c r="N476" s="34">
        <f t="shared" si="70"/>
        <v>29</v>
      </c>
      <c r="O476" s="34">
        <f t="shared" si="71"/>
        <v>10</v>
      </c>
      <c r="Q476" s="29">
        <f t="shared" si="72"/>
        <v>-3</v>
      </c>
    </row>
    <row r="477" spans="3:17" x14ac:dyDescent="0.25">
      <c r="C477" s="32" t="s">
        <v>296</v>
      </c>
      <c r="D477" s="41">
        <v>0</v>
      </c>
      <c r="E477" s="41">
        <v>0</v>
      </c>
      <c r="F477" s="41">
        <v>0</v>
      </c>
      <c r="G477" s="41">
        <v>0</v>
      </c>
      <c r="H477" s="41">
        <v>1</v>
      </c>
      <c r="I477" s="41">
        <v>5</v>
      </c>
      <c r="J477" s="41">
        <v>4</v>
      </c>
      <c r="K477" s="41">
        <v>2</v>
      </c>
      <c r="L477" s="32">
        <v>41</v>
      </c>
      <c r="M477" s="32">
        <f t="shared" si="69"/>
        <v>1</v>
      </c>
      <c r="N477" s="34">
        <f t="shared" si="70"/>
        <v>12</v>
      </c>
      <c r="O477" s="34">
        <f t="shared" si="71"/>
        <v>12</v>
      </c>
      <c r="Q477" s="29">
        <f t="shared" si="72"/>
        <v>2</v>
      </c>
    </row>
    <row r="478" spans="3:17" x14ac:dyDescent="0.25">
      <c r="C478" s="32" t="s">
        <v>297</v>
      </c>
      <c r="D478" s="41">
        <v>0</v>
      </c>
      <c r="E478" s="41">
        <v>0</v>
      </c>
      <c r="F478" s="41">
        <v>0</v>
      </c>
      <c r="G478" s="41">
        <v>0</v>
      </c>
      <c r="H478" s="41">
        <v>0</v>
      </c>
      <c r="I478" s="41">
        <v>0</v>
      </c>
      <c r="J478" s="41">
        <v>19</v>
      </c>
      <c r="K478" s="41">
        <v>73</v>
      </c>
      <c r="L478" s="32">
        <v>42</v>
      </c>
      <c r="M478" s="32">
        <f t="shared" si="69"/>
        <v>2</v>
      </c>
      <c r="N478" s="34">
        <f t="shared" si="70"/>
        <v>92</v>
      </c>
      <c r="O478" s="34">
        <f t="shared" si="71"/>
        <v>92</v>
      </c>
      <c r="Q478" s="29">
        <f t="shared" si="72"/>
        <v>73</v>
      </c>
    </row>
    <row r="479" spans="3:17" x14ac:dyDescent="0.25">
      <c r="C479" s="32" t="s">
        <v>298</v>
      </c>
      <c r="D479" s="41">
        <v>46</v>
      </c>
      <c r="E479" s="41">
        <v>74</v>
      </c>
      <c r="F479" s="41">
        <v>74</v>
      </c>
      <c r="G479" s="41">
        <v>78</v>
      </c>
      <c r="H479" s="41">
        <v>72</v>
      </c>
      <c r="I479" s="41">
        <v>81</v>
      </c>
      <c r="J479" s="41">
        <v>62</v>
      </c>
      <c r="K479" s="41">
        <v>24</v>
      </c>
      <c r="L479" s="32">
        <v>43</v>
      </c>
      <c r="M479" s="32">
        <f t="shared" si="69"/>
        <v>3</v>
      </c>
      <c r="N479" s="34">
        <f t="shared" si="70"/>
        <v>511</v>
      </c>
      <c r="O479" s="34">
        <f t="shared" si="71"/>
        <v>317</v>
      </c>
      <c r="Q479" s="29">
        <f t="shared" si="72"/>
        <v>-22</v>
      </c>
    </row>
    <row r="480" spans="3:17" x14ac:dyDescent="0.25">
      <c r="C480" s="32" t="s">
        <v>145</v>
      </c>
      <c r="D480" s="41">
        <v>1</v>
      </c>
      <c r="E480" s="41">
        <v>1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32">
        <v>44</v>
      </c>
      <c r="M480" s="32">
        <f t="shared" si="69"/>
        <v>0</v>
      </c>
      <c r="N480" s="34">
        <f t="shared" si="70"/>
        <v>2</v>
      </c>
      <c r="O480" s="34">
        <f t="shared" si="71"/>
        <v>0</v>
      </c>
      <c r="Q480" s="29">
        <f t="shared" si="72"/>
        <v>-1</v>
      </c>
    </row>
    <row r="481" spans="1:17" x14ac:dyDescent="0.25">
      <c r="C481" s="32" t="s">
        <v>302</v>
      </c>
      <c r="D481" s="41">
        <v>4</v>
      </c>
      <c r="E481" s="41">
        <v>5</v>
      </c>
      <c r="F481" s="41">
        <v>3</v>
      </c>
      <c r="G481" s="41">
        <v>2</v>
      </c>
      <c r="H481" s="41">
        <v>1</v>
      </c>
      <c r="I481" s="41">
        <v>1</v>
      </c>
      <c r="J481" s="41">
        <v>3</v>
      </c>
      <c r="K481" s="41">
        <v>4</v>
      </c>
      <c r="L481" s="32">
        <v>45</v>
      </c>
      <c r="M481" s="32">
        <f t="shared" si="69"/>
        <v>1</v>
      </c>
      <c r="N481" s="34">
        <f t="shared" si="70"/>
        <v>23</v>
      </c>
      <c r="O481" s="34">
        <f t="shared" si="71"/>
        <v>11</v>
      </c>
      <c r="Q481" s="29">
        <f t="shared" si="72"/>
        <v>0</v>
      </c>
    </row>
    <row r="482" spans="1:17" x14ac:dyDescent="0.25">
      <c r="C482" s="32" t="s">
        <v>307</v>
      </c>
      <c r="D482" s="41">
        <v>8</v>
      </c>
      <c r="E482" s="41">
        <v>8</v>
      </c>
      <c r="F482" s="41">
        <v>8</v>
      </c>
      <c r="G482" s="41">
        <v>8</v>
      </c>
      <c r="H482" s="41">
        <v>9</v>
      </c>
      <c r="I482" s="41">
        <v>10</v>
      </c>
      <c r="J482" s="41">
        <v>9</v>
      </c>
      <c r="K482" s="41">
        <v>9</v>
      </c>
      <c r="L482" s="32">
        <v>46</v>
      </c>
      <c r="M482" s="32">
        <f t="shared" si="69"/>
        <v>2</v>
      </c>
      <c r="N482" s="34">
        <f t="shared" si="70"/>
        <v>69</v>
      </c>
      <c r="O482" s="34">
        <f t="shared" si="71"/>
        <v>45</v>
      </c>
      <c r="Q482" s="29">
        <f t="shared" si="72"/>
        <v>1</v>
      </c>
    </row>
    <row r="483" spans="1:17" x14ac:dyDescent="0.25">
      <c r="C483" s="32" t="s">
        <v>310</v>
      </c>
      <c r="D483" s="41">
        <v>0</v>
      </c>
      <c r="E483" s="41">
        <v>0</v>
      </c>
      <c r="F483" s="41">
        <v>0</v>
      </c>
      <c r="G483" s="41">
        <v>0</v>
      </c>
      <c r="H483" s="41">
        <v>0</v>
      </c>
      <c r="I483" s="41">
        <v>10</v>
      </c>
      <c r="J483" s="41">
        <v>10</v>
      </c>
      <c r="K483" s="41">
        <v>10</v>
      </c>
      <c r="L483" s="32">
        <v>47</v>
      </c>
      <c r="M483" s="32">
        <f t="shared" si="69"/>
        <v>3</v>
      </c>
      <c r="N483" s="34">
        <f t="shared" si="70"/>
        <v>30</v>
      </c>
      <c r="O483" s="34">
        <f t="shared" si="71"/>
        <v>30</v>
      </c>
      <c r="Q483" s="29">
        <f t="shared" si="72"/>
        <v>10</v>
      </c>
    </row>
    <row r="484" spans="1:17" x14ac:dyDescent="0.25">
      <c r="C484" s="32" t="s">
        <v>313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2</v>
      </c>
      <c r="J484" s="41">
        <v>21</v>
      </c>
      <c r="K484" s="41">
        <v>18</v>
      </c>
      <c r="L484" s="32">
        <v>48</v>
      </c>
      <c r="M484" s="32">
        <f t="shared" si="69"/>
        <v>0</v>
      </c>
      <c r="N484" s="34">
        <f t="shared" si="70"/>
        <v>41</v>
      </c>
      <c r="O484" s="34">
        <f t="shared" si="71"/>
        <v>41</v>
      </c>
      <c r="Q484" s="29">
        <f t="shared" si="72"/>
        <v>18</v>
      </c>
    </row>
    <row r="485" spans="1:17" x14ac:dyDescent="0.25">
      <c r="C485" s="32" t="s">
        <v>315</v>
      </c>
      <c r="D485" s="41">
        <v>1</v>
      </c>
      <c r="E485" s="41">
        <v>7</v>
      </c>
      <c r="F485" s="41">
        <v>15</v>
      </c>
      <c r="G485" s="41">
        <v>9</v>
      </c>
      <c r="H485" s="41">
        <v>42</v>
      </c>
      <c r="I485" s="41">
        <v>66</v>
      </c>
      <c r="J485" s="41">
        <v>69</v>
      </c>
      <c r="K485" s="41">
        <v>92</v>
      </c>
      <c r="L485" s="32">
        <v>49</v>
      </c>
      <c r="M485" s="32">
        <f t="shared" si="69"/>
        <v>1</v>
      </c>
      <c r="N485" s="34">
        <f t="shared" si="70"/>
        <v>301</v>
      </c>
      <c r="O485" s="34">
        <f t="shared" si="71"/>
        <v>278</v>
      </c>
      <c r="Q485" s="29">
        <f t="shared" si="72"/>
        <v>91</v>
      </c>
    </row>
    <row r="486" spans="1:17" x14ac:dyDescent="0.25">
      <c r="C486" s="32" t="s">
        <v>316</v>
      </c>
      <c r="D486" s="41">
        <v>1</v>
      </c>
      <c r="E486" s="41">
        <v>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32">
        <v>50</v>
      </c>
      <c r="M486" s="32">
        <f t="shared" si="69"/>
        <v>2</v>
      </c>
      <c r="N486" s="34">
        <f t="shared" si="70"/>
        <v>2</v>
      </c>
      <c r="O486" s="34">
        <f t="shared" si="71"/>
        <v>0</v>
      </c>
      <c r="Q486" s="29">
        <f t="shared" si="72"/>
        <v>-1</v>
      </c>
    </row>
    <row r="487" spans="1:17" x14ac:dyDescent="0.25">
      <c r="C487" s="32" t="s">
        <v>317</v>
      </c>
      <c r="D487" s="41">
        <v>21</v>
      </c>
      <c r="E487" s="41">
        <v>0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32">
        <v>51</v>
      </c>
      <c r="M487" s="32">
        <f t="shared" si="69"/>
        <v>3</v>
      </c>
      <c r="N487" s="34">
        <f t="shared" si="70"/>
        <v>21</v>
      </c>
      <c r="O487" s="34">
        <f t="shared" si="71"/>
        <v>0</v>
      </c>
      <c r="Q487" s="29">
        <f t="shared" si="72"/>
        <v>-21</v>
      </c>
    </row>
    <row r="488" spans="1:17" x14ac:dyDescent="0.25">
      <c r="C488" s="32" t="s">
        <v>318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4</v>
      </c>
      <c r="J488" s="41">
        <v>30</v>
      </c>
      <c r="K488" s="41">
        <v>72</v>
      </c>
      <c r="L488" s="32">
        <v>52</v>
      </c>
      <c r="M488" s="32">
        <f t="shared" si="69"/>
        <v>0</v>
      </c>
      <c r="N488" s="34">
        <f t="shared" si="70"/>
        <v>106</v>
      </c>
      <c r="O488" s="34">
        <f t="shared" si="71"/>
        <v>106</v>
      </c>
      <c r="Q488" s="29">
        <f t="shared" si="72"/>
        <v>72</v>
      </c>
    </row>
    <row r="489" spans="1:17" x14ac:dyDescent="0.25">
      <c r="C489" s="32" t="s">
        <v>319</v>
      </c>
      <c r="D489" s="41">
        <v>87</v>
      </c>
      <c r="E489" s="41">
        <v>63</v>
      </c>
      <c r="F489" s="41">
        <v>56</v>
      </c>
      <c r="G489" s="41">
        <v>51</v>
      </c>
      <c r="H489" s="41">
        <v>83</v>
      </c>
      <c r="I489" s="41">
        <v>108</v>
      </c>
      <c r="J489" s="41">
        <v>102</v>
      </c>
      <c r="K489" s="41">
        <v>110</v>
      </c>
      <c r="L489" s="32">
        <v>53</v>
      </c>
      <c r="M489" s="32">
        <f t="shared" si="69"/>
        <v>1</v>
      </c>
      <c r="N489" s="34">
        <f t="shared" si="70"/>
        <v>660</v>
      </c>
      <c r="O489" s="34">
        <f t="shared" si="71"/>
        <v>454</v>
      </c>
      <c r="Q489" s="29">
        <f t="shared" si="72"/>
        <v>23</v>
      </c>
    </row>
    <row r="490" spans="1:17" x14ac:dyDescent="0.25">
      <c r="C490" s="32" t="s">
        <v>322</v>
      </c>
      <c r="D490" s="41">
        <v>1</v>
      </c>
      <c r="E490" s="41">
        <v>0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32">
        <v>54</v>
      </c>
      <c r="M490" s="32">
        <f t="shared" si="69"/>
        <v>2</v>
      </c>
      <c r="N490" s="34">
        <f>SUM(D490:K490)</f>
        <v>1</v>
      </c>
      <c r="O490" s="34">
        <f>SUM(G490:K490)</f>
        <v>0</v>
      </c>
      <c r="Q490" s="29">
        <f>+K490-D490</f>
        <v>-1</v>
      </c>
    </row>
    <row r="491" spans="1:17" x14ac:dyDescent="0.25">
      <c r="D491" s="41"/>
      <c r="E491" s="41"/>
      <c r="F491" s="41"/>
      <c r="G491" s="41"/>
      <c r="H491" s="41"/>
      <c r="I491" s="41"/>
      <c r="K491" s="44" t="s">
        <v>222</v>
      </c>
      <c r="L491" s="32">
        <v>55</v>
      </c>
      <c r="M491" s="32">
        <f t="shared" si="69"/>
        <v>3</v>
      </c>
      <c r="N491" s="34"/>
      <c r="O491" s="34"/>
      <c r="Q491" s="29"/>
    </row>
    <row r="492" spans="1:17" ht="14" x14ac:dyDescent="0.25">
      <c r="A492" s="4" t="s">
        <v>470</v>
      </c>
      <c r="B492" s="48"/>
      <c r="C492" s="49"/>
      <c r="D492" s="50"/>
      <c r="E492" s="50"/>
      <c r="F492" s="50"/>
      <c r="G492" s="50"/>
      <c r="H492" s="50"/>
      <c r="I492" s="50"/>
      <c r="J492" s="50"/>
      <c r="K492" s="50"/>
      <c r="L492" s="32">
        <v>1</v>
      </c>
      <c r="M492" s="32">
        <f t="shared" si="69"/>
        <v>0</v>
      </c>
      <c r="N492" s="34"/>
      <c r="O492" s="34"/>
      <c r="Q492" s="29"/>
    </row>
    <row r="493" spans="1:17" x14ac:dyDescent="0.25">
      <c r="B493" s="1"/>
      <c r="C493" s="1"/>
      <c r="D493" s="31"/>
      <c r="E493" s="31"/>
      <c r="F493" s="31"/>
      <c r="G493" s="31"/>
      <c r="H493" s="31"/>
      <c r="I493" s="31"/>
      <c r="J493" s="31"/>
      <c r="K493" s="31"/>
      <c r="L493" s="32">
        <v>2</v>
      </c>
      <c r="M493" s="32">
        <f t="shared" si="69"/>
        <v>1</v>
      </c>
      <c r="N493" s="34"/>
      <c r="O493" s="34"/>
      <c r="Q493" s="29"/>
    </row>
    <row r="494" spans="1:17" x14ac:dyDescent="0.25">
      <c r="A494" s="2"/>
      <c r="B494" s="52" t="s">
        <v>526</v>
      </c>
      <c r="C494" s="2"/>
      <c r="D494" s="2">
        <f>D3</f>
        <v>2013</v>
      </c>
      <c r="E494" s="2">
        <f t="shared" ref="E494:K494" si="73">E3</f>
        <v>2014</v>
      </c>
      <c r="F494" s="2">
        <f t="shared" si="73"/>
        <v>2015</v>
      </c>
      <c r="G494" s="2">
        <f t="shared" si="73"/>
        <v>2016</v>
      </c>
      <c r="H494" s="2">
        <f t="shared" si="73"/>
        <v>2017</v>
      </c>
      <c r="I494" s="2">
        <f t="shared" si="73"/>
        <v>2018</v>
      </c>
      <c r="J494" s="2">
        <f t="shared" si="73"/>
        <v>2019</v>
      </c>
      <c r="K494" s="2">
        <f t="shared" si="73"/>
        <v>2020</v>
      </c>
      <c r="L494" s="32">
        <v>3</v>
      </c>
      <c r="M494" s="32">
        <f t="shared" si="69"/>
        <v>2</v>
      </c>
      <c r="N494" s="34"/>
      <c r="O494" s="34"/>
      <c r="Q494" s="29"/>
    </row>
    <row r="495" spans="1:17" x14ac:dyDescent="0.25">
      <c r="C495" s="32" t="s">
        <v>323</v>
      </c>
      <c r="D495" s="41">
        <v>0</v>
      </c>
      <c r="E495" s="41">
        <v>0</v>
      </c>
      <c r="F495" s="41">
        <v>1</v>
      </c>
      <c r="G495" s="41">
        <v>1</v>
      </c>
      <c r="H495" s="41">
        <v>7</v>
      </c>
      <c r="I495" s="41">
        <v>18</v>
      </c>
      <c r="J495" s="41">
        <v>12</v>
      </c>
      <c r="K495" s="41">
        <v>22</v>
      </c>
      <c r="L495" s="32">
        <v>4</v>
      </c>
      <c r="M495" s="32">
        <f t="shared" si="69"/>
        <v>3</v>
      </c>
      <c r="N495" s="34">
        <f t="shared" si="70"/>
        <v>61</v>
      </c>
      <c r="O495" s="34">
        <f t="shared" si="71"/>
        <v>60</v>
      </c>
      <c r="Q495" s="29">
        <f t="shared" si="72"/>
        <v>22</v>
      </c>
    </row>
    <row r="496" spans="1:17" x14ac:dyDescent="0.25">
      <c r="C496" s="32" t="s">
        <v>325</v>
      </c>
      <c r="D496" s="41">
        <v>117</v>
      </c>
      <c r="E496" s="41">
        <v>90</v>
      </c>
      <c r="F496" s="41">
        <v>94</v>
      </c>
      <c r="G496" s="41">
        <v>136</v>
      </c>
      <c r="H496" s="41">
        <v>189</v>
      </c>
      <c r="I496" s="41">
        <v>220</v>
      </c>
      <c r="J496" s="41">
        <v>210</v>
      </c>
      <c r="K496" s="41">
        <v>182</v>
      </c>
      <c r="L496" s="32">
        <v>5</v>
      </c>
      <c r="M496" s="32">
        <f t="shared" si="69"/>
        <v>0</v>
      </c>
      <c r="N496" s="34">
        <f t="shared" si="70"/>
        <v>1238</v>
      </c>
      <c r="O496" s="34">
        <f t="shared" si="71"/>
        <v>937</v>
      </c>
      <c r="Q496" s="29">
        <f t="shared" si="72"/>
        <v>65</v>
      </c>
    </row>
    <row r="497" spans="2:17" x14ac:dyDescent="0.25">
      <c r="C497" s="32" t="s">
        <v>328</v>
      </c>
      <c r="D497" s="41">
        <v>5</v>
      </c>
      <c r="E497" s="41">
        <v>15</v>
      </c>
      <c r="F497" s="41">
        <v>22</v>
      </c>
      <c r="G497" s="41">
        <v>19</v>
      </c>
      <c r="H497" s="41">
        <v>22</v>
      </c>
      <c r="I497" s="41">
        <v>20</v>
      </c>
      <c r="J497" s="41">
        <v>25</v>
      </c>
      <c r="K497" s="41">
        <v>17</v>
      </c>
      <c r="L497" s="32">
        <v>6</v>
      </c>
      <c r="M497" s="32">
        <f t="shared" si="69"/>
        <v>1</v>
      </c>
      <c r="N497" s="34">
        <f t="shared" si="70"/>
        <v>145</v>
      </c>
      <c r="O497" s="34">
        <f t="shared" si="71"/>
        <v>103</v>
      </c>
      <c r="Q497" s="29">
        <f t="shared" si="72"/>
        <v>12</v>
      </c>
    </row>
    <row r="498" spans="2:17" x14ac:dyDescent="0.25">
      <c r="C498" s="32" t="s">
        <v>331</v>
      </c>
      <c r="D498" s="41">
        <v>2</v>
      </c>
      <c r="E498" s="41">
        <v>3</v>
      </c>
      <c r="F498" s="41">
        <v>2</v>
      </c>
      <c r="G498" s="41">
        <v>7</v>
      </c>
      <c r="H498" s="41">
        <v>7</v>
      </c>
      <c r="I498" s="41">
        <v>3</v>
      </c>
      <c r="J498" s="41">
        <v>3</v>
      </c>
      <c r="K498" s="41">
        <v>1</v>
      </c>
      <c r="L498" s="32">
        <v>7</v>
      </c>
      <c r="M498" s="32">
        <f t="shared" si="69"/>
        <v>2</v>
      </c>
      <c r="N498" s="34">
        <f t="shared" si="70"/>
        <v>28</v>
      </c>
      <c r="O498" s="34">
        <f t="shared" si="71"/>
        <v>21</v>
      </c>
      <c r="Q498" s="29">
        <f t="shared" si="72"/>
        <v>-1</v>
      </c>
    </row>
    <row r="499" spans="2:17" x14ac:dyDescent="0.25">
      <c r="C499" s="32" t="s">
        <v>332</v>
      </c>
      <c r="D499" s="41">
        <v>103</v>
      </c>
      <c r="E499" s="41">
        <v>170</v>
      </c>
      <c r="F499" s="41">
        <v>172</v>
      </c>
      <c r="G499" s="41">
        <v>212</v>
      </c>
      <c r="H499" s="41">
        <v>224</v>
      </c>
      <c r="I499" s="41">
        <v>189</v>
      </c>
      <c r="J499" s="41">
        <v>166</v>
      </c>
      <c r="K499" s="41">
        <v>134</v>
      </c>
      <c r="L499" s="32">
        <v>8</v>
      </c>
      <c r="M499" s="32">
        <f t="shared" si="69"/>
        <v>3</v>
      </c>
      <c r="N499" s="34">
        <f t="shared" si="70"/>
        <v>1370</v>
      </c>
      <c r="O499" s="34">
        <f t="shared" si="71"/>
        <v>925</v>
      </c>
      <c r="Q499" s="29">
        <f t="shared" si="72"/>
        <v>31</v>
      </c>
    </row>
    <row r="500" spans="2:17" x14ac:dyDescent="0.25">
      <c r="B500" s="33" t="s">
        <v>462</v>
      </c>
      <c r="D500" s="39">
        <f t="shared" ref="D500:K500" si="74">SUM(D501:D552)-D549</f>
        <v>225</v>
      </c>
      <c r="E500" s="39">
        <f t="shared" si="74"/>
        <v>263</v>
      </c>
      <c r="F500" s="39">
        <f t="shared" si="74"/>
        <v>357</v>
      </c>
      <c r="G500" s="39">
        <f t="shared" si="74"/>
        <v>378</v>
      </c>
      <c r="H500" s="39">
        <f t="shared" si="74"/>
        <v>517</v>
      </c>
      <c r="I500" s="39">
        <f t="shared" si="74"/>
        <v>585</v>
      </c>
      <c r="J500" s="39">
        <f t="shared" si="74"/>
        <v>680</v>
      </c>
      <c r="K500" s="39">
        <f t="shared" si="74"/>
        <v>663</v>
      </c>
      <c r="L500" s="32">
        <v>9</v>
      </c>
      <c r="M500" s="32">
        <f t="shared" si="69"/>
        <v>0</v>
      </c>
      <c r="N500" s="34">
        <f t="shared" si="70"/>
        <v>3668</v>
      </c>
      <c r="O500" s="34">
        <f t="shared" si="71"/>
        <v>2823</v>
      </c>
      <c r="Q500" s="29">
        <f t="shared" si="72"/>
        <v>438</v>
      </c>
    </row>
    <row r="501" spans="2:17" x14ac:dyDescent="0.25">
      <c r="C501" s="32" t="s">
        <v>254</v>
      </c>
      <c r="D501" s="41">
        <v>0</v>
      </c>
      <c r="E501" s="41">
        <v>0</v>
      </c>
      <c r="F501" s="41">
        <v>0</v>
      </c>
      <c r="G501" s="41">
        <v>0</v>
      </c>
      <c r="H501" s="41">
        <v>0</v>
      </c>
      <c r="I501" s="41">
        <v>3</v>
      </c>
      <c r="J501" s="41">
        <v>3</v>
      </c>
      <c r="K501" s="41">
        <v>2</v>
      </c>
      <c r="L501" s="32">
        <v>10</v>
      </c>
      <c r="M501" s="32">
        <f t="shared" si="69"/>
        <v>1</v>
      </c>
      <c r="N501" s="34">
        <f t="shared" si="70"/>
        <v>8</v>
      </c>
      <c r="O501" s="34">
        <f t="shared" si="71"/>
        <v>8</v>
      </c>
      <c r="Q501" s="29">
        <f t="shared" si="72"/>
        <v>2</v>
      </c>
    </row>
    <row r="502" spans="2:17" x14ac:dyDescent="0.25">
      <c r="C502" s="32" t="s">
        <v>255</v>
      </c>
      <c r="D502" s="41">
        <v>1</v>
      </c>
      <c r="E502" s="41">
        <v>3</v>
      </c>
      <c r="F502" s="41">
        <v>2</v>
      </c>
      <c r="G502" s="41">
        <v>7</v>
      </c>
      <c r="H502" s="41">
        <v>16</v>
      </c>
      <c r="I502" s="41">
        <v>0</v>
      </c>
      <c r="J502" s="41">
        <v>0</v>
      </c>
      <c r="K502" s="41">
        <v>0</v>
      </c>
      <c r="L502" s="32">
        <v>11</v>
      </c>
      <c r="M502" s="32">
        <f t="shared" si="69"/>
        <v>2</v>
      </c>
      <c r="N502" s="34">
        <f t="shared" si="70"/>
        <v>29</v>
      </c>
      <c r="O502" s="34">
        <f t="shared" si="71"/>
        <v>23</v>
      </c>
      <c r="Q502" s="29">
        <f t="shared" si="72"/>
        <v>-1</v>
      </c>
    </row>
    <row r="503" spans="2:17" x14ac:dyDescent="0.25">
      <c r="C503" s="32" t="s">
        <v>89</v>
      </c>
      <c r="D503" s="41">
        <v>0</v>
      </c>
      <c r="E503" s="41">
        <v>0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3</v>
      </c>
      <c r="L503" s="32">
        <v>12</v>
      </c>
      <c r="M503" s="32">
        <f t="shared" si="69"/>
        <v>3</v>
      </c>
      <c r="N503" s="34">
        <f t="shared" si="70"/>
        <v>3</v>
      </c>
      <c r="O503" s="34">
        <f t="shared" si="71"/>
        <v>3</v>
      </c>
      <c r="Q503" s="29"/>
    </row>
    <row r="504" spans="2:17" x14ac:dyDescent="0.25">
      <c r="C504" s="32" t="s">
        <v>257</v>
      </c>
      <c r="D504" s="41">
        <v>0</v>
      </c>
      <c r="E504" s="41">
        <v>0</v>
      </c>
      <c r="F504" s="41">
        <v>0</v>
      </c>
      <c r="G504" s="41">
        <v>1</v>
      </c>
      <c r="H504" s="41">
        <v>2</v>
      </c>
      <c r="I504" s="41">
        <v>5</v>
      </c>
      <c r="J504" s="41">
        <v>2</v>
      </c>
      <c r="K504" s="41">
        <v>3</v>
      </c>
      <c r="L504" s="32">
        <v>13</v>
      </c>
      <c r="M504" s="32">
        <f t="shared" si="69"/>
        <v>0</v>
      </c>
      <c r="N504" s="34">
        <f t="shared" si="70"/>
        <v>13</v>
      </c>
      <c r="O504" s="34">
        <f t="shared" si="71"/>
        <v>13</v>
      </c>
      <c r="Q504" s="29">
        <f t="shared" si="72"/>
        <v>3</v>
      </c>
    </row>
    <row r="505" spans="2:17" x14ac:dyDescent="0.25">
      <c r="C505" s="32" t="s">
        <v>149</v>
      </c>
      <c r="D505" s="41">
        <v>8</v>
      </c>
      <c r="E505" s="41">
        <v>10</v>
      </c>
      <c r="F505" s="41">
        <v>9</v>
      </c>
      <c r="G505" s="41">
        <v>6</v>
      </c>
      <c r="H505" s="41">
        <v>6</v>
      </c>
      <c r="I505" s="41">
        <v>7</v>
      </c>
      <c r="J505" s="41">
        <v>13</v>
      </c>
      <c r="K505" s="41">
        <v>10</v>
      </c>
      <c r="L505" s="32">
        <v>14</v>
      </c>
      <c r="M505" s="32">
        <f t="shared" si="69"/>
        <v>1</v>
      </c>
      <c r="N505" s="34">
        <f t="shared" si="70"/>
        <v>69</v>
      </c>
      <c r="O505" s="34">
        <f t="shared" si="71"/>
        <v>42</v>
      </c>
      <c r="Q505" s="29">
        <f t="shared" si="72"/>
        <v>2</v>
      </c>
    </row>
    <row r="506" spans="2:17" x14ac:dyDescent="0.25">
      <c r="C506" s="32" t="s">
        <v>260</v>
      </c>
      <c r="D506" s="41">
        <v>16</v>
      </c>
      <c r="E506" s="41">
        <v>22</v>
      </c>
      <c r="F506" s="41">
        <v>23</v>
      </c>
      <c r="G506" s="41">
        <v>22</v>
      </c>
      <c r="H506" s="41">
        <v>27</v>
      </c>
      <c r="I506" s="41">
        <v>31</v>
      </c>
      <c r="J506" s="41">
        <v>23</v>
      </c>
      <c r="K506" s="41">
        <v>11</v>
      </c>
      <c r="L506" s="32">
        <v>15</v>
      </c>
      <c r="M506" s="32">
        <f t="shared" si="69"/>
        <v>2</v>
      </c>
      <c r="N506" s="34">
        <f t="shared" si="70"/>
        <v>175</v>
      </c>
      <c r="O506" s="34">
        <f t="shared" si="71"/>
        <v>114</v>
      </c>
      <c r="Q506" s="29">
        <f t="shared" si="72"/>
        <v>-5</v>
      </c>
    </row>
    <row r="507" spans="2:17" x14ac:dyDescent="0.25">
      <c r="C507" s="32" t="s">
        <v>83</v>
      </c>
      <c r="D507" s="41">
        <v>0</v>
      </c>
      <c r="E507" s="41">
        <v>0</v>
      </c>
      <c r="F507" s="41">
        <v>64</v>
      </c>
      <c r="G507" s="41">
        <v>69</v>
      </c>
      <c r="H507" s="41">
        <v>75</v>
      </c>
      <c r="I507" s="41">
        <v>116</v>
      </c>
      <c r="J507" s="41">
        <v>123</v>
      </c>
      <c r="K507" s="41">
        <v>153</v>
      </c>
      <c r="L507" s="32">
        <v>16</v>
      </c>
      <c r="M507" s="32">
        <f t="shared" si="69"/>
        <v>3</v>
      </c>
      <c r="N507" s="34">
        <f t="shared" si="70"/>
        <v>600</v>
      </c>
      <c r="O507" s="34">
        <f t="shared" si="71"/>
        <v>536</v>
      </c>
      <c r="Q507" s="29">
        <f t="shared" si="72"/>
        <v>153</v>
      </c>
    </row>
    <row r="508" spans="2:17" x14ac:dyDescent="0.25">
      <c r="C508" s="32" t="s">
        <v>261</v>
      </c>
      <c r="D508" s="41">
        <v>0</v>
      </c>
      <c r="E508" s="41">
        <v>0</v>
      </c>
      <c r="F508" s="41">
        <v>0</v>
      </c>
      <c r="G508" s="41">
        <v>0</v>
      </c>
      <c r="H508" s="41">
        <v>2</v>
      </c>
      <c r="I508" s="41">
        <v>1</v>
      </c>
      <c r="J508" s="41">
        <v>3</v>
      </c>
      <c r="K508" s="41">
        <v>6</v>
      </c>
      <c r="L508" s="32">
        <v>17</v>
      </c>
      <c r="M508" s="32">
        <f t="shared" si="69"/>
        <v>0</v>
      </c>
      <c r="N508" s="34">
        <f t="shared" si="70"/>
        <v>12</v>
      </c>
      <c r="O508" s="34">
        <f t="shared" si="71"/>
        <v>12</v>
      </c>
      <c r="Q508" s="29">
        <f t="shared" si="72"/>
        <v>6</v>
      </c>
    </row>
    <row r="509" spans="2:17" x14ac:dyDescent="0.25">
      <c r="C509" s="32" t="s">
        <v>264</v>
      </c>
      <c r="D509" s="41">
        <v>0</v>
      </c>
      <c r="E509" s="41">
        <v>9</v>
      </c>
      <c r="F509" s="41">
        <v>8</v>
      </c>
      <c r="G509" s="41">
        <v>8</v>
      </c>
      <c r="H509" s="41">
        <v>6</v>
      </c>
      <c r="I509" s="41">
        <v>4</v>
      </c>
      <c r="J509" s="41">
        <v>2</v>
      </c>
      <c r="K509" s="41">
        <v>1</v>
      </c>
      <c r="L509" s="32">
        <v>18</v>
      </c>
      <c r="M509" s="32">
        <f t="shared" si="69"/>
        <v>1</v>
      </c>
      <c r="N509" s="34">
        <f t="shared" si="70"/>
        <v>38</v>
      </c>
      <c r="O509" s="34">
        <f t="shared" si="71"/>
        <v>21</v>
      </c>
      <c r="Q509" s="29">
        <f t="shared" si="72"/>
        <v>1</v>
      </c>
    </row>
    <row r="510" spans="2:17" x14ac:dyDescent="0.25">
      <c r="C510" s="32" t="s">
        <v>265</v>
      </c>
      <c r="D510" s="41">
        <v>60</v>
      </c>
      <c r="E510" s="41">
        <v>62</v>
      </c>
      <c r="F510" s="41">
        <v>69</v>
      </c>
      <c r="G510" s="41">
        <v>56</v>
      </c>
      <c r="H510" s="41">
        <v>47</v>
      </c>
      <c r="I510" s="41">
        <v>42</v>
      </c>
      <c r="J510" s="41">
        <v>63</v>
      </c>
      <c r="K510" s="41">
        <v>57</v>
      </c>
      <c r="L510" s="32">
        <v>19</v>
      </c>
      <c r="M510" s="32">
        <f t="shared" si="69"/>
        <v>2</v>
      </c>
      <c r="N510" s="34">
        <f t="shared" si="70"/>
        <v>456</v>
      </c>
      <c r="O510" s="34">
        <f t="shared" si="71"/>
        <v>265</v>
      </c>
      <c r="Q510" s="29">
        <f t="shared" si="72"/>
        <v>-3</v>
      </c>
    </row>
    <row r="511" spans="2:17" x14ac:dyDescent="0.25">
      <c r="C511" s="32" t="s">
        <v>269</v>
      </c>
      <c r="D511" s="41">
        <v>0</v>
      </c>
      <c r="E511" s="41">
        <v>0</v>
      </c>
      <c r="F511" s="41">
        <v>0</v>
      </c>
      <c r="G511" s="41">
        <v>0</v>
      </c>
      <c r="H511" s="41">
        <v>0</v>
      </c>
      <c r="I511" s="41">
        <v>12</v>
      </c>
      <c r="J511" s="41">
        <v>0</v>
      </c>
      <c r="K511" s="41">
        <v>0</v>
      </c>
      <c r="L511" s="32">
        <v>20</v>
      </c>
      <c r="M511" s="32">
        <f t="shared" si="69"/>
        <v>3</v>
      </c>
      <c r="N511" s="34">
        <f t="shared" si="70"/>
        <v>12</v>
      </c>
      <c r="O511" s="34">
        <f t="shared" si="71"/>
        <v>12</v>
      </c>
      <c r="Q511" s="29">
        <f t="shared" si="72"/>
        <v>0</v>
      </c>
    </row>
    <row r="512" spans="2:17" x14ac:dyDescent="0.25">
      <c r="C512" s="32" t="s">
        <v>272</v>
      </c>
      <c r="D512" s="41">
        <v>1</v>
      </c>
      <c r="E512" s="41">
        <v>0</v>
      </c>
      <c r="F512" s="41">
        <v>0</v>
      </c>
      <c r="G512" s="41">
        <v>0</v>
      </c>
      <c r="H512" s="41">
        <v>6</v>
      </c>
      <c r="I512" s="41">
        <v>3</v>
      </c>
      <c r="J512" s="41">
        <v>3</v>
      </c>
      <c r="K512" s="41">
        <v>7</v>
      </c>
      <c r="L512" s="32">
        <v>21</v>
      </c>
      <c r="M512" s="32">
        <f t="shared" si="69"/>
        <v>0</v>
      </c>
      <c r="N512" s="34">
        <f t="shared" si="70"/>
        <v>20</v>
      </c>
      <c r="O512" s="34">
        <f t="shared" si="71"/>
        <v>19</v>
      </c>
      <c r="Q512" s="29">
        <f t="shared" si="72"/>
        <v>6</v>
      </c>
    </row>
    <row r="513" spans="3:17" x14ac:dyDescent="0.25">
      <c r="C513" s="32" t="s">
        <v>274</v>
      </c>
      <c r="D513" s="41">
        <v>8</v>
      </c>
      <c r="E513" s="41">
        <v>8</v>
      </c>
      <c r="F513" s="41">
        <v>8</v>
      </c>
      <c r="G513" s="41">
        <v>8</v>
      </c>
      <c r="H513" s="41">
        <v>8</v>
      </c>
      <c r="I513" s="41">
        <v>8</v>
      </c>
      <c r="J513" s="41">
        <v>8</v>
      </c>
      <c r="K513" s="41">
        <v>8</v>
      </c>
      <c r="L513" s="32">
        <v>22</v>
      </c>
      <c r="M513" s="32">
        <f t="shared" si="69"/>
        <v>1</v>
      </c>
      <c r="N513" s="34">
        <f t="shared" si="70"/>
        <v>64</v>
      </c>
      <c r="O513" s="34">
        <f t="shared" si="71"/>
        <v>40</v>
      </c>
      <c r="Q513" s="29">
        <f t="shared" si="72"/>
        <v>0</v>
      </c>
    </row>
    <row r="514" spans="3:17" x14ac:dyDescent="0.25">
      <c r="C514" s="32" t="s">
        <v>277</v>
      </c>
      <c r="D514" s="41">
        <v>0</v>
      </c>
      <c r="E514" s="41">
        <v>0</v>
      </c>
      <c r="F514" s="41">
        <v>0</v>
      </c>
      <c r="G514" s="41">
        <v>0</v>
      </c>
      <c r="H514" s="41">
        <v>0</v>
      </c>
      <c r="I514" s="41">
        <v>2</v>
      </c>
      <c r="J514" s="41">
        <v>0</v>
      </c>
      <c r="K514" s="41">
        <v>0</v>
      </c>
      <c r="L514" s="32">
        <v>23</v>
      </c>
      <c r="M514" s="32">
        <f t="shared" si="69"/>
        <v>2</v>
      </c>
      <c r="N514" s="34">
        <f t="shared" si="70"/>
        <v>2</v>
      </c>
      <c r="O514" s="34">
        <f t="shared" si="71"/>
        <v>2</v>
      </c>
      <c r="Q514" s="29">
        <f t="shared" si="72"/>
        <v>0</v>
      </c>
    </row>
    <row r="515" spans="3:17" x14ac:dyDescent="0.25">
      <c r="C515" s="32" t="s">
        <v>17</v>
      </c>
      <c r="D515" s="41">
        <v>0</v>
      </c>
      <c r="E515" s="41">
        <v>0</v>
      </c>
      <c r="F515" s="41">
        <v>0</v>
      </c>
      <c r="G515" s="41">
        <v>0</v>
      </c>
      <c r="H515" s="41">
        <v>23</v>
      </c>
      <c r="I515" s="41">
        <v>29</v>
      </c>
      <c r="J515" s="41">
        <v>40</v>
      </c>
      <c r="K515" s="41">
        <v>39</v>
      </c>
      <c r="L515" s="32">
        <v>24</v>
      </c>
      <c r="M515" s="32">
        <f t="shared" si="69"/>
        <v>3</v>
      </c>
      <c r="N515" s="34">
        <f t="shared" si="70"/>
        <v>131</v>
      </c>
      <c r="O515" s="34">
        <f t="shared" si="71"/>
        <v>131</v>
      </c>
      <c r="Q515" s="29">
        <f t="shared" si="72"/>
        <v>39</v>
      </c>
    </row>
    <row r="516" spans="3:17" x14ac:dyDescent="0.25">
      <c r="C516" s="32" t="s">
        <v>169</v>
      </c>
      <c r="D516" s="41">
        <v>19</v>
      </c>
      <c r="E516" s="41">
        <v>19</v>
      </c>
      <c r="F516" s="41">
        <v>19</v>
      </c>
      <c r="G516" s="41">
        <v>21</v>
      </c>
      <c r="H516" s="41">
        <v>23</v>
      </c>
      <c r="I516" s="41">
        <v>21</v>
      </c>
      <c r="J516" s="41">
        <v>21</v>
      </c>
      <c r="K516" s="41">
        <v>25</v>
      </c>
      <c r="L516" s="32">
        <v>25</v>
      </c>
      <c r="M516" s="32">
        <f t="shared" si="69"/>
        <v>0</v>
      </c>
      <c r="N516" s="34">
        <f t="shared" si="70"/>
        <v>168</v>
      </c>
      <c r="O516" s="34">
        <f t="shared" si="71"/>
        <v>111</v>
      </c>
      <c r="Q516" s="29">
        <f t="shared" si="72"/>
        <v>6</v>
      </c>
    </row>
    <row r="517" spans="3:17" x14ac:dyDescent="0.25">
      <c r="C517" s="32" t="s">
        <v>280</v>
      </c>
      <c r="D517" s="41">
        <v>0</v>
      </c>
      <c r="E517" s="41">
        <v>1</v>
      </c>
      <c r="F517" s="41">
        <v>3</v>
      </c>
      <c r="G517" s="41">
        <v>3</v>
      </c>
      <c r="H517" s="41">
        <v>5</v>
      </c>
      <c r="I517" s="41">
        <v>3</v>
      </c>
      <c r="J517" s="41">
        <v>2</v>
      </c>
      <c r="K517" s="41">
        <v>2</v>
      </c>
      <c r="L517" s="32">
        <v>26</v>
      </c>
      <c r="M517" s="32">
        <f t="shared" si="69"/>
        <v>1</v>
      </c>
      <c r="N517" s="34">
        <f t="shared" si="70"/>
        <v>19</v>
      </c>
      <c r="O517" s="34">
        <f t="shared" si="71"/>
        <v>15</v>
      </c>
      <c r="Q517" s="29">
        <f t="shared" si="72"/>
        <v>2</v>
      </c>
    </row>
    <row r="518" spans="3:17" x14ac:dyDescent="0.25">
      <c r="C518" s="32" t="s">
        <v>190</v>
      </c>
      <c r="D518" s="41">
        <v>3</v>
      </c>
      <c r="E518" s="41">
        <v>1</v>
      </c>
      <c r="F518" s="41">
        <v>0</v>
      </c>
      <c r="G518" s="41">
        <v>0</v>
      </c>
      <c r="H518" s="41">
        <v>0</v>
      </c>
      <c r="I518" s="41">
        <v>2</v>
      </c>
      <c r="J518" s="41">
        <v>1</v>
      </c>
      <c r="K518" s="41">
        <v>0</v>
      </c>
      <c r="L518" s="32">
        <v>27</v>
      </c>
      <c r="M518" s="32">
        <f t="shared" ref="M518:M581" si="75">MOD(ROW(),4)</f>
        <v>2</v>
      </c>
      <c r="N518" s="34">
        <f t="shared" ref="N518:N582" si="76">SUM(D518:K518)</f>
        <v>7</v>
      </c>
      <c r="O518" s="34">
        <f t="shared" ref="O518:O582" si="77">SUM(G518:K518)</f>
        <v>3</v>
      </c>
      <c r="Q518" s="29">
        <f t="shared" si="72"/>
        <v>-3</v>
      </c>
    </row>
    <row r="519" spans="3:17" x14ac:dyDescent="0.25">
      <c r="C519" s="32" t="s">
        <v>281</v>
      </c>
      <c r="D519" s="41">
        <v>0</v>
      </c>
      <c r="E519" s="41">
        <v>0</v>
      </c>
      <c r="F519" s="41">
        <v>0</v>
      </c>
      <c r="G519" s="41">
        <v>0</v>
      </c>
      <c r="H519" s="41">
        <v>0</v>
      </c>
      <c r="I519" s="41">
        <v>0</v>
      </c>
      <c r="J519" s="41">
        <v>1</v>
      </c>
      <c r="K519" s="41">
        <v>3</v>
      </c>
      <c r="L519" s="32">
        <v>28</v>
      </c>
      <c r="M519" s="32">
        <f t="shared" si="75"/>
        <v>3</v>
      </c>
      <c r="N519" s="34">
        <f t="shared" si="76"/>
        <v>4</v>
      </c>
      <c r="O519" s="34">
        <f t="shared" si="77"/>
        <v>4</v>
      </c>
      <c r="Q519" s="29">
        <f t="shared" si="72"/>
        <v>3</v>
      </c>
    </row>
    <row r="520" spans="3:17" x14ac:dyDescent="0.25">
      <c r="C520" s="32" t="s">
        <v>282</v>
      </c>
      <c r="D520" s="41">
        <v>0</v>
      </c>
      <c r="E520" s="41">
        <v>0</v>
      </c>
      <c r="F520" s="41">
        <v>0</v>
      </c>
      <c r="G520" s="41">
        <v>0</v>
      </c>
      <c r="H520" s="41">
        <v>0</v>
      </c>
      <c r="I520" s="41">
        <v>2</v>
      </c>
      <c r="J520" s="41">
        <v>5</v>
      </c>
      <c r="K520" s="41">
        <v>4</v>
      </c>
      <c r="L520" s="32">
        <v>29</v>
      </c>
      <c r="M520" s="32">
        <f t="shared" si="75"/>
        <v>0</v>
      </c>
      <c r="N520" s="34">
        <f t="shared" si="76"/>
        <v>11</v>
      </c>
      <c r="O520" s="34">
        <f t="shared" si="77"/>
        <v>11</v>
      </c>
      <c r="Q520" s="29">
        <f t="shared" ref="Q520:Q584" si="78">+K520-D520</f>
        <v>4</v>
      </c>
    </row>
    <row r="521" spans="3:17" x14ac:dyDescent="0.25">
      <c r="C521" s="32" t="s">
        <v>114</v>
      </c>
      <c r="D521" s="41">
        <v>10</v>
      </c>
      <c r="E521" s="41">
        <v>22</v>
      </c>
      <c r="F521" s="41">
        <v>16</v>
      </c>
      <c r="G521" s="41">
        <v>10</v>
      </c>
      <c r="H521" s="41">
        <v>17</v>
      </c>
      <c r="I521" s="41">
        <v>7</v>
      </c>
      <c r="J521" s="41">
        <v>8</v>
      </c>
      <c r="K521" s="41">
        <v>4</v>
      </c>
      <c r="L521" s="32">
        <v>30</v>
      </c>
      <c r="M521" s="32">
        <f t="shared" si="75"/>
        <v>1</v>
      </c>
      <c r="N521" s="34">
        <f t="shared" si="76"/>
        <v>94</v>
      </c>
      <c r="O521" s="34">
        <f t="shared" si="77"/>
        <v>46</v>
      </c>
      <c r="Q521" s="29">
        <f t="shared" si="78"/>
        <v>-6</v>
      </c>
    </row>
    <row r="522" spans="3:17" x14ac:dyDescent="0.25">
      <c r="C522" s="32" t="s">
        <v>288</v>
      </c>
      <c r="D522" s="41">
        <v>0</v>
      </c>
      <c r="E522" s="41">
        <v>0</v>
      </c>
      <c r="F522" s="41">
        <v>0</v>
      </c>
      <c r="G522" s="41">
        <v>0</v>
      </c>
      <c r="H522" s="41">
        <v>64</v>
      </c>
      <c r="I522" s="41">
        <v>103</v>
      </c>
      <c r="J522" s="41">
        <v>137</v>
      </c>
      <c r="K522" s="41">
        <v>136</v>
      </c>
      <c r="L522" s="32">
        <v>31</v>
      </c>
      <c r="M522" s="32">
        <f t="shared" si="75"/>
        <v>2</v>
      </c>
      <c r="N522" s="34">
        <f t="shared" si="76"/>
        <v>440</v>
      </c>
      <c r="O522" s="34">
        <f t="shared" si="77"/>
        <v>440</v>
      </c>
      <c r="Q522" s="29">
        <f t="shared" si="78"/>
        <v>136</v>
      </c>
    </row>
    <row r="523" spans="3:17" x14ac:dyDescent="0.25">
      <c r="C523" s="32" t="s">
        <v>290</v>
      </c>
      <c r="D523" s="41">
        <v>0</v>
      </c>
      <c r="E523" s="41">
        <v>0</v>
      </c>
      <c r="F523" s="41">
        <v>0</v>
      </c>
      <c r="G523" s="41">
        <v>0</v>
      </c>
      <c r="H523" s="41">
        <v>0</v>
      </c>
      <c r="I523" s="41">
        <v>1</v>
      </c>
      <c r="J523" s="41">
        <v>1</v>
      </c>
      <c r="K523" s="41">
        <v>0</v>
      </c>
      <c r="L523" s="32">
        <v>32</v>
      </c>
      <c r="M523" s="32">
        <f t="shared" si="75"/>
        <v>3</v>
      </c>
      <c r="N523" s="34">
        <f t="shared" si="76"/>
        <v>2</v>
      </c>
      <c r="O523" s="34">
        <f t="shared" si="77"/>
        <v>2</v>
      </c>
      <c r="Q523" s="29">
        <f t="shared" si="78"/>
        <v>0</v>
      </c>
    </row>
    <row r="524" spans="3:17" x14ac:dyDescent="0.25">
      <c r="C524" s="32" t="s">
        <v>81</v>
      </c>
      <c r="D524" s="41">
        <v>0</v>
      </c>
      <c r="E524" s="41">
        <v>0</v>
      </c>
      <c r="F524" s="41">
        <v>0</v>
      </c>
      <c r="G524" s="41">
        <v>0</v>
      </c>
      <c r="H524" s="41">
        <v>15</v>
      </c>
      <c r="I524" s="41">
        <v>20</v>
      </c>
      <c r="J524" s="41">
        <v>33</v>
      </c>
      <c r="K524" s="41">
        <v>24</v>
      </c>
      <c r="L524" s="32">
        <v>33</v>
      </c>
      <c r="M524" s="32">
        <f t="shared" si="75"/>
        <v>0</v>
      </c>
      <c r="N524" s="34">
        <f t="shared" si="76"/>
        <v>92</v>
      </c>
      <c r="O524" s="34">
        <f t="shared" si="77"/>
        <v>92</v>
      </c>
      <c r="Q524" s="29">
        <f t="shared" si="78"/>
        <v>24</v>
      </c>
    </row>
    <row r="525" spans="3:17" x14ac:dyDescent="0.25">
      <c r="C525" s="32" t="s">
        <v>92</v>
      </c>
      <c r="D525" s="41">
        <v>1</v>
      </c>
      <c r="E525" s="41">
        <v>1</v>
      </c>
      <c r="F525" s="41">
        <v>2</v>
      </c>
      <c r="G525" s="41">
        <v>1</v>
      </c>
      <c r="H525" s="41">
        <v>1</v>
      </c>
      <c r="I525" s="41">
        <v>1</v>
      </c>
      <c r="J525" s="41">
        <v>0</v>
      </c>
      <c r="K525" s="41">
        <v>1</v>
      </c>
      <c r="L525" s="32">
        <v>34</v>
      </c>
      <c r="M525" s="32">
        <f t="shared" si="75"/>
        <v>1</v>
      </c>
      <c r="N525" s="34">
        <f t="shared" si="76"/>
        <v>8</v>
      </c>
      <c r="O525" s="34">
        <f t="shared" si="77"/>
        <v>4</v>
      </c>
      <c r="Q525" s="29">
        <f t="shared" si="78"/>
        <v>0</v>
      </c>
    </row>
    <row r="526" spans="3:17" x14ac:dyDescent="0.25">
      <c r="C526" s="32" t="s">
        <v>293</v>
      </c>
      <c r="D526" s="41">
        <v>2</v>
      </c>
      <c r="E526" s="41">
        <v>1</v>
      </c>
      <c r="F526" s="41">
        <v>0</v>
      </c>
      <c r="G526" s="41">
        <v>6</v>
      </c>
      <c r="H526" s="41">
        <v>5</v>
      </c>
      <c r="I526" s="41">
        <v>3</v>
      </c>
      <c r="J526" s="41">
        <v>0</v>
      </c>
      <c r="K526" s="41">
        <v>0</v>
      </c>
      <c r="L526" s="32">
        <v>35</v>
      </c>
      <c r="M526" s="32">
        <f t="shared" si="75"/>
        <v>2</v>
      </c>
      <c r="N526" s="34">
        <f t="shared" si="76"/>
        <v>17</v>
      </c>
      <c r="O526" s="34">
        <f t="shared" si="77"/>
        <v>14</v>
      </c>
      <c r="Q526" s="29">
        <f t="shared" si="78"/>
        <v>-2</v>
      </c>
    </row>
    <row r="527" spans="3:17" x14ac:dyDescent="0.25">
      <c r="C527" s="32" t="s">
        <v>295</v>
      </c>
      <c r="D527" s="41">
        <v>0</v>
      </c>
      <c r="E527" s="41">
        <v>0</v>
      </c>
      <c r="F527" s="41">
        <v>0</v>
      </c>
      <c r="G527" s="41">
        <v>1</v>
      </c>
      <c r="H527" s="41">
        <v>1</v>
      </c>
      <c r="I527" s="41">
        <v>1</v>
      </c>
      <c r="J527" s="41">
        <v>0</v>
      </c>
      <c r="K527" s="41">
        <v>0</v>
      </c>
      <c r="L527" s="32">
        <v>36</v>
      </c>
      <c r="M527" s="32">
        <f t="shared" si="75"/>
        <v>3</v>
      </c>
      <c r="N527" s="34">
        <f t="shared" si="76"/>
        <v>3</v>
      </c>
      <c r="O527" s="34">
        <f t="shared" si="77"/>
        <v>3</v>
      </c>
      <c r="Q527" s="29">
        <f t="shared" si="78"/>
        <v>0</v>
      </c>
    </row>
    <row r="528" spans="3:17" x14ac:dyDescent="0.25">
      <c r="C528" s="32" t="s">
        <v>299</v>
      </c>
      <c r="D528" s="41">
        <v>0</v>
      </c>
      <c r="E528" s="41">
        <v>0</v>
      </c>
      <c r="F528" s="41">
        <v>14</v>
      </c>
      <c r="G528" s="41">
        <v>14</v>
      </c>
      <c r="H528" s="41">
        <v>14</v>
      </c>
      <c r="I528" s="41">
        <v>15</v>
      </c>
      <c r="J528" s="41">
        <v>19</v>
      </c>
      <c r="K528" s="41">
        <v>15</v>
      </c>
      <c r="L528" s="32">
        <v>37</v>
      </c>
      <c r="M528" s="32">
        <f t="shared" si="75"/>
        <v>0</v>
      </c>
      <c r="N528" s="34">
        <f t="shared" si="76"/>
        <v>91</v>
      </c>
      <c r="O528" s="34">
        <f t="shared" si="77"/>
        <v>77</v>
      </c>
      <c r="Q528" s="29">
        <f t="shared" si="78"/>
        <v>15</v>
      </c>
    </row>
    <row r="529" spans="3:20" x14ac:dyDescent="0.25">
      <c r="C529" s="32" t="s">
        <v>200</v>
      </c>
      <c r="D529" s="41">
        <v>8</v>
      </c>
      <c r="E529" s="41">
        <v>8</v>
      </c>
      <c r="F529" s="41">
        <v>9</v>
      </c>
      <c r="G529" s="41">
        <v>9</v>
      </c>
      <c r="H529" s="41">
        <v>9</v>
      </c>
      <c r="I529" s="41">
        <v>9</v>
      </c>
      <c r="J529" s="41">
        <v>10</v>
      </c>
      <c r="K529" s="41">
        <v>9</v>
      </c>
      <c r="L529" s="32">
        <v>38</v>
      </c>
      <c r="M529" s="32">
        <f t="shared" si="75"/>
        <v>1</v>
      </c>
      <c r="N529" s="34">
        <f t="shared" si="76"/>
        <v>71</v>
      </c>
      <c r="O529" s="34">
        <f t="shared" si="77"/>
        <v>46</v>
      </c>
      <c r="Q529" s="29">
        <f t="shared" si="78"/>
        <v>1</v>
      </c>
    </row>
    <row r="530" spans="3:20" x14ac:dyDescent="0.25">
      <c r="C530" s="32" t="s">
        <v>300</v>
      </c>
      <c r="D530" s="41">
        <v>2</v>
      </c>
      <c r="E530" s="41">
        <v>2</v>
      </c>
      <c r="F530" s="41">
        <v>2</v>
      </c>
      <c r="G530" s="41">
        <v>1</v>
      </c>
      <c r="H530" s="41">
        <v>3</v>
      </c>
      <c r="I530" s="41">
        <v>2</v>
      </c>
      <c r="J530" s="41">
        <v>2</v>
      </c>
      <c r="K530" s="41">
        <v>1</v>
      </c>
      <c r="L530" s="32">
        <v>39</v>
      </c>
      <c r="M530" s="32">
        <f t="shared" si="75"/>
        <v>2</v>
      </c>
      <c r="N530" s="34">
        <f t="shared" si="76"/>
        <v>15</v>
      </c>
      <c r="O530" s="34">
        <f t="shared" si="77"/>
        <v>9</v>
      </c>
      <c r="Q530" s="29">
        <f t="shared" si="78"/>
        <v>-1</v>
      </c>
    </row>
    <row r="531" spans="3:20" x14ac:dyDescent="0.25">
      <c r="C531" s="32" t="s">
        <v>301</v>
      </c>
      <c r="D531" s="41">
        <v>1</v>
      </c>
      <c r="E531" s="41">
        <v>1</v>
      </c>
      <c r="F531" s="41">
        <v>3</v>
      </c>
      <c r="G531" s="41">
        <v>4</v>
      </c>
      <c r="H531" s="41">
        <v>4</v>
      </c>
      <c r="I531" s="41">
        <v>2</v>
      </c>
      <c r="J531" s="41">
        <v>2</v>
      </c>
      <c r="K531" s="41">
        <v>2</v>
      </c>
      <c r="L531" s="32">
        <v>40</v>
      </c>
      <c r="M531" s="32">
        <f t="shared" si="75"/>
        <v>3</v>
      </c>
      <c r="N531" s="34">
        <f t="shared" si="76"/>
        <v>19</v>
      </c>
      <c r="O531" s="34">
        <f t="shared" si="77"/>
        <v>14</v>
      </c>
      <c r="Q531" s="29">
        <f t="shared" si="78"/>
        <v>1</v>
      </c>
    </row>
    <row r="532" spans="3:20" x14ac:dyDescent="0.25">
      <c r="C532" s="32" t="s">
        <v>185</v>
      </c>
      <c r="D532" s="41">
        <v>5</v>
      </c>
      <c r="E532" s="41">
        <v>10</v>
      </c>
      <c r="F532" s="41">
        <v>10</v>
      </c>
      <c r="G532" s="41">
        <v>10</v>
      </c>
      <c r="H532" s="41">
        <v>10</v>
      </c>
      <c r="I532" s="41">
        <v>10</v>
      </c>
      <c r="J532" s="41">
        <v>10</v>
      </c>
      <c r="K532" s="41">
        <v>10</v>
      </c>
      <c r="L532" s="32">
        <v>41</v>
      </c>
      <c r="M532" s="32">
        <f t="shared" si="75"/>
        <v>0</v>
      </c>
      <c r="N532" s="34">
        <f t="shared" si="76"/>
        <v>75</v>
      </c>
      <c r="O532" s="34">
        <f t="shared" si="77"/>
        <v>50</v>
      </c>
      <c r="Q532" s="29">
        <f t="shared" si="78"/>
        <v>5</v>
      </c>
    </row>
    <row r="533" spans="3:20" x14ac:dyDescent="0.25">
      <c r="C533" s="32" t="s">
        <v>303</v>
      </c>
      <c r="D533" s="41">
        <v>0</v>
      </c>
      <c r="E533" s="41">
        <v>0</v>
      </c>
      <c r="F533" s="41">
        <v>0</v>
      </c>
      <c r="G533" s="41">
        <v>0</v>
      </c>
      <c r="H533" s="41">
        <v>0</v>
      </c>
      <c r="I533" s="41">
        <v>8</v>
      </c>
      <c r="J533" s="41">
        <v>9</v>
      </c>
      <c r="K533" s="41">
        <v>3</v>
      </c>
      <c r="L533" s="32">
        <v>42</v>
      </c>
      <c r="M533" s="32">
        <f t="shared" si="75"/>
        <v>1</v>
      </c>
      <c r="N533" s="34">
        <f t="shared" si="76"/>
        <v>20</v>
      </c>
      <c r="O533" s="34">
        <f t="shared" si="77"/>
        <v>20</v>
      </c>
      <c r="Q533" s="29">
        <f t="shared" si="78"/>
        <v>3</v>
      </c>
    </row>
    <row r="534" spans="3:20" x14ac:dyDescent="0.25">
      <c r="C534" s="32" t="s">
        <v>304</v>
      </c>
      <c r="D534" s="41">
        <v>8</v>
      </c>
      <c r="E534" s="41">
        <v>8</v>
      </c>
      <c r="F534" s="41">
        <v>8</v>
      </c>
      <c r="G534" s="41">
        <v>9</v>
      </c>
      <c r="H534" s="41">
        <v>11</v>
      </c>
      <c r="I534" s="41">
        <v>10</v>
      </c>
      <c r="J534" s="41">
        <v>10</v>
      </c>
      <c r="K534" s="41">
        <v>10</v>
      </c>
      <c r="L534" s="32">
        <v>43</v>
      </c>
      <c r="M534" s="32">
        <f t="shared" si="75"/>
        <v>2</v>
      </c>
      <c r="N534" s="34">
        <f t="shared" si="76"/>
        <v>74</v>
      </c>
      <c r="O534" s="34">
        <f t="shared" si="77"/>
        <v>50</v>
      </c>
      <c r="Q534" s="29">
        <f t="shared" si="78"/>
        <v>2</v>
      </c>
    </row>
    <row r="535" spans="3:20" x14ac:dyDescent="0.25">
      <c r="C535" s="32" t="s">
        <v>305</v>
      </c>
      <c r="D535" s="41">
        <v>0</v>
      </c>
      <c r="E535" s="41">
        <v>0</v>
      </c>
      <c r="F535" s="41">
        <v>0</v>
      </c>
      <c r="G535" s="41">
        <v>0</v>
      </c>
      <c r="H535" s="41">
        <v>0</v>
      </c>
      <c r="I535" s="41">
        <v>2</v>
      </c>
      <c r="J535" s="41">
        <v>0</v>
      </c>
      <c r="K535" s="41">
        <v>4</v>
      </c>
      <c r="L535" s="32">
        <v>44</v>
      </c>
      <c r="M535" s="32">
        <f t="shared" si="75"/>
        <v>3</v>
      </c>
      <c r="N535" s="34">
        <f t="shared" si="76"/>
        <v>6</v>
      </c>
      <c r="O535" s="34">
        <f t="shared" si="77"/>
        <v>6</v>
      </c>
      <c r="Q535" s="29">
        <f t="shared" si="78"/>
        <v>4</v>
      </c>
    </row>
    <row r="536" spans="3:20" x14ac:dyDescent="0.25">
      <c r="C536" s="32" t="s">
        <v>306</v>
      </c>
      <c r="D536" s="41">
        <v>0</v>
      </c>
      <c r="E536" s="41">
        <v>0</v>
      </c>
      <c r="F536" s="41">
        <v>0</v>
      </c>
      <c r="G536" s="41">
        <v>0</v>
      </c>
      <c r="H536" s="41">
        <v>0</v>
      </c>
      <c r="I536" s="41">
        <v>1</v>
      </c>
      <c r="J536" s="41">
        <v>2</v>
      </c>
      <c r="K536" s="41">
        <v>1</v>
      </c>
      <c r="L536" s="32">
        <v>45</v>
      </c>
      <c r="M536" s="32">
        <f t="shared" si="75"/>
        <v>0</v>
      </c>
      <c r="N536" s="34">
        <f t="shared" si="76"/>
        <v>4</v>
      </c>
      <c r="O536" s="34">
        <f t="shared" si="77"/>
        <v>4</v>
      </c>
      <c r="Q536" s="29">
        <f t="shared" si="78"/>
        <v>1</v>
      </c>
    </row>
    <row r="537" spans="3:20" x14ac:dyDescent="0.25">
      <c r="C537" s="32" t="s">
        <v>308</v>
      </c>
      <c r="D537" s="41">
        <v>5</v>
      </c>
      <c r="E537" s="41">
        <v>6</v>
      </c>
      <c r="F537" s="41">
        <v>6</v>
      </c>
      <c r="G537" s="41">
        <v>7</v>
      </c>
      <c r="H537" s="41">
        <v>6</v>
      </c>
      <c r="I537" s="41">
        <v>5</v>
      </c>
      <c r="J537" s="41">
        <v>7</v>
      </c>
      <c r="K537" s="41">
        <v>7</v>
      </c>
      <c r="L537" s="32">
        <v>46</v>
      </c>
      <c r="M537" s="32">
        <f t="shared" si="75"/>
        <v>1</v>
      </c>
      <c r="N537" s="34">
        <f t="shared" si="76"/>
        <v>49</v>
      </c>
      <c r="O537" s="34">
        <f t="shared" si="77"/>
        <v>32</v>
      </c>
      <c r="Q537" s="29">
        <f t="shared" si="78"/>
        <v>2</v>
      </c>
    </row>
    <row r="538" spans="3:20" x14ac:dyDescent="0.25">
      <c r="C538" s="32" t="s">
        <v>309</v>
      </c>
      <c r="D538" s="41">
        <v>48</v>
      </c>
      <c r="E538" s="41">
        <v>48</v>
      </c>
      <c r="F538" s="41">
        <v>51</v>
      </c>
      <c r="G538" s="41">
        <v>74</v>
      </c>
      <c r="H538" s="41">
        <v>75</v>
      </c>
      <c r="I538" s="41">
        <v>74</v>
      </c>
      <c r="J538" s="41">
        <v>75</v>
      </c>
      <c r="K538" s="41">
        <v>72</v>
      </c>
      <c r="L538" s="32">
        <v>47</v>
      </c>
      <c r="M538" s="32">
        <f t="shared" si="75"/>
        <v>2</v>
      </c>
      <c r="N538" s="34">
        <f t="shared" si="76"/>
        <v>517</v>
      </c>
      <c r="O538" s="34">
        <f t="shared" si="77"/>
        <v>370</v>
      </c>
      <c r="Q538" s="29">
        <f t="shared" si="78"/>
        <v>24</v>
      </c>
    </row>
    <row r="539" spans="3:20" x14ac:dyDescent="0.25">
      <c r="C539" s="32" t="s">
        <v>311</v>
      </c>
      <c r="D539" s="41">
        <v>6</v>
      </c>
      <c r="E539" s="41">
        <v>7</v>
      </c>
      <c r="F539" s="41">
        <v>5</v>
      </c>
      <c r="G539" s="41">
        <v>5</v>
      </c>
      <c r="H539" s="41">
        <v>6</v>
      </c>
      <c r="I539" s="41">
        <v>6</v>
      </c>
      <c r="J539" s="41">
        <v>7</v>
      </c>
      <c r="K539" s="41">
        <v>6</v>
      </c>
      <c r="L539" s="32">
        <v>48</v>
      </c>
      <c r="M539" s="32">
        <f t="shared" si="75"/>
        <v>3</v>
      </c>
      <c r="N539" s="34">
        <f t="shared" si="76"/>
        <v>48</v>
      </c>
      <c r="O539" s="34">
        <f t="shared" si="77"/>
        <v>30</v>
      </c>
      <c r="Q539" s="29">
        <f t="shared" si="78"/>
        <v>0</v>
      </c>
    </row>
    <row r="540" spans="3:20" x14ac:dyDescent="0.25">
      <c r="C540" s="32" t="s">
        <v>312</v>
      </c>
      <c r="D540" s="41">
        <v>0</v>
      </c>
      <c r="E540" s="41">
        <v>0</v>
      </c>
      <c r="F540" s="41">
        <v>0</v>
      </c>
      <c r="G540" s="41">
        <v>0</v>
      </c>
      <c r="H540" s="41">
        <v>0</v>
      </c>
      <c r="I540" s="41">
        <v>4</v>
      </c>
      <c r="J540" s="41">
        <v>10</v>
      </c>
      <c r="K540" s="41">
        <v>6</v>
      </c>
      <c r="L540" s="32">
        <v>49</v>
      </c>
      <c r="M540" s="32">
        <f t="shared" si="75"/>
        <v>0</v>
      </c>
      <c r="N540" s="34">
        <f t="shared" si="76"/>
        <v>20</v>
      </c>
      <c r="O540" s="34">
        <f t="shared" si="77"/>
        <v>20</v>
      </c>
      <c r="Q540" s="29">
        <f t="shared" si="78"/>
        <v>6</v>
      </c>
    </row>
    <row r="541" spans="3:20" x14ac:dyDescent="0.25">
      <c r="C541" s="32" t="s">
        <v>314</v>
      </c>
      <c r="D541" s="41">
        <v>0</v>
      </c>
      <c r="E541" s="41">
        <v>0</v>
      </c>
      <c r="F541" s="41">
        <v>7</v>
      </c>
      <c r="G541" s="41">
        <v>12</v>
      </c>
      <c r="H541" s="41">
        <v>11</v>
      </c>
      <c r="I541" s="41">
        <v>5</v>
      </c>
      <c r="J541" s="41">
        <v>16</v>
      </c>
      <c r="K541" s="41">
        <v>7</v>
      </c>
      <c r="L541" s="32">
        <v>50</v>
      </c>
      <c r="M541" s="32">
        <f t="shared" si="75"/>
        <v>1</v>
      </c>
      <c r="N541" s="34">
        <f t="shared" si="76"/>
        <v>58</v>
      </c>
      <c r="O541" s="34">
        <f t="shared" si="77"/>
        <v>51</v>
      </c>
      <c r="Q541" s="29">
        <f t="shared" si="78"/>
        <v>7</v>
      </c>
    </row>
    <row r="542" spans="3:20" x14ac:dyDescent="0.25">
      <c r="C542" s="32" t="s">
        <v>243</v>
      </c>
      <c r="D542" s="41">
        <v>9</v>
      </c>
      <c r="E542" s="41">
        <v>7</v>
      </c>
      <c r="F542" s="41">
        <v>13</v>
      </c>
      <c r="G542" s="41">
        <v>7</v>
      </c>
      <c r="H542" s="41">
        <v>6</v>
      </c>
      <c r="I542" s="41">
        <v>3</v>
      </c>
      <c r="J542" s="41">
        <v>4</v>
      </c>
      <c r="K542" s="41">
        <v>2</v>
      </c>
      <c r="L542" s="32">
        <v>51</v>
      </c>
      <c r="M542" s="32">
        <f t="shared" si="75"/>
        <v>2</v>
      </c>
      <c r="N542" s="34">
        <f t="shared" si="76"/>
        <v>51</v>
      </c>
      <c r="O542" s="34">
        <f t="shared" si="77"/>
        <v>22</v>
      </c>
      <c r="Q542" s="29">
        <f t="shared" si="78"/>
        <v>-7</v>
      </c>
    </row>
    <row r="543" spans="3:20" x14ac:dyDescent="0.25">
      <c r="C543" s="32" t="s">
        <v>320</v>
      </c>
      <c r="D543" s="41">
        <v>1</v>
      </c>
      <c r="E543" s="41">
        <v>0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1</v>
      </c>
      <c r="L543" s="32">
        <v>52</v>
      </c>
      <c r="M543" s="32">
        <f t="shared" si="75"/>
        <v>3</v>
      </c>
      <c r="N543" s="34">
        <f t="shared" si="76"/>
        <v>2</v>
      </c>
      <c r="O543" s="34">
        <f t="shared" si="77"/>
        <v>1</v>
      </c>
      <c r="Q543" s="29">
        <f t="shared" si="78"/>
        <v>0</v>
      </c>
    </row>
    <row r="544" spans="3:20" x14ac:dyDescent="0.25">
      <c r="C544" s="32" t="s">
        <v>517</v>
      </c>
      <c r="D544" s="41">
        <v>0</v>
      </c>
      <c r="E544" s="41">
        <v>0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5</v>
      </c>
      <c r="L544" s="32">
        <v>53</v>
      </c>
      <c r="M544" s="32">
        <f t="shared" si="75"/>
        <v>0</v>
      </c>
      <c r="N544" s="34">
        <f t="shared" si="76"/>
        <v>5</v>
      </c>
      <c r="O544" s="34">
        <f t="shared" si="77"/>
        <v>5</v>
      </c>
      <c r="Q544" s="29">
        <f t="shared" si="78"/>
        <v>5</v>
      </c>
      <c r="S544" s="41"/>
      <c r="T544" s="41"/>
    </row>
    <row r="545" spans="1:17" x14ac:dyDescent="0.25">
      <c r="C545" s="32" t="s">
        <v>326</v>
      </c>
      <c r="D545" s="41">
        <v>0</v>
      </c>
      <c r="E545" s="41">
        <v>0</v>
      </c>
      <c r="F545" s="41">
        <v>0</v>
      </c>
      <c r="G545" s="41">
        <v>0</v>
      </c>
      <c r="H545" s="41">
        <v>0</v>
      </c>
      <c r="I545" s="41">
        <v>0</v>
      </c>
      <c r="J545" s="41">
        <v>1</v>
      </c>
      <c r="K545" s="41">
        <v>0</v>
      </c>
      <c r="L545" s="32">
        <v>54</v>
      </c>
      <c r="M545" s="32">
        <f t="shared" si="75"/>
        <v>1</v>
      </c>
      <c r="N545" s="34">
        <f>SUM(D545:K545)</f>
        <v>1</v>
      </c>
      <c r="O545" s="34">
        <f>SUM(G545:K545)</f>
        <v>1</v>
      </c>
      <c r="Q545" s="29">
        <f>+K545-D545</f>
        <v>0</v>
      </c>
    </row>
    <row r="546" spans="1:17" x14ac:dyDescent="0.25">
      <c r="D546" s="41"/>
      <c r="E546" s="41"/>
      <c r="F546" s="41"/>
      <c r="G546" s="41"/>
      <c r="H546" s="41"/>
      <c r="I546" s="41"/>
      <c r="K546" s="44" t="s">
        <v>222</v>
      </c>
      <c r="L546" s="32">
        <v>55</v>
      </c>
      <c r="M546" s="32">
        <f t="shared" si="75"/>
        <v>2</v>
      </c>
      <c r="N546" s="34"/>
      <c r="O546" s="34"/>
      <c r="Q546" s="29"/>
    </row>
    <row r="547" spans="1:17" ht="14" x14ac:dyDescent="0.25">
      <c r="A547" s="4" t="s">
        <v>470</v>
      </c>
      <c r="B547" s="48"/>
      <c r="C547" s="49"/>
      <c r="D547" s="50"/>
      <c r="E547" s="50"/>
      <c r="F547" s="50"/>
      <c r="G547" s="50"/>
      <c r="H547" s="50"/>
      <c r="I547" s="50"/>
      <c r="J547" s="50"/>
      <c r="K547" s="50"/>
      <c r="L547" s="32">
        <v>1</v>
      </c>
      <c r="M547" s="32">
        <f t="shared" si="75"/>
        <v>3</v>
      </c>
      <c r="N547" s="34"/>
      <c r="O547" s="34"/>
      <c r="Q547" s="29"/>
    </row>
    <row r="548" spans="1:17" x14ac:dyDescent="0.25">
      <c r="B548" s="1"/>
      <c r="C548" s="1"/>
      <c r="D548" s="31"/>
      <c r="E548" s="31"/>
      <c r="F548" s="31"/>
      <c r="G548" s="31"/>
      <c r="H548" s="31"/>
      <c r="I548" s="31"/>
      <c r="J548" s="31"/>
      <c r="K548" s="31"/>
      <c r="L548" s="32">
        <v>2</v>
      </c>
      <c r="M548" s="32">
        <f t="shared" si="75"/>
        <v>0</v>
      </c>
      <c r="N548" s="34"/>
      <c r="O548" s="34"/>
      <c r="Q548" s="29"/>
    </row>
    <row r="549" spans="1:17" x14ac:dyDescent="0.25">
      <c r="A549" s="2"/>
      <c r="B549" s="52" t="s">
        <v>477</v>
      </c>
      <c r="C549" s="2"/>
      <c r="D549" s="2">
        <f>D3</f>
        <v>2013</v>
      </c>
      <c r="E549" s="2">
        <f t="shared" ref="E549:K549" si="79">E3</f>
        <v>2014</v>
      </c>
      <c r="F549" s="2">
        <f t="shared" si="79"/>
        <v>2015</v>
      </c>
      <c r="G549" s="2">
        <f t="shared" si="79"/>
        <v>2016</v>
      </c>
      <c r="H549" s="2">
        <f t="shared" si="79"/>
        <v>2017</v>
      </c>
      <c r="I549" s="2">
        <f t="shared" si="79"/>
        <v>2018</v>
      </c>
      <c r="J549" s="2">
        <f t="shared" si="79"/>
        <v>2019</v>
      </c>
      <c r="K549" s="2">
        <f t="shared" si="79"/>
        <v>2020</v>
      </c>
      <c r="L549" s="32">
        <v>3</v>
      </c>
      <c r="M549" s="32">
        <f t="shared" si="75"/>
        <v>1</v>
      </c>
      <c r="N549" s="34"/>
      <c r="O549" s="34"/>
      <c r="Q549" s="29"/>
    </row>
    <row r="550" spans="1:17" x14ac:dyDescent="0.25">
      <c r="C550" s="32" t="s">
        <v>327</v>
      </c>
      <c r="D550" s="41">
        <v>0</v>
      </c>
      <c r="E550" s="41">
        <v>0</v>
      </c>
      <c r="F550" s="41">
        <v>0</v>
      </c>
      <c r="G550" s="41">
        <v>4</v>
      </c>
      <c r="H550" s="41">
        <v>5</v>
      </c>
      <c r="I550" s="41">
        <v>1</v>
      </c>
      <c r="J550" s="41">
        <v>0</v>
      </c>
      <c r="K550" s="41">
        <v>0</v>
      </c>
      <c r="L550" s="32">
        <v>4</v>
      </c>
      <c r="M550" s="32">
        <f t="shared" si="75"/>
        <v>2</v>
      </c>
      <c r="N550" s="34">
        <f t="shared" ref="N550:N570" si="80">SUM(D550:K550)</f>
        <v>10</v>
      </c>
      <c r="O550" s="34">
        <f t="shared" ref="O550:O570" si="81">SUM(G550:K550)</f>
        <v>10</v>
      </c>
      <c r="Q550" s="29">
        <f t="shared" si="78"/>
        <v>0</v>
      </c>
    </row>
    <row r="551" spans="1:17" x14ac:dyDescent="0.25">
      <c r="C551" s="32" t="s">
        <v>329</v>
      </c>
      <c r="D551" s="41">
        <v>3</v>
      </c>
      <c r="E551" s="41">
        <v>6</v>
      </c>
      <c r="F551" s="41">
        <v>6</v>
      </c>
      <c r="G551" s="41">
        <v>3</v>
      </c>
      <c r="H551" s="41">
        <v>8</v>
      </c>
      <c r="I551" s="41">
        <v>1</v>
      </c>
      <c r="J551" s="41">
        <v>3</v>
      </c>
      <c r="K551" s="41">
        <v>2</v>
      </c>
      <c r="L551" s="32">
        <v>5</v>
      </c>
      <c r="M551" s="32">
        <f t="shared" si="75"/>
        <v>3</v>
      </c>
      <c r="N551" s="34">
        <f t="shared" si="80"/>
        <v>32</v>
      </c>
      <c r="O551" s="34">
        <f t="shared" si="81"/>
        <v>17</v>
      </c>
      <c r="Q551" s="29">
        <f t="shared" si="78"/>
        <v>-1</v>
      </c>
    </row>
    <row r="552" spans="1:17" x14ac:dyDescent="0.25">
      <c r="C552" s="32" t="s">
        <v>330</v>
      </c>
      <c r="D552" s="41">
        <v>0</v>
      </c>
      <c r="E552" s="41">
        <v>1</v>
      </c>
      <c r="F552" s="41">
        <v>0</v>
      </c>
      <c r="G552" s="41">
        <v>0</v>
      </c>
      <c r="H552" s="41">
        <v>0</v>
      </c>
      <c r="I552" s="41">
        <v>0</v>
      </c>
      <c r="J552" s="41">
        <v>1</v>
      </c>
      <c r="K552" s="41">
        <v>1</v>
      </c>
      <c r="L552" s="32">
        <v>6</v>
      </c>
      <c r="M552" s="32">
        <f t="shared" si="75"/>
        <v>0</v>
      </c>
      <c r="N552" s="34">
        <f t="shared" si="80"/>
        <v>3</v>
      </c>
      <c r="O552" s="34">
        <f t="shared" si="81"/>
        <v>2</v>
      </c>
      <c r="Q552" s="29">
        <f t="shared" si="78"/>
        <v>1</v>
      </c>
    </row>
    <row r="553" spans="1:17" x14ac:dyDescent="0.25">
      <c r="A553" s="35" t="s">
        <v>467</v>
      </c>
      <c r="B553" s="36"/>
      <c r="C553" s="37"/>
      <c r="D553" s="38">
        <f t="shared" ref="D553:K553" si="82">+D554+D638</f>
        <v>3870</v>
      </c>
      <c r="E553" s="38">
        <f t="shared" si="82"/>
        <v>3757</v>
      </c>
      <c r="F553" s="38">
        <f t="shared" si="82"/>
        <v>3977</v>
      </c>
      <c r="G553" s="38">
        <f t="shared" si="82"/>
        <v>4203</v>
      </c>
      <c r="H553" s="38">
        <f t="shared" si="82"/>
        <v>4612</v>
      </c>
      <c r="I553" s="38">
        <f t="shared" si="82"/>
        <v>5084</v>
      </c>
      <c r="J553" s="38">
        <f t="shared" si="82"/>
        <v>5354</v>
      </c>
      <c r="K553" s="38">
        <f t="shared" si="82"/>
        <v>5125</v>
      </c>
      <c r="L553" s="32">
        <v>7</v>
      </c>
      <c r="M553" s="32">
        <f t="shared" si="75"/>
        <v>1</v>
      </c>
      <c r="N553" s="34">
        <f t="shared" si="80"/>
        <v>35982</v>
      </c>
      <c r="O553" s="34">
        <f t="shared" si="81"/>
        <v>24378</v>
      </c>
      <c r="Q553" s="29">
        <f t="shared" si="78"/>
        <v>1255</v>
      </c>
    </row>
    <row r="554" spans="1:17" x14ac:dyDescent="0.25">
      <c r="B554" s="33" t="s">
        <v>465</v>
      </c>
      <c r="C554" s="41"/>
      <c r="D554" s="41">
        <f t="shared" ref="D554:K554" si="83">SUM(D555:D637)-D604</f>
        <v>3870</v>
      </c>
      <c r="E554" s="41">
        <f t="shared" si="83"/>
        <v>3757</v>
      </c>
      <c r="F554" s="41">
        <f t="shared" si="83"/>
        <v>3977</v>
      </c>
      <c r="G554" s="41">
        <f t="shared" si="83"/>
        <v>4202</v>
      </c>
      <c r="H554" s="41">
        <f t="shared" si="83"/>
        <v>4611</v>
      </c>
      <c r="I554" s="41">
        <f t="shared" si="83"/>
        <v>5067</v>
      </c>
      <c r="J554" s="41">
        <f t="shared" si="83"/>
        <v>5347</v>
      </c>
      <c r="K554" s="41">
        <f t="shared" si="83"/>
        <v>5125</v>
      </c>
      <c r="L554" s="32">
        <v>8</v>
      </c>
      <c r="M554" s="32">
        <f t="shared" si="75"/>
        <v>2</v>
      </c>
      <c r="N554" s="34">
        <f t="shared" si="80"/>
        <v>35956</v>
      </c>
      <c r="O554" s="34">
        <f t="shared" si="81"/>
        <v>24352</v>
      </c>
      <c r="Q554" s="29">
        <f t="shared" si="78"/>
        <v>1255</v>
      </c>
    </row>
    <row r="555" spans="1:17" x14ac:dyDescent="0.25">
      <c r="C555" s="32" t="s">
        <v>391</v>
      </c>
      <c r="D555" s="27">
        <v>0</v>
      </c>
      <c r="E555" s="27">
        <v>1</v>
      </c>
      <c r="F555" s="27">
        <v>11</v>
      </c>
      <c r="G555" s="27">
        <v>14</v>
      </c>
      <c r="H555" s="27">
        <v>9</v>
      </c>
      <c r="I555" s="27">
        <v>7</v>
      </c>
      <c r="J555" s="27">
        <v>7</v>
      </c>
      <c r="K555" s="27">
        <v>14</v>
      </c>
      <c r="L555" s="32">
        <v>9</v>
      </c>
      <c r="M555" s="32">
        <f t="shared" si="75"/>
        <v>3</v>
      </c>
      <c r="N555" s="34">
        <f t="shared" si="80"/>
        <v>63</v>
      </c>
      <c r="O555" s="34">
        <f t="shared" si="81"/>
        <v>51</v>
      </c>
      <c r="Q555" s="29">
        <f t="shared" si="78"/>
        <v>14</v>
      </c>
    </row>
    <row r="556" spans="1:17" x14ac:dyDescent="0.25">
      <c r="C556" s="32" t="s">
        <v>89</v>
      </c>
      <c r="D556" s="27">
        <v>6</v>
      </c>
      <c r="E556" s="27">
        <v>9</v>
      </c>
      <c r="F556" s="27">
        <v>16</v>
      </c>
      <c r="G556" s="27">
        <v>22</v>
      </c>
      <c r="H556" s="27">
        <v>10</v>
      </c>
      <c r="I556" s="27">
        <v>21</v>
      </c>
      <c r="J556" s="27">
        <v>15</v>
      </c>
      <c r="K556" s="27">
        <v>29</v>
      </c>
      <c r="L556" s="32">
        <v>10</v>
      </c>
      <c r="M556" s="32">
        <f t="shared" si="75"/>
        <v>0</v>
      </c>
      <c r="N556" s="34">
        <f t="shared" si="80"/>
        <v>128</v>
      </c>
      <c r="O556" s="34">
        <f t="shared" si="81"/>
        <v>97</v>
      </c>
      <c r="Q556" s="29">
        <f t="shared" si="78"/>
        <v>23</v>
      </c>
    </row>
    <row r="557" spans="1:17" x14ac:dyDescent="0.25">
      <c r="C557" s="32" t="s">
        <v>256</v>
      </c>
      <c r="D557" s="27">
        <v>17</v>
      </c>
      <c r="E557" s="27">
        <v>20</v>
      </c>
      <c r="F557" s="27">
        <v>21</v>
      </c>
      <c r="G557" s="27">
        <v>20</v>
      </c>
      <c r="H557" s="27">
        <v>22</v>
      </c>
      <c r="I557" s="27">
        <v>30</v>
      </c>
      <c r="J557" s="27">
        <v>33</v>
      </c>
      <c r="K557" s="27">
        <v>22</v>
      </c>
      <c r="L557" s="32">
        <v>11</v>
      </c>
      <c r="M557" s="32">
        <f t="shared" si="75"/>
        <v>1</v>
      </c>
      <c r="N557" s="34">
        <f t="shared" si="80"/>
        <v>185</v>
      </c>
      <c r="O557" s="34">
        <f t="shared" si="81"/>
        <v>127</v>
      </c>
      <c r="Q557" s="29">
        <f t="shared" si="78"/>
        <v>5</v>
      </c>
    </row>
    <row r="558" spans="1:17" x14ac:dyDescent="0.25">
      <c r="C558" s="32" t="s">
        <v>392</v>
      </c>
      <c r="D558" s="27">
        <v>61</v>
      </c>
      <c r="E558" s="27">
        <v>49</v>
      </c>
      <c r="F558" s="27">
        <v>48</v>
      </c>
      <c r="G558" s="27">
        <v>56</v>
      </c>
      <c r="H558" s="27">
        <v>72</v>
      </c>
      <c r="I558" s="27">
        <v>84</v>
      </c>
      <c r="J558" s="27">
        <v>93</v>
      </c>
      <c r="K558" s="27">
        <v>125</v>
      </c>
      <c r="L558" s="32">
        <v>12</v>
      </c>
      <c r="M558" s="32">
        <f t="shared" si="75"/>
        <v>2</v>
      </c>
      <c r="N558" s="34">
        <f t="shared" si="80"/>
        <v>588</v>
      </c>
      <c r="O558" s="34">
        <f t="shared" si="81"/>
        <v>430</v>
      </c>
      <c r="Q558" s="29">
        <f t="shared" si="78"/>
        <v>64</v>
      </c>
    </row>
    <row r="559" spans="1:17" x14ac:dyDescent="0.25">
      <c r="C559" s="32" t="s">
        <v>152</v>
      </c>
      <c r="D559" s="27">
        <v>7</v>
      </c>
      <c r="E559" s="27">
        <v>3</v>
      </c>
      <c r="F559" s="27">
        <v>5</v>
      </c>
      <c r="G559" s="27">
        <v>8</v>
      </c>
      <c r="H559" s="27">
        <v>10</v>
      </c>
      <c r="I559" s="27">
        <v>9</v>
      </c>
      <c r="J559" s="27">
        <v>5</v>
      </c>
      <c r="K559" s="27">
        <v>9</v>
      </c>
      <c r="L559" s="32">
        <v>13</v>
      </c>
      <c r="M559" s="32">
        <f t="shared" si="75"/>
        <v>3</v>
      </c>
      <c r="N559" s="34">
        <f t="shared" si="80"/>
        <v>56</v>
      </c>
      <c r="O559" s="34">
        <f t="shared" si="81"/>
        <v>41</v>
      </c>
      <c r="Q559" s="29">
        <f t="shared" si="78"/>
        <v>2</v>
      </c>
    </row>
    <row r="560" spans="1:17" x14ac:dyDescent="0.25">
      <c r="C560" s="32" t="s">
        <v>166</v>
      </c>
      <c r="D560" s="27">
        <v>13</v>
      </c>
      <c r="E560" s="27">
        <v>13</v>
      </c>
      <c r="F560" s="27">
        <v>19</v>
      </c>
      <c r="G560" s="27">
        <v>11</v>
      </c>
      <c r="H560" s="27">
        <v>17</v>
      </c>
      <c r="I560" s="27">
        <v>23</v>
      </c>
      <c r="J560" s="27">
        <v>17</v>
      </c>
      <c r="K560" s="27">
        <v>22</v>
      </c>
      <c r="L560" s="32">
        <v>14</v>
      </c>
      <c r="M560" s="32">
        <f t="shared" si="75"/>
        <v>0</v>
      </c>
      <c r="N560" s="34">
        <f t="shared" si="80"/>
        <v>135</v>
      </c>
      <c r="O560" s="34">
        <f t="shared" si="81"/>
        <v>90</v>
      </c>
      <c r="Q560" s="29">
        <f t="shared" si="78"/>
        <v>9</v>
      </c>
    </row>
    <row r="561" spans="3:17" x14ac:dyDescent="0.25">
      <c r="C561" s="32" t="s">
        <v>109</v>
      </c>
      <c r="D561" s="27">
        <v>32</v>
      </c>
      <c r="E561" s="27">
        <v>28</v>
      </c>
      <c r="F561" s="27">
        <v>21</v>
      </c>
      <c r="G561" s="27">
        <v>33</v>
      </c>
      <c r="H561" s="27">
        <v>33</v>
      </c>
      <c r="I561" s="27">
        <v>27</v>
      </c>
      <c r="J561" s="27">
        <v>38</v>
      </c>
      <c r="K561" s="27">
        <v>49</v>
      </c>
      <c r="L561" s="32">
        <v>15</v>
      </c>
      <c r="M561" s="32">
        <f t="shared" si="75"/>
        <v>1</v>
      </c>
      <c r="N561" s="34">
        <f t="shared" si="80"/>
        <v>261</v>
      </c>
      <c r="O561" s="34">
        <f t="shared" si="81"/>
        <v>180</v>
      </c>
      <c r="Q561" s="29">
        <f t="shared" si="78"/>
        <v>17</v>
      </c>
    </row>
    <row r="562" spans="3:17" x14ac:dyDescent="0.25">
      <c r="C562" s="32" t="s">
        <v>393</v>
      </c>
      <c r="D562" s="27">
        <v>35</v>
      </c>
      <c r="E562" s="27">
        <v>31</v>
      </c>
      <c r="F562" s="27">
        <v>43</v>
      </c>
      <c r="G562" s="27">
        <v>47</v>
      </c>
      <c r="H562" s="27">
        <v>38</v>
      </c>
      <c r="I562" s="27">
        <v>44</v>
      </c>
      <c r="J562" s="27">
        <v>39</v>
      </c>
      <c r="K562" s="27">
        <v>30</v>
      </c>
      <c r="L562" s="32">
        <v>16</v>
      </c>
      <c r="M562" s="32">
        <f t="shared" si="75"/>
        <v>2</v>
      </c>
      <c r="N562" s="34">
        <f t="shared" si="80"/>
        <v>307</v>
      </c>
      <c r="O562" s="34">
        <f t="shared" si="81"/>
        <v>198</v>
      </c>
      <c r="Q562" s="29">
        <f t="shared" si="78"/>
        <v>-5</v>
      </c>
    </row>
    <row r="563" spans="3:17" x14ac:dyDescent="0.25">
      <c r="C563" s="32" t="s">
        <v>11</v>
      </c>
      <c r="D563" s="27">
        <v>78</v>
      </c>
      <c r="E563" s="27">
        <v>59</v>
      </c>
      <c r="F563" s="27">
        <v>72</v>
      </c>
      <c r="G563" s="27">
        <v>81</v>
      </c>
      <c r="H563" s="27">
        <v>108</v>
      </c>
      <c r="I563" s="27">
        <v>112</v>
      </c>
      <c r="J563" s="27">
        <v>136</v>
      </c>
      <c r="K563" s="27">
        <v>119</v>
      </c>
      <c r="L563" s="32">
        <v>17</v>
      </c>
      <c r="M563" s="32">
        <f t="shared" si="75"/>
        <v>3</v>
      </c>
      <c r="N563" s="34">
        <f t="shared" si="80"/>
        <v>765</v>
      </c>
      <c r="O563" s="34">
        <f t="shared" si="81"/>
        <v>556</v>
      </c>
      <c r="Q563" s="29">
        <f t="shared" si="78"/>
        <v>41</v>
      </c>
    </row>
    <row r="564" spans="3:17" x14ac:dyDescent="0.25">
      <c r="C564" s="32" t="s">
        <v>179</v>
      </c>
      <c r="D564" s="27">
        <v>22</v>
      </c>
      <c r="E564" s="27">
        <v>27</v>
      </c>
      <c r="F564" s="27">
        <v>21</v>
      </c>
      <c r="G564" s="27">
        <v>20</v>
      </c>
      <c r="H564" s="27">
        <v>28</v>
      </c>
      <c r="I564" s="27">
        <v>23</v>
      </c>
      <c r="J564" s="27">
        <v>19</v>
      </c>
      <c r="K564" s="27">
        <v>18</v>
      </c>
      <c r="L564" s="32">
        <v>18</v>
      </c>
      <c r="M564" s="32">
        <f t="shared" si="75"/>
        <v>0</v>
      </c>
      <c r="N564" s="34">
        <f t="shared" si="80"/>
        <v>178</v>
      </c>
      <c r="O564" s="34">
        <f t="shared" si="81"/>
        <v>108</v>
      </c>
      <c r="Q564" s="29">
        <f t="shared" si="78"/>
        <v>-4</v>
      </c>
    </row>
    <row r="565" spans="3:17" x14ac:dyDescent="0.25">
      <c r="C565" s="32" t="s">
        <v>160</v>
      </c>
      <c r="D565" s="27">
        <v>61</v>
      </c>
      <c r="E565" s="27">
        <v>52</v>
      </c>
      <c r="F565" s="27">
        <v>54</v>
      </c>
      <c r="G565" s="27">
        <v>49</v>
      </c>
      <c r="H565" s="27">
        <v>61</v>
      </c>
      <c r="I565" s="27">
        <v>60</v>
      </c>
      <c r="J565" s="27">
        <v>62</v>
      </c>
      <c r="K565" s="27">
        <v>45</v>
      </c>
      <c r="L565" s="32">
        <v>19</v>
      </c>
      <c r="M565" s="32">
        <f t="shared" si="75"/>
        <v>1</v>
      </c>
      <c r="N565" s="34">
        <f t="shared" si="80"/>
        <v>444</v>
      </c>
      <c r="O565" s="34">
        <f t="shared" si="81"/>
        <v>277</v>
      </c>
      <c r="Q565" s="29">
        <f t="shared" si="78"/>
        <v>-16</v>
      </c>
    </row>
    <row r="566" spans="3:17" x14ac:dyDescent="0.25">
      <c r="C566" s="32" t="s">
        <v>181</v>
      </c>
      <c r="D566" s="27">
        <v>1</v>
      </c>
      <c r="E566" s="27">
        <v>1</v>
      </c>
      <c r="F566" s="27">
        <v>1</v>
      </c>
      <c r="G566" s="27">
        <v>3</v>
      </c>
      <c r="H566" s="27">
        <v>1</v>
      </c>
      <c r="I566" s="27">
        <v>3</v>
      </c>
      <c r="J566" s="27">
        <v>2</v>
      </c>
      <c r="K566" s="27">
        <v>1</v>
      </c>
      <c r="L566" s="32">
        <v>20</v>
      </c>
      <c r="M566" s="32">
        <f t="shared" si="75"/>
        <v>2</v>
      </c>
      <c r="N566" s="34">
        <f t="shared" si="80"/>
        <v>13</v>
      </c>
      <c r="O566" s="34">
        <f t="shared" si="81"/>
        <v>10</v>
      </c>
      <c r="Q566" s="29">
        <f t="shared" si="78"/>
        <v>0</v>
      </c>
    </row>
    <row r="567" spans="3:17" x14ac:dyDescent="0.25">
      <c r="C567" s="32" t="s">
        <v>124</v>
      </c>
      <c r="D567" s="27">
        <v>40</v>
      </c>
      <c r="E567" s="27">
        <v>34</v>
      </c>
      <c r="F567" s="27">
        <v>24</v>
      </c>
      <c r="G567" s="27">
        <v>28</v>
      </c>
      <c r="H567" s="27">
        <v>40</v>
      </c>
      <c r="I567" s="27">
        <v>41</v>
      </c>
      <c r="J567" s="27">
        <v>42</v>
      </c>
      <c r="K567" s="27">
        <v>40</v>
      </c>
      <c r="L567" s="32">
        <v>21</v>
      </c>
      <c r="M567" s="32">
        <f t="shared" si="75"/>
        <v>3</v>
      </c>
      <c r="N567" s="34">
        <f t="shared" si="80"/>
        <v>289</v>
      </c>
      <c r="O567" s="34">
        <f t="shared" si="81"/>
        <v>191</v>
      </c>
      <c r="Q567" s="29">
        <f t="shared" si="78"/>
        <v>0</v>
      </c>
    </row>
    <row r="568" spans="3:17" x14ac:dyDescent="0.25">
      <c r="C568" s="32" t="s">
        <v>120</v>
      </c>
      <c r="D568" s="27">
        <v>276</v>
      </c>
      <c r="E568" s="27">
        <v>249</v>
      </c>
      <c r="F568" s="27">
        <v>234</v>
      </c>
      <c r="G568" s="27">
        <v>263</v>
      </c>
      <c r="H568" s="27">
        <v>247</v>
      </c>
      <c r="I568" s="27">
        <v>257</v>
      </c>
      <c r="J568" s="27">
        <v>257</v>
      </c>
      <c r="K568" s="27">
        <v>207</v>
      </c>
      <c r="L568" s="32">
        <v>22</v>
      </c>
      <c r="M568" s="32">
        <f t="shared" si="75"/>
        <v>0</v>
      </c>
      <c r="N568" s="34">
        <f t="shared" si="80"/>
        <v>1990</v>
      </c>
      <c r="O568" s="34">
        <f t="shared" si="81"/>
        <v>1231</v>
      </c>
      <c r="Q568" s="29">
        <f t="shared" si="78"/>
        <v>-69</v>
      </c>
    </row>
    <row r="569" spans="3:17" x14ac:dyDescent="0.25">
      <c r="C569" s="32" t="s">
        <v>5</v>
      </c>
      <c r="D569" s="27">
        <v>173</v>
      </c>
      <c r="E569" s="27">
        <v>179</v>
      </c>
      <c r="F569" s="27">
        <v>170</v>
      </c>
      <c r="G569" s="27">
        <v>201</v>
      </c>
      <c r="H569" s="27">
        <v>219</v>
      </c>
      <c r="I569" s="27">
        <v>222</v>
      </c>
      <c r="J569" s="27">
        <v>195</v>
      </c>
      <c r="K569" s="27">
        <v>164</v>
      </c>
      <c r="L569" s="32">
        <v>23</v>
      </c>
      <c r="M569" s="32">
        <f t="shared" si="75"/>
        <v>1</v>
      </c>
      <c r="N569" s="34">
        <f t="shared" si="80"/>
        <v>1523</v>
      </c>
      <c r="O569" s="34">
        <f t="shared" si="81"/>
        <v>1001</v>
      </c>
      <c r="Q569" s="29">
        <f t="shared" si="78"/>
        <v>-9</v>
      </c>
    </row>
    <row r="570" spans="3:17" x14ac:dyDescent="0.25">
      <c r="C570" s="32" t="s">
        <v>162</v>
      </c>
      <c r="D570" s="27">
        <v>36</v>
      </c>
      <c r="E570" s="27">
        <v>32</v>
      </c>
      <c r="F570" s="27">
        <v>27</v>
      </c>
      <c r="G570" s="27">
        <v>40</v>
      </c>
      <c r="H570" s="27">
        <v>49</v>
      </c>
      <c r="I570" s="27">
        <v>74</v>
      </c>
      <c r="J570" s="27">
        <v>99</v>
      </c>
      <c r="K570" s="27">
        <v>86</v>
      </c>
      <c r="L570" s="32">
        <v>24</v>
      </c>
      <c r="M570" s="32">
        <f t="shared" si="75"/>
        <v>2</v>
      </c>
      <c r="N570" s="34">
        <f t="shared" si="80"/>
        <v>443</v>
      </c>
      <c r="O570" s="34">
        <f t="shared" si="81"/>
        <v>348</v>
      </c>
      <c r="Q570" s="29">
        <f t="shared" si="78"/>
        <v>50</v>
      </c>
    </row>
    <row r="571" spans="3:17" x14ac:dyDescent="0.25">
      <c r="C571" s="32" t="s">
        <v>197</v>
      </c>
      <c r="D571" s="27">
        <v>3</v>
      </c>
      <c r="E571" s="27">
        <v>4</v>
      </c>
      <c r="F571" s="27">
        <v>2</v>
      </c>
      <c r="G571" s="27">
        <v>0</v>
      </c>
      <c r="H571" s="27">
        <v>3</v>
      </c>
      <c r="I571" s="27">
        <v>3</v>
      </c>
      <c r="J571" s="27">
        <v>1</v>
      </c>
      <c r="K571" s="27">
        <v>1</v>
      </c>
      <c r="L571" s="32">
        <v>25</v>
      </c>
      <c r="M571" s="32">
        <f t="shared" si="75"/>
        <v>3</v>
      </c>
      <c r="N571" s="34">
        <f t="shared" si="76"/>
        <v>17</v>
      </c>
      <c r="O571" s="34">
        <f t="shared" si="77"/>
        <v>8</v>
      </c>
      <c r="Q571" s="29">
        <f t="shared" si="78"/>
        <v>-2</v>
      </c>
    </row>
    <row r="572" spans="3:17" x14ac:dyDescent="0.25">
      <c r="C572" s="32" t="s">
        <v>394</v>
      </c>
      <c r="D572" s="27">
        <v>6</v>
      </c>
      <c r="E572" s="27">
        <v>0</v>
      </c>
      <c r="F572" s="27">
        <v>4</v>
      </c>
      <c r="G572" s="27">
        <v>7</v>
      </c>
      <c r="H572" s="27">
        <v>9</v>
      </c>
      <c r="I572" s="27">
        <v>9</v>
      </c>
      <c r="J572" s="27">
        <v>9</v>
      </c>
      <c r="K572" s="27">
        <v>9</v>
      </c>
      <c r="L572" s="32">
        <v>26</v>
      </c>
      <c r="M572" s="32">
        <f t="shared" si="75"/>
        <v>0</v>
      </c>
      <c r="N572" s="34">
        <f t="shared" si="76"/>
        <v>53</v>
      </c>
      <c r="O572" s="34">
        <f t="shared" si="77"/>
        <v>43</v>
      </c>
      <c r="Q572" s="29">
        <f t="shared" si="78"/>
        <v>3</v>
      </c>
    </row>
    <row r="573" spans="3:17" x14ac:dyDescent="0.25">
      <c r="C573" s="32" t="s">
        <v>14</v>
      </c>
      <c r="D573" s="27">
        <v>78</v>
      </c>
      <c r="E573" s="27">
        <v>68</v>
      </c>
      <c r="F573" s="27">
        <v>54</v>
      </c>
      <c r="G573" s="27">
        <v>75</v>
      </c>
      <c r="H573" s="27">
        <v>88</v>
      </c>
      <c r="I573" s="27">
        <v>82</v>
      </c>
      <c r="J573" s="27">
        <v>126</v>
      </c>
      <c r="K573" s="27">
        <v>141</v>
      </c>
      <c r="L573" s="32">
        <v>27</v>
      </c>
      <c r="M573" s="32">
        <f t="shared" si="75"/>
        <v>1</v>
      </c>
      <c r="N573" s="34">
        <f t="shared" si="76"/>
        <v>712</v>
      </c>
      <c r="O573" s="34">
        <f t="shared" si="77"/>
        <v>512</v>
      </c>
      <c r="Q573" s="29">
        <f t="shared" si="78"/>
        <v>63</v>
      </c>
    </row>
    <row r="574" spans="3:17" x14ac:dyDescent="0.25">
      <c r="C574" s="32" t="s">
        <v>216</v>
      </c>
      <c r="D574" s="27">
        <v>4</v>
      </c>
      <c r="E574" s="27">
        <v>7</v>
      </c>
      <c r="F574" s="27">
        <v>4</v>
      </c>
      <c r="G574" s="27">
        <v>0</v>
      </c>
      <c r="H574" s="27">
        <v>1</v>
      </c>
      <c r="I574" s="27">
        <v>2</v>
      </c>
      <c r="J574" s="27">
        <v>1</v>
      </c>
      <c r="K574" s="27">
        <v>0</v>
      </c>
      <c r="L574" s="32">
        <v>28</v>
      </c>
      <c r="M574" s="32">
        <f t="shared" si="75"/>
        <v>2</v>
      </c>
      <c r="N574" s="34">
        <f t="shared" si="76"/>
        <v>19</v>
      </c>
      <c r="O574" s="34">
        <f t="shared" si="77"/>
        <v>4</v>
      </c>
      <c r="Q574" s="29">
        <f t="shared" si="78"/>
        <v>-4</v>
      </c>
    </row>
    <row r="575" spans="3:17" x14ac:dyDescent="0.25">
      <c r="C575" s="32" t="s">
        <v>117</v>
      </c>
      <c r="D575" s="27">
        <v>94</v>
      </c>
      <c r="E575" s="27">
        <v>82</v>
      </c>
      <c r="F575" s="27">
        <v>120</v>
      </c>
      <c r="G575" s="27">
        <v>135</v>
      </c>
      <c r="H575" s="27">
        <v>117</v>
      </c>
      <c r="I575" s="27">
        <v>134</v>
      </c>
      <c r="J575" s="27">
        <v>138</v>
      </c>
      <c r="K575" s="27">
        <v>124</v>
      </c>
      <c r="L575" s="32">
        <v>29</v>
      </c>
      <c r="M575" s="32">
        <f t="shared" si="75"/>
        <v>3</v>
      </c>
      <c r="N575" s="34">
        <f t="shared" si="76"/>
        <v>944</v>
      </c>
      <c r="O575" s="34">
        <f t="shared" si="77"/>
        <v>648</v>
      </c>
      <c r="Q575" s="29">
        <f t="shared" si="78"/>
        <v>30</v>
      </c>
    </row>
    <row r="576" spans="3:17" x14ac:dyDescent="0.25">
      <c r="C576" s="32" t="s">
        <v>167</v>
      </c>
      <c r="D576" s="27">
        <v>0</v>
      </c>
      <c r="E576" s="27">
        <v>0</v>
      </c>
      <c r="F576" s="27">
        <v>0</v>
      </c>
      <c r="G576" s="27">
        <v>8</v>
      </c>
      <c r="H576" s="27">
        <v>49</v>
      </c>
      <c r="I576" s="27">
        <v>79</v>
      </c>
      <c r="J576" s="27">
        <v>123</v>
      </c>
      <c r="K576" s="27">
        <v>110</v>
      </c>
      <c r="L576" s="32">
        <v>30</v>
      </c>
      <c r="M576" s="32">
        <f t="shared" si="75"/>
        <v>0</v>
      </c>
      <c r="N576" s="34">
        <f t="shared" si="76"/>
        <v>369</v>
      </c>
      <c r="O576" s="34">
        <f t="shared" si="77"/>
        <v>369</v>
      </c>
      <c r="Q576" s="29">
        <f t="shared" si="78"/>
        <v>110</v>
      </c>
    </row>
    <row r="577" spans="3:17" x14ac:dyDescent="0.25">
      <c r="C577" s="32" t="s">
        <v>192</v>
      </c>
      <c r="D577" s="27">
        <v>16</v>
      </c>
      <c r="E577" s="27">
        <v>21</v>
      </c>
      <c r="F577" s="27">
        <v>19</v>
      </c>
      <c r="G577" s="27">
        <v>14</v>
      </c>
      <c r="H577" s="27">
        <v>22</v>
      </c>
      <c r="I577" s="27">
        <v>46</v>
      </c>
      <c r="J577" s="27">
        <v>43</v>
      </c>
      <c r="K577" s="27">
        <v>53</v>
      </c>
      <c r="L577" s="32">
        <v>31</v>
      </c>
      <c r="M577" s="32">
        <f t="shared" si="75"/>
        <v>1</v>
      </c>
      <c r="N577" s="34">
        <f t="shared" si="76"/>
        <v>234</v>
      </c>
      <c r="O577" s="34">
        <f t="shared" si="77"/>
        <v>178</v>
      </c>
      <c r="Q577" s="29">
        <f t="shared" si="78"/>
        <v>37</v>
      </c>
    </row>
    <row r="578" spans="3:17" x14ac:dyDescent="0.25">
      <c r="C578" s="32" t="s">
        <v>115</v>
      </c>
      <c r="D578" s="27">
        <v>53</v>
      </c>
      <c r="E578" s="27">
        <v>42</v>
      </c>
      <c r="F578" s="27">
        <v>43</v>
      </c>
      <c r="G578" s="27">
        <v>38</v>
      </c>
      <c r="H578" s="27">
        <v>55</v>
      </c>
      <c r="I578" s="27">
        <v>52</v>
      </c>
      <c r="J578" s="27">
        <v>60</v>
      </c>
      <c r="K578" s="27">
        <v>49</v>
      </c>
      <c r="L578" s="32">
        <v>32</v>
      </c>
      <c r="M578" s="32">
        <f t="shared" si="75"/>
        <v>2</v>
      </c>
      <c r="N578" s="34">
        <f t="shared" si="76"/>
        <v>392</v>
      </c>
      <c r="O578" s="34">
        <f t="shared" si="77"/>
        <v>254</v>
      </c>
      <c r="Q578" s="29">
        <f t="shared" si="78"/>
        <v>-4</v>
      </c>
    </row>
    <row r="579" spans="3:17" x14ac:dyDescent="0.25">
      <c r="C579" s="32" t="s">
        <v>395</v>
      </c>
      <c r="D579" s="27">
        <v>11</v>
      </c>
      <c r="E579" s="27">
        <v>12</v>
      </c>
      <c r="F579" s="27">
        <v>25</v>
      </c>
      <c r="G579" s="27">
        <v>23</v>
      </c>
      <c r="H579" s="27">
        <v>28</v>
      </c>
      <c r="I579" s="27">
        <v>24</v>
      </c>
      <c r="J579" s="27">
        <v>16</v>
      </c>
      <c r="K579" s="27">
        <v>20</v>
      </c>
      <c r="L579" s="32">
        <v>33</v>
      </c>
      <c r="M579" s="32">
        <f t="shared" si="75"/>
        <v>3</v>
      </c>
      <c r="N579" s="34">
        <f t="shared" si="76"/>
        <v>159</v>
      </c>
      <c r="O579" s="34">
        <f t="shared" si="77"/>
        <v>111</v>
      </c>
      <c r="Q579" s="29">
        <f t="shared" si="78"/>
        <v>9</v>
      </c>
    </row>
    <row r="580" spans="3:17" x14ac:dyDescent="0.25">
      <c r="C580" s="32" t="s">
        <v>3</v>
      </c>
      <c r="D580" s="27">
        <v>77</v>
      </c>
      <c r="E580" s="27">
        <v>52</v>
      </c>
      <c r="F580" s="27">
        <v>61</v>
      </c>
      <c r="G580" s="27">
        <v>63</v>
      </c>
      <c r="H580" s="27">
        <v>83</v>
      </c>
      <c r="I580" s="27">
        <v>71</v>
      </c>
      <c r="J580" s="27">
        <v>74</v>
      </c>
      <c r="K580" s="27">
        <v>65</v>
      </c>
      <c r="L580" s="32">
        <v>34</v>
      </c>
      <c r="M580" s="32">
        <f t="shared" si="75"/>
        <v>0</v>
      </c>
      <c r="N580" s="34">
        <f t="shared" si="76"/>
        <v>546</v>
      </c>
      <c r="O580" s="34">
        <f t="shared" si="77"/>
        <v>356</v>
      </c>
      <c r="Q580" s="29">
        <f t="shared" si="78"/>
        <v>-12</v>
      </c>
    </row>
    <row r="581" spans="3:17" x14ac:dyDescent="0.25">
      <c r="C581" s="32" t="s">
        <v>177</v>
      </c>
      <c r="D581" s="27">
        <v>1</v>
      </c>
      <c r="E581" s="27">
        <v>4</v>
      </c>
      <c r="F581" s="27">
        <v>5</v>
      </c>
      <c r="G581" s="27">
        <v>12</v>
      </c>
      <c r="H581" s="27">
        <v>9</v>
      </c>
      <c r="I581" s="27">
        <v>13</v>
      </c>
      <c r="J581" s="27">
        <v>20</v>
      </c>
      <c r="K581" s="27">
        <v>32</v>
      </c>
      <c r="L581" s="32">
        <v>35</v>
      </c>
      <c r="M581" s="32">
        <f t="shared" si="75"/>
        <v>1</v>
      </c>
      <c r="N581" s="34">
        <f t="shared" si="76"/>
        <v>96</v>
      </c>
      <c r="O581" s="34">
        <f t="shared" si="77"/>
        <v>86</v>
      </c>
      <c r="Q581" s="29">
        <f t="shared" si="78"/>
        <v>31</v>
      </c>
    </row>
    <row r="582" spans="3:17" x14ac:dyDescent="0.25">
      <c r="C582" s="32" t="s">
        <v>180</v>
      </c>
      <c r="D582" s="27">
        <v>15</v>
      </c>
      <c r="E582" s="27">
        <v>13</v>
      </c>
      <c r="F582" s="27">
        <v>15</v>
      </c>
      <c r="G582" s="27">
        <v>16</v>
      </c>
      <c r="H582" s="27">
        <v>23</v>
      </c>
      <c r="I582" s="27">
        <v>37</v>
      </c>
      <c r="J582" s="27">
        <v>39</v>
      </c>
      <c r="K582" s="27">
        <v>37</v>
      </c>
      <c r="L582" s="32">
        <v>36</v>
      </c>
      <c r="M582" s="32">
        <f t="shared" ref="M582:M645" si="84">MOD(ROW(),4)</f>
        <v>2</v>
      </c>
      <c r="N582" s="34">
        <f t="shared" si="76"/>
        <v>195</v>
      </c>
      <c r="O582" s="34">
        <f t="shared" si="77"/>
        <v>152</v>
      </c>
      <c r="Q582" s="29">
        <f t="shared" si="78"/>
        <v>22</v>
      </c>
    </row>
    <row r="583" spans="3:17" x14ac:dyDescent="0.25">
      <c r="C583" s="32" t="s">
        <v>94</v>
      </c>
      <c r="D583" s="27">
        <v>103</v>
      </c>
      <c r="E583" s="27">
        <v>88</v>
      </c>
      <c r="F583" s="27">
        <v>74</v>
      </c>
      <c r="G583" s="27">
        <v>89</v>
      </c>
      <c r="H583" s="27">
        <v>109</v>
      </c>
      <c r="I583" s="27">
        <v>115</v>
      </c>
      <c r="J583" s="27">
        <v>108</v>
      </c>
      <c r="K583" s="27">
        <v>106</v>
      </c>
      <c r="L583" s="32">
        <v>37</v>
      </c>
      <c r="M583" s="32">
        <f t="shared" si="84"/>
        <v>3</v>
      </c>
      <c r="N583" s="34">
        <f t="shared" ref="N583:N646" si="85">SUM(D583:K583)</f>
        <v>792</v>
      </c>
      <c r="O583" s="34">
        <f t="shared" ref="O583:O646" si="86">SUM(G583:K583)</f>
        <v>527</v>
      </c>
      <c r="Q583" s="29">
        <f t="shared" si="78"/>
        <v>3</v>
      </c>
    </row>
    <row r="584" spans="3:17" x14ac:dyDescent="0.25">
      <c r="C584" s="32" t="s">
        <v>396</v>
      </c>
      <c r="D584" s="27">
        <v>0</v>
      </c>
      <c r="E584" s="27">
        <v>0</v>
      </c>
      <c r="F584" s="27">
        <v>0</v>
      </c>
      <c r="G584" s="27">
        <v>2</v>
      </c>
      <c r="H584" s="27">
        <v>9</v>
      </c>
      <c r="I584" s="27">
        <v>16</v>
      </c>
      <c r="J584" s="27">
        <v>12</v>
      </c>
      <c r="K584" s="27">
        <v>26</v>
      </c>
      <c r="L584" s="32">
        <v>38</v>
      </c>
      <c r="M584" s="32">
        <f t="shared" si="84"/>
        <v>0</v>
      </c>
      <c r="N584" s="34">
        <f t="shared" si="85"/>
        <v>65</v>
      </c>
      <c r="O584" s="34">
        <f t="shared" si="86"/>
        <v>65</v>
      </c>
      <c r="Q584" s="29">
        <f t="shared" si="78"/>
        <v>26</v>
      </c>
    </row>
    <row r="585" spans="3:17" x14ac:dyDescent="0.25">
      <c r="C585" s="32" t="s">
        <v>169</v>
      </c>
      <c r="D585" s="27">
        <v>24</v>
      </c>
      <c r="E585" s="27">
        <v>24</v>
      </c>
      <c r="F585" s="27">
        <v>31</v>
      </c>
      <c r="G585" s="27">
        <v>37</v>
      </c>
      <c r="H585" s="27">
        <v>48</v>
      </c>
      <c r="I585" s="27">
        <v>63</v>
      </c>
      <c r="J585" s="27">
        <v>47</v>
      </c>
      <c r="K585" s="27">
        <v>51</v>
      </c>
      <c r="L585" s="32">
        <v>39</v>
      </c>
      <c r="M585" s="32">
        <f t="shared" si="84"/>
        <v>1</v>
      </c>
      <c r="N585" s="34">
        <f t="shared" si="85"/>
        <v>325</v>
      </c>
      <c r="O585" s="34">
        <f t="shared" si="86"/>
        <v>246</v>
      </c>
      <c r="Q585" s="29">
        <f t="shared" ref="Q585:Q649" si="87">+K585-D585</f>
        <v>27</v>
      </c>
    </row>
    <row r="586" spans="3:17" x14ac:dyDescent="0.25">
      <c r="C586" s="32" t="s">
        <v>279</v>
      </c>
      <c r="D586" s="27">
        <v>1</v>
      </c>
      <c r="E586" s="27">
        <v>8</v>
      </c>
      <c r="F586" s="27">
        <v>6</v>
      </c>
      <c r="G586" s="27">
        <v>6</v>
      </c>
      <c r="H586" s="27">
        <v>8</v>
      </c>
      <c r="I586" s="27">
        <v>8</v>
      </c>
      <c r="J586" s="27">
        <v>9</v>
      </c>
      <c r="K586" s="27">
        <v>7</v>
      </c>
      <c r="L586" s="32">
        <v>40</v>
      </c>
      <c r="M586" s="32">
        <f t="shared" si="84"/>
        <v>2</v>
      </c>
      <c r="N586" s="34">
        <f t="shared" si="85"/>
        <v>53</v>
      </c>
      <c r="O586" s="34">
        <f t="shared" si="86"/>
        <v>38</v>
      </c>
      <c r="Q586" s="29">
        <f t="shared" si="87"/>
        <v>6</v>
      </c>
    </row>
    <row r="587" spans="3:17" x14ac:dyDescent="0.25">
      <c r="C587" s="32" t="s">
        <v>119</v>
      </c>
      <c r="D587" s="27">
        <v>7</v>
      </c>
      <c r="E587" s="27">
        <v>11</v>
      </c>
      <c r="F587" s="27">
        <v>9</v>
      </c>
      <c r="G587" s="27">
        <v>15</v>
      </c>
      <c r="H587" s="27">
        <v>6</v>
      </c>
      <c r="I587" s="27">
        <v>4</v>
      </c>
      <c r="J587" s="27">
        <v>8</v>
      </c>
      <c r="K587" s="27">
        <v>4</v>
      </c>
      <c r="L587" s="32">
        <v>41</v>
      </c>
      <c r="M587" s="32">
        <f t="shared" si="84"/>
        <v>3</v>
      </c>
      <c r="N587" s="34">
        <f t="shared" si="85"/>
        <v>64</v>
      </c>
      <c r="O587" s="34">
        <f t="shared" si="86"/>
        <v>37</v>
      </c>
      <c r="Q587" s="29">
        <f t="shared" si="87"/>
        <v>-3</v>
      </c>
    </row>
    <row r="588" spans="3:17" x14ac:dyDescent="0.25">
      <c r="C588" s="32" t="s">
        <v>154</v>
      </c>
      <c r="D588" s="27">
        <v>14</v>
      </c>
      <c r="E588" s="27">
        <v>10</v>
      </c>
      <c r="F588" s="27">
        <v>9</v>
      </c>
      <c r="G588" s="27">
        <v>13</v>
      </c>
      <c r="H588" s="27">
        <v>14</v>
      </c>
      <c r="I588" s="27">
        <v>14</v>
      </c>
      <c r="J588" s="27">
        <v>11</v>
      </c>
      <c r="K588" s="27">
        <v>10</v>
      </c>
      <c r="L588" s="32">
        <v>42</v>
      </c>
      <c r="M588" s="32">
        <f t="shared" si="84"/>
        <v>0</v>
      </c>
      <c r="N588" s="34">
        <f t="shared" si="85"/>
        <v>95</v>
      </c>
      <c r="O588" s="34">
        <f t="shared" si="86"/>
        <v>62</v>
      </c>
      <c r="Q588" s="29">
        <f t="shared" si="87"/>
        <v>-4</v>
      </c>
    </row>
    <row r="589" spans="3:17" x14ac:dyDescent="0.25">
      <c r="C589" s="32" t="s">
        <v>189</v>
      </c>
      <c r="D589" s="27">
        <v>43</v>
      </c>
      <c r="E589" s="27">
        <v>36</v>
      </c>
      <c r="F589" s="27">
        <v>38</v>
      </c>
      <c r="G589" s="27">
        <v>44</v>
      </c>
      <c r="H589" s="27">
        <v>60</v>
      </c>
      <c r="I589" s="27">
        <v>65</v>
      </c>
      <c r="J589" s="27">
        <v>60</v>
      </c>
      <c r="K589" s="27">
        <v>54</v>
      </c>
      <c r="L589" s="32">
        <v>43</v>
      </c>
      <c r="M589" s="32">
        <f t="shared" si="84"/>
        <v>1</v>
      </c>
      <c r="N589" s="34">
        <f t="shared" si="85"/>
        <v>400</v>
      </c>
      <c r="O589" s="34">
        <f t="shared" si="86"/>
        <v>283</v>
      </c>
      <c r="Q589" s="29">
        <f t="shared" si="87"/>
        <v>11</v>
      </c>
    </row>
    <row r="590" spans="3:17" x14ac:dyDescent="0.25">
      <c r="C590" s="32" t="s">
        <v>190</v>
      </c>
      <c r="D590" s="27">
        <v>44</v>
      </c>
      <c r="E590" s="27">
        <v>46</v>
      </c>
      <c r="F590" s="27">
        <v>56</v>
      </c>
      <c r="G590" s="27">
        <v>67</v>
      </c>
      <c r="H590" s="27">
        <v>66</v>
      </c>
      <c r="I590" s="27">
        <v>60</v>
      </c>
      <c r="J590" s="27">
        <v>63</v>
      </c>
      <c r="K590" s="27">
        <v>48</v>
      </c>
      <c r="L590" s="32">
        <v>44</v>
      </c>
      <c r="M590" s="32">
        <f t="shared" si="84"/>
        <v>2</v>
      </c>
      <c r="N590" s="34">
        <f t="shared" si="85"/>
        <v>450</v>
      </c>
      <c r="O590" s="34">
        <f t="shared" si="86"/>
        <v>304</v>
      </c>
      <c r="Q590" s="29">
        <f t="shared" si="87"/>
        <v>4</v>
      </c>
    </row>
    <row r="591" spans="3:17" x14ac:dyDescent="0.25">
      <c r="C591" s="32" t="s">
        <v>240</v>
      </c>
      <c r="D591" s="27">
        <v>1</v>
      </c>
      <c r="E591" s="27">
        <v>0</v>
      </c>
      <c r="F591" s="27">
        <v>2</v>
      </c>
      <c r="G591" s="27">
        <v>2</v>
      </c>
      <c r="H591" s="27">
        <v>2</v>
      </c>
      <c r="I591" s="27">
        <v>2</v>
      </c>
      <c r="J591" s="27">
        <v>1</v>
      </c>
      <c r="K591" s="27">
        <v>0</v>
      </c>
      <c r="L591" s="32">
        <v>45</v>
      </c>
      <c r="M591" s="32">
        <f t="shared" si="84"/>
        <v>3</v>
      </c>
      <c r="N591" s="34">
        <f t="shared" si="85"/>
        <v>10</v>
      </c>
      <c r="O591" s="34">
        <f t="shared" si="86"/>
        <v>7</v>
      </c>
      <c r="Q591" s="29">
        <f t="shared" si="87"/>
        <v>-1</v>
      </c>
    </row>
    <row r="592" spans="3:17" x14ac:dyDescent="0.25">
      <c r="C592" s="32" t="s">
        <v>206</v>
      </c>
      <c r="D592" s="27">
        <v>5</v>
      </c>
      <c r="E592" s="27">
        <v>0</v>
      </c>
      <c r="F592" s="27">
        <v>0</v>
      </c>
      <c r="G592" s="27">
        <v>1</v>
      </c>
      <c r="H592" s="27">
        <v>1</v>
      </c>
      <c r="I592" s="27">
        <v>0</v>
      </c>
      <c r="J592" s="27">
        <v>1</v>
      </c>
      <c r="K592" s="27">
        <v>1</v>
      </c>
      <c r="L592" s="32">
        <v>46</v>
      </c>
      <c r="M592" s="32">
        <f t="shared" si="84"/>
        <v>0</v>
      </c>
      <c r="N592" s="34">
        <f t="shared" si="85"/>
        <v>9</v>
      </c>
      <c r="O592" s="34">
        <f t="shared" si="86"/>
        <v>4</v>
      </c>
      <c r="Q592" s="29">
        <f t="shared" si="87"/>
        <v>-4</v>
      </c>
    </row>
    <row r="593" spans="1:17" x14ac:dyDescent="0.25">
      <c r="C593" s="32" t="s">
        <v>397</v>
      </c>
      <c r="D593" s="27">
        <v>0</v>
      </c>
      <c r="E593" s="27">
        <v>0</v>
      </c>
      <c r="F593" s="27">
        <v>4</v>
      </c>
      <c r="G593" s="27">
        <v>10</v>
      </c>
      <c r="H593" s="27">
        <v>13</v>
      </c>
      <c r="I593" s="27">
        <v>11</v>
      </c>
      <c r="J593" s="27">
        <v>15</v>
      </c>
      <c r="K593" s="27">
        <v>15</v>
      </c>
      <c r="L593" s="32">
        <v>47</v>
      </c>
      <c r="M593" s="32">
        <f t="shared" si="84"/>
        <v>1</v>
      </c>
      <c r="N593" s="34">
        <f t="shared" si="85"/>
        <v>68</v>
      </c>
      <c r="O593" s="34">
        <f t="shared" si="86"/>
        <v>64</v>
      </c>
      <c r="Q593" s="29">
        <f t="shared" si="87"/>
        <v>15</v>
      </c>
    </row>
    <row r="594" spans="1:17" x14ac:dyDescent="0.25">
      <c r="C594" s="32" t="s">
        <v>398</v>
      </c>
      <c r="D594" s="27">
        <v>47</v>
      </c>
      <c r="E594" s="27">
        <v>16</v>
      </c>
      <c r="F594" s="27">
        <v>6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32">
        <v>48</v>
      </c>
      <c r="M594" s="32">
        <f t="shared" si="84"/>
        <v>2</v>
      </c>
      <c r="N594" s="34">
        <f t="shared" si="85"/>
        <v>69</v>
      </c>
      <c r="O594" s="34">
        <f t="shared" si="86"/>
        <v>0</v>
      </c>
      <c r="Q594" s="29">
        <f t="shared" si="87"/>
        <v>-47</v>
      </c>
    </row>
    <row r="595" spans="1:17" x14ac:dyDescent="0.25">
      <c r="C595" s="32" t="s">
        <v>86</v>
      </c>
      <c r="D595" s="27">
        <v>60</v>
      </c>
      <c r="E595" s="27">
        <v>45</v>
      </c>
      <c r="F595" s="27">
        <v>40</v>
      </c>
      <c r="G595" s="27">
        <v>41</v>
      </c>
      <c r="H595" s="27">
        <v>45</v>
      </c>
      <c r="I595" s="27">
        <v>52</v>
      </c>
      <c r="J595" s="27">
        <v>69</v>
      </c>
      <c r="K595" s="27">
        <v>80</v>
      </c>
      <c r="L595" s="32">
        <v>49</v>
      </c>
      <c r="M595" s="32">
        <f t="shared" si="84"/>
        <v>3</v>
      </c>
      <c r="N595" s="34">
        <f t="shared" si="85"/>
        <v>432</v>
      </c>
      <c r="O595" s="34">
        <f t="shared" si="86"/>
        <v>287</v>
      </c>
      <c r="Q595" s="29">
        <f t="shared" si="87"/>
        <v>20</v>
      </c>
    </row>
    <row r="596" spans="1:17" x14ac:dyDescent="0.25">
      <c r="C596" s="32" t="s">
        <v>38</v>
      </c>
      <c r="D596" s="27">
        <v>26</v>
      </c>
      <c r="E596" s="27">
        <v>22</v>
      </c>
      <c r="F596" s="27">
        <v>20</v>
      </c>
      <c r="G596" s="27">
        <v>26</v>
      </c>
      <c r="H596" s="27">
        <v>31</v>
      </c>
      <c r="I596" s="27">
        <v>28</v>
      </c>
      <c r="J596" s="27">
        <v>30</v>
      </c>
      <c r="K596" s="27">
        <v>27</v>
      </c>
      <c r="L596" s="32">
        <v>50</v>
      </c>
      <c r="M596" s="32">
        <f t="shared" si="84"/>
        <v>0</v>
      </c>
      <c r="N596" s="34">
        <f t="shared" si="85"/>
        <v>210</v>
      </c>
      <c r="O596" s="34">
        <f t="shared" si="86"/>
        <v>142</v>
      </c>
      <c r="Q596" s="29">
        <f t="shared" si="87"/>
        <v>1</v>
      </c>
    </row>
    <row r="597" spans="1:17" x14ac:dyDescent="0.25">
      <c r="C597" s="32" t="s">
        <v>399</v>
      </c>
      <c r="D597" s="27">
        <v>275</v>
      </c>
      <c r="E597" s="27">
        <v>424</v>
      </c>
      <c r="F597" s="27">
        <v>456</v>
      </c>
      <c r="G597" s="27">
        <v>390</v>
      </c>
      <c r="H597" s="27">
        <v>386</v>
      </c>
      <c r="I597" s="27">
        <v>362</v>
      </c>
      <c r="J597" s="27">
        <v>398</v>
      </c>
      <c r="K597" s="27">
        <v>325</v>
      </c>
      <c r="L597" s="32">
        <v>51</v>
      </c>
      <c r="M597" s="32">
        <f t="shared" si="84"/>
        <v>1</v>
      </c>
      <c r="N597" s="34">
        <f t="shared" si="85"/>
        <v>3016</v>
      </c>
      <c r="O597" s="34">
        <f t="shared" si="86"/>
        <v>1861</v>
      </c>
      <c r="Q597" s="29">
        <f t="shared" si="87"/>
        <v>50</v>
      </c>
    </row>
    <row r="598" spans="1:17" x14ac:dyDescent="0.25">
      <c r="C598" s="32" t="s">
        <v>114</v>
      </c>
      <c r="D598" s="27">
        <v>16</v>
      </c>
      <c r="E598" s="27">
        <v>13</v>
      </c>
      <c r="F598" s="27">
        <v>14</v>
      </c>
      <c r="G598" s="27">
        <v>15</v>
      </c>
      <c r="H598" s="27">
        <v>26</v>
      </c>
      <c r="I598" s="27">
        <v>28</v>
      </c>
      <c r="J598" s="27">
        <v>22</v>
      </c>
      <c r="K598" s="27">
        <v>27</v>
      </c>
      <c r="L598" s="32">
        <v>52</v>
      </c>
      <c r="M598" s="32">
        <f t="shared" si="84"/>
        <v>2</v>
      </c>
      <c r="N598" s="34">
        <f t="shared" si="85"/>
        <v>161</v>
      </c>
      <c r="O598" s="34">
        <f t="shared" si="86"/>
        <v>118</v>
      </c>
      <c r="Q598" s="29">
        <f t="shared" si="87"/>
        <v>11</v>
      </c>
    </row>
    <row r="599" spans="1:17" x14ac:dyDescent="0.25">
      <c r="C599" s="32" t="s">
        <v>176</v>
      </c>
      <c r="D599" s="27">
        <v>11</v>
      </c>
      <c r="E599" s="27">
        <v>18</v>
      </c>
      <c r="F599" s="27">
        <v>28</v>
      </c>
      <c r="G599" s="27">
        <v>31</v>
      </c>
      <c r="H599" s="27">
        <v>29</v>
      </c>
      <c r="I599" s="27">
        <v>33</v>
      </c>
      <c r="J599" s="27">
        <v>36</v>
      </c>
      <c r="K599" s="27">
        <v>27</v>
      </c>
      <c r="L599" s="32">
        <v>53</v>
      </c>
      <c r="M599" s="32">
        <f t="shared" si="84"/>
        <v>3</v>
      </c>
      <c r="N599" s="34">
        <f t="shared" si="85"/>
        <v>213</v>
      </c>
      <c r="O599" s="34">
        <f t="shared" si="86"/>
        <v>156</v>
      </c>
      <c r="Q599" s="29">
        <f t="shared" si="87"/>
        <v>16</v>
      </c>
    </row>
    <row r="600" spans="1:17" x14ac:dyDescent="0.25">
      <c r="C600" s="32" t="s">
        <v>171</v>
      </c>
      <c r="D600" s="27">
        <v>31</v>
      </c>
      <c r="E600" s="27">
        <v>19</v>
      </c>
      <c r="F600" s="27">
        <v>18</v>
      </c>
      <c r="G600" s="27">
        <v>17</v>
      </c>
      <c r="H600" s="27">
        <v>13</v>
      </c>
      <c r="I600" s="27">
        <v>11</v>
      </c>
      <c r="J600" s="27">
        <v>18</v>
      </c>
      <c r="K600" s="27">
        <v>20</v>
      </c>
      <c r="L600" s="32">
        <v>54</v>
      </c>
      <c r="M600" s="32">
        <f t="shared" si="84"/>
        <v>0</v>
      </c>
      <c r="N600" s="34">
        <f>SUM(D600:K600)</f>
        <v>147</v>
      </c>
      <c r="O600" s="34">
        <f>SUM(G600:K600)</f>
        <v>79</v>
      </c>
      <c r="Q600" s="29">
        <f>+K600-D600</f>
        <v>-11</v>
      </c>
    </row>
    <row r="601" spans="1:17" x14ac:dyDescent="0.25">
      <c r="D601" s="41"/>
      <c r="E601" s="41"/>
      <c r="F601" s="41"/>
      <c r="G601" s="41"/>
      <c r="H601" s="41"/>
      <c r="I601" s="41"/>
      <c r="K601" s="44" t="s">
        <v>222</v>
      </c>
      <c r="L601" s="32">
        <v>55</v>
      </c>
      <c r="M601" s="32">
        <f t="shared" si="84"/>
        <v>1</v>
      </c>
      <c r="N601" s="34"/>
      <c r="O601" s="34"/>
      <c r="Q601" s="29"/>
    </row>
    <row r="602" spans="1:17" ht="14" x14ac:dyDescent="0.25">
      <c r="A602" s="4" t="s">
        <v>470</v>
      </c>
      <c r="B602" s="48"/>
      <c r="C602" s="49"/>
      <c r="D602" s="50"/>
      <c r="E602" s="50"/>
      <c r="F602" s="50"/>
      <c r="G602" s="50"/>
      <c r="H602" s="50"/>
      <c r="I602" s="50"/>
      <c r="J602" s="50"/>
      <c r="K602" s="50"/>
      <c r="L602" s="32">
        <v>1</v>
      </c>
      <c r="M602" s="32">
        <f t="shared" si="84"/>
        <v>2</v>
      </c>
      <c r="N602" s="34"/>
      <c r="O602" s="34"/>
      <c r="Q602" s="29"/>
    </row>
    <row r="603" spans="1:17" x14ac:dyDescent="0.25">
      <c r="B603" s="1"/>
      <c r="C603" s="1"/>
      <c r="D603" s="31"/>
      <c r="E603" s="31"/>
      <c r="F603" s="31"/>
      <c r="G603" s="31"/>
      <c r="H603" s="31"/>
      <c r="I603" s="31"/>
      <c r="J603" s="31"/>
      <c r="K603" s="31"/>
      <c r="L603" s="32">
        <v>2</v>
      </c>
      <c r="M603" s="32">
        <f t="shared" si="84"/>
        <v>3</v>
      </c>
      <c r="N603" s="34"/>
      <c r="O603" s="34"/>
      <c r="Q603" s="29"/>
    </row>
    <row r="604" spans="1:17" x14ac:dyDescent="0.25">
      <c r="A604" s="2"/>
      <c r="B604" s="52" t="s">
        <v>478</v>
      </c>
      <c r="C604" s="2"/>
      <c r="D604" s="2">
        <f>D3</f>
        <v>2013</v>
      </c>
      <c r="E604" s="2">
        <f t="shared" ref="E604:K604" si="88">E3</f>
        <v>2014</v>
      </c>
      <c r="F604" s="2">
        <f t="shared" si="88"/>
        <v>2015</v>
      </c>
      <c r="G604" s="2">
        <f t="shared" si="88"/>
        <v>2016</v>
      </c>
      <c r="H604" s="2">
        <f t="shared" si="88"/>
        <v>2017</v>
      </c>
      <c r="I604" s="2">
        <f t="shared" si="88"/>
        <v>2018</v>
      </c>
      <c r="J604" s="2">
        <f t="shared" si="88"/>
        <v>2019</v>
      </c>
      <c r="K604" s="2">
        <f t="shared" si="88"/>
        <v>2020</v>
      </c>
      <c r="L604" s="32">
        <v>3</v>
      </c>
      <c r="M604" s="32">
        <f t="shared" si="84"/>
        <v>0</v>
      </c>
      <c r="N604" s="34"/>
      <c r="O604" s="34"/>
      <c r="Q604" s="29"/>
    </row>
    <row r="605" spans="1:17" x14ac:dyDescent="0.25">
      <c r="C605" s="32" t="s">
        <v>95</v>
      </c>
      <c r="D605" s="27">
        <v>20</v>
      </c>
      <c r="E605" s="27">
        <v>15</v>
      </c>
      <c r="F605" s="27">
        <v>15</v>
      </c>
      <c r="G605" s="27">
        <v>9</v>
      </c>
      <c r="H605" s="27">
        <v>10</v>
      </c>
      <c r="I605" s="27">
        <v>11</v>
      </c>
      <c r="J605" s="27">
        <v>10</v>
      </c>
      <c r="K605" s="27">
        <v>8</v>
      </c>
      <c r="L605" s="32">
        <v>4</v>
      </c>
      <c r="M605" s="32">
        <f t="shared" si="84"/>
        <v>1</v>
      </c>
      <c r="N605" s="34">
        <f t="shared" si="85"/>
        <v>98</v>
      </c>
      <c r="O605" s="34">
        <f t="shared" si="86"/>
        <v>48</v>
      </c>
      <c r="Q605" s="29">
        <f t="shared" si="87"/>
        <v>-12</v>
      </c>
    </row>
    <row r="606" spans="1:17" x14ac:dyDescent="0.25">
      <c r="C606" s="32" t="s">
        <v>400</v>
      </c>
      <c r="D606" s="27">
        <v>0</v>
      </c>
      <c r="E606" s="27">
        <v>0</v>
      </c>
      <c r="F606" s="27">
        <v>0</v>
      </c>
      <c r="G606" s="27">
        <v>5</v>
      </c>
      <c r="H606" s="27">
        <v>25</v>
      </c>
      <c r="I606" s="27">
        <v>39</v>
      </c>
      <c r="J606" s="27">
        <v>38</v>
      </c>
      <c r="K606" s="27">
        <v>36</v>
      </c>
      <c r="L606" s="32">
        <v>5</v>
      </c>
      <c r="M606" s="32">
        <f t="shared" si="84"/>
        <v>2</v>
      </c>
      <c r="N606" s="34">
        <f t="shared" si="85"/>
        <v>143</v>
      </c>
      <c r="O606" s="34">
        <f t="shared" si="86"/>
        <v>143</v>
      </c>
      <c r="Q606" s="29">
        <f t="shared" si="87"/>
        <v>36</v>
      </c>
    </row>
    <row r="607" spans="1:17" x14ac:dyDescent="0.25">
      <c r="C607" s="32" t="s">
        <v>218</v>
      </c>
      <c r="D607" s="27">
        <v>7</v>
      </c>
      <c r="E607" s="27">
        <v>13</v>
      </c>
      <c r="F607" s="27">
        <v>16</v>
      </c>
      <c r="G607" s="27">
        <v>13</v>
      </c>
      <c r="H607" s="27">
        <v>10</v>
      </c>
      <c r="I607" s="27">
        <v>8</v>
      </c>
      <c r="J607" s="27">
        <v>7</v>
      </c>
      <c r="K607" s="27">
        <v>11</v>
      </c>
      <c r="L607" s="32">
        <v>6</v>
      </c>
      <c r="M607" s="32">
        <f t="shared" si="84"/>
        <v>3</v>
      </c>
      <c r="N607" s="34">
        <f t="shared" si="85"/>
        <v>85</v>
      </c>
      <c r="O607" s="34">
        <f t="shared" si="86"/>
        <v>49</v>
      </c>
      <c r="Q607" s="29">
        <f t="shared" si="87"/>
        <v>4</v>
      </c>
    </row>
    <row r="608" spans="1:17" x14ac:dyDescent="0.25">
      <c r="C608" s="32" t="s">
        <v>287</v>
      </c>
      <c r="D608" s="27">
        <v>4</v>
      </c>
      <c r="E608" s="27">
        <v>8</v>
      </c>
      <c r="F608" s="27">
        <v>5</v>
      </c>
      <c r="G608" s="27">
        <v>7</v>
      </c>
      <c r="H608" s="27">
        <v>7</v>
      </c>
      <c r="I608" s="27">
        <v>4</v>
      </c>
      <c r="J608" s="27">
        <v>2</v>
      </c>
      <c r="K608" s="27">
        <v>4</v>
      </c>
      <c r="L608" s="32">
        <v>7</v>
      </c>
      <c r="M608" s="32">
        <f t="shared" si="84"/>
        <v>0</v>
      </c>
      <c r="N608" s="34">
        <f t="shared" si="85"/>
        <v>41</v>
      </c>
      <c r="O608" s="34">
        <f t="shared" si="86"/>
        <v>24</v>
      </c>
      <c r="Q608" s="29">
        <f t="shared" si="87"/>
        <v>0</v>
      </c>
    </row>
    <row r="609" spans="3:17" x14ac:dyDescent="0.25">
      <c r="C609" s="32" t="s">
        <v>401</v>
      </c>
      <c r="D609" s="27">
        <v>0</v>
      </c>
      <c r="E609" s="27">
        <v>0</v>
      </c>
      <c r="F609" s="27">
        <v>4</v>
      </c>
      <c r="G609" s="27">
        <v>9</v>
      </c>
      <c r="H609" s="27">
        <v>14</v>
      </c>
      <c r="I609" s="27">
        <v>24</v>
      </c>
      <c r="J609" s="27">
        <v>51</v>
      </c>
      <c r="K609" s="27">
        <v>65</v>
      </c>
      <c r="L609" s="32">
        <v>8</v>
      </c>
      <c r="M609" s="32">
        <f t="shared" si="84"/>
        <v>1</v>
      </c>
      <c r="N609" s="34">
        <f t="shared" si="85"/>
        <v>167</v>
      </c>
      <c r="O609" s="34">
        <f t="shared" si="86"/>
        <v>163</v>
      </c>
      <c r="Q609" s="29">
        <f t="shared" si="87"/>
        <v>65</v>
      </c>
    </row>
    <row r="610" spans="3:17" x14ac:dyDescent="0.25">
      <c r="C610" s="32" t="s">
        <v>188</v>
      </c>
      <c r="D610" s="27">
        <v>16</v>
      </c>
      <c r="E610" s="27">
        <v>26</v>
      </c>
      <c r="F610" s="27">
        <v>7</v>
      </c>
      <c r="G610" s="27">
        <v>1</v>
      </c>
      <c r="H610" s="27">
        <v>0</v>
      </c>
      <c r="I610" s="27">
        <v>0</v>
      </c>
      <c r="J610" s="27">
        <v>0</v>
      </c>
      <c r="K610" s="27">
        <v>0</v>
      </c>
      <c r="L610" s="32">
        <v>9</v>
      </c>
      <c r="M610" s="32">
        <f t="shared" si="84"/>
        <v>2</v>
      </c>
      <c r="N610" s="34">
        <f t="shared" si="85"/>
        <v>50</v>
      </c>
      <c r="O610" s="34">
        <f t="shared" si="86"/>
        <v>1</v>
      </c>
      <c r="Q610" s="29">
        <f t="shared" si="87"/>
        <v>-16</v>
      </c>
    </row>
    <row r="611" spans="3:17" x14ac:dyDescent="0.25">
      <c r="C611" s="32" t="s">
        <v>161</v>
      </c>
      <c r="D611" s="27">
        <v>10</v>
      </c>
      <c r="E611" s="27">
        <v>8</v>
      </c>
      <c r="F611" s="27">
        <v>10</v>
      </c>
      <c r="G611" s="27">
        <v>11</v>
      </c>
      <c r="H611" s="27">
        <v>14</v>
      </c>
      <c r="I611" s="27">
        <v>13</v>
      </c>
      <c r="J611" s="27">
        <v>9</v>
      </c>
      <c r="K611" s="27">
        <v>12</v>
      </c>
      <c r="L611" s="32">
        <v>10</v>
      </c>
      <c r="M611" s="32">
        <f t="shared" si="84"/>
        <v>3</v>
      </c>
      <c r="N611" s="34">
        <f t="shared" si="85"/>
        <v>87</v>
      </c>
      <c r="O611" s="34">
        <f t="shared" si="86"/>
        <v>59</v>
      </c>
      <c r="Q611" s="29">
        <f t="shared" si="87"/>
        <v>2</v>
      </c>
    </row>
    <row r="612" spans="3:17" x14ac:dyDescent="0.25">
      <c r="C612" s="32" t="s">
        <v>402</v>
      </c>
      <c r="D612" s="27">
        <v>56</v>
      </c>
      <c r="E612" s="27">
        <v>57</v>
      </c>
      <c r="F612" s="27">
        <v>61</v>
      </c>
      <c r="G612" s="27">
        <v>56</v>
      </c>
      <c r="H612" s="27">
        <v>65</v>
      </c>
      <c r="I612" s="27">
        <v>86</v>
      </c>
      <c r="J612" s="27">
        <v>104</v>
      </c>
      <c r="K612" s="27">
        <v>91</v>
      </c>
      <c r="L612" s="32">
        <v>11</v>
      </c>
      <c r="M612" s="32">
        <f t="shared" si="84"/>
        <v>0</v>
      </c>
      <c r="N612" s="34">
        <f t="shared" si="85"/>
        <v>576</v>
      </c>
      <c r="O612" s="34">
        <f t="shared" si="86"/>
        <v>402</v>
      </c>
      <c r="Q612" s="29">
        <f t="shared" si="87"/>
        <v>35</v>
      </c>
    </row>
    <row r="613" spans="3:17" x14ac:dyDescent="0.25">
      <c r="C613" s="32" t="s">
        <v>107</v>
      </c>
      <c r="D613" s="27">
        <v>271</v>
      </c>
      <c r="E613" s="27">
        <v>238</v>
      </c>
      <c r="F613" s="27">
        <v>241</v>
      </c>
      <c r="G613" s="27">
        <v>283</v>
      </c>
      <c r="H613" s="27">
        <v>273</v>
      </c>
      <c r="I613" s="27">
        <v>372</v>
      </c>
      <c r="J613" s="27">
        <v>343</v>
      </c>
      <c r="K613" s="27">
        <v>258</v>
      </c>
      <c r="L613" s="32">
        <v>12</v>
      </c>
      <c r="M613" s="32">
        <f t="shared" si="84"/>
        <v>1</v>
      </c>
      <c r="N613" s="34">
        <f t="shared" si="85"/>
        <v>2279</v>
      </c>
      <c r="O613" s="34">
        <f t="shared" si="86"/>
        <v>1529</v>
      </c>
      <c r="Q613" s="29">
        <f t="shared" si="87"/>
        <v>-13</v>
      </c>
    </row>
    <row r="614" spans="3:17" x14ac:dyDescent="0.25">
      <c r="C614" s="32" t="s">
        <v>153</v>
      </c>
      <c r="D614" s="27">
        <v>4</v>
      </c>
      <c r="E614" s="27">
        <v>2</v>
      </c>
      <c r="F614" s="27">
        <v>1</v>
      </c>
      <c r="G614" s="27">
        <v>4</v>
      </c>
      <c r="H614" s="27">
        <v>6</v>
      </c>
      <c r="I614" s="27">
        <v>9</v>
      </c>
      <c r="J614" s="27">
        <v>10</v>
      </c>
      <c r="K614" s="27">
        <v>6</v>
      </c>
      <c r="L614" s="32">
        <v>13</v>
      </c>
      <c r="M614" s="32">
        <f t="shared" si="84"/>
        <v>2</v>
      </c>
      <c r="N614" s="34">
        <f t="shared" si="85"/>
        <v>42</v>
      </c>
      <c r="O614" s="34">
        <f t="shared" si="86"/>
        <v>35</v>
      </c>
      <c r="Q614" s="29">
        <f t="shared" si="87"/>
        <v>2</v>
      </c>
    </row>
    <row r="615" spans="3:17" x14ac:dyDescent="0.25">
      <c r="C615" s="32" t="s">
        <v>403</v>
      </c>
      <c r="D615" s="27">
        <v>0</v>
      </c>
      <c r="E615" s="27">
        <v>1</v>
      </c>
      <c r="F615" s="27">
        <v>32</v>
      </c>
      <c r="G615" s="27">
        <v>23</v>
      </c>
      <c r="H615" s="27">
        <v>30</v>
      </c>
      <c r="I615" s="27">
        <v>32</v>
      </c>
      <c r="J615" s="27">
        <v>28</v>
      </c>
      <c r="K615" s="27">
        <v>32</v>
      </c>
      <c r="L615" s="32">
        <v>14</v>
      </c>
      <c r="M615" s="32">
        <f t="shared" si="84"/>
        <v>3</v>
      </c>
      <c r="N615" s="34">
        <f t="shared" si="85"/>
        <v>178</v>
      </c>
      <c r="O615" s="34">
        <f t="shared" si="86"/>
        <v>145</v>
      </c>
      <c r="Q615" s="29">
        <f t="shared" si="87"/>
        <v>32</v>
      </c>
    </row>
    <row r="616" spans="3:17" x14ac:dyDescent="0.25">
      <c r="C616" s="32" t="s">
        <v>7</v>
      </c>
      <c r="D616" s="27">
        <v>72</v>
      </c>
      <c r="E616" s="27">
        <v>63</v>
      </c>
      <c r="F616" s="27">
        <v>50</v>
      </c>
      <c r="G616" s="27">
        <v>40</v>
      </c>
      <c r="H616" s="27">
        <v>43</v>
      </c>
      <c r="I616" s="27">
        <v>56</v>
      </c>
      <c r="J616" s="27">
        <v>67</v>
      </c>
      <c r="K616" s="27">
        <v>85</v>
      </c>
      <c r="L616" s="32">
        <v>15</v>
      </c>
      <c r="M616" s="32">
        <f t="shared" si="84"/>
        <v>0</v>
      </c>
      <c r="N616" s="34">
        <f t="shared" si="85"/>
        <v>476</v>
      </c>
      <c r="O616" s="34">
        <f t="shared" si="86"/>
        <v>291</v>
      </c>
      <c r="Q616" s="29">
        <f t="shared" si="87"/>
        <v>13</v>
      </c>
    </row>
    <row r="617" spans="3:17" x14ac:dyDescent="0.25">
      <c r="C617" s="32" t="s">
        <v>295</v>
      </c>
      <c r="D617" s="27">
        <v>1</v>
      </c>
      <c r="E617" s="27">
        <v>3</v>
      </c>
      <c r="F617" s="27">
        <v>0</v>
      </c>
      <c r="G617" s="27">
        <v>4</v>
      </c>
      <c r="H617" s="27">
        <v>7</v>
      </c>
      <c r="I617" s="27">
        <v>5</v>
      </c>
      <c r="J617" s="27">
        <v>5</v>
      </c>
      <c r="K617" s="27">
        <v>5</v>
      </c>
      <c r="L617" s="32">
        <v>16</v>
      </c>
      <c r="M617" s="32">
        <f t="shared" si="84"/>
        <v>1</v>
      </c>
      <c r="N617" s="34">
        <f t="shared" si="85"/>
        <v>30</v>
      </c>
      <c r="O617" s="34">
        <f t="shared" si="86"/>
        <v>26</v>
      </c>
      <c r="Q617" s="29">
        <f t="shared" si="87"/>
        <v>4</v>
      </c>
    </row>
    <row r="618" spans="3:17" x14ac:dyDescent="0.25">
      <c r="C618" s="32" t="s">
        <v>97</v>
      </c>
      <c r="D618" s="27">
        <v>45</v>
      </c>
      <c r="E618" s="27">
        <v>29</v>
      </c>
      <c r="F618" s="27">
        <v>44</v>
      </c>
      <c r="G618" s="27">
        <v>53</v>
      </c>
      <c r="H618" s="27">
        <v>82</v>
      </c>
      <c r="I618" s="27">
        <v>105</v>
      </c>
      <c r="J618" s="27">
        <v>145</v>
      </c>
      <c r="K618" s="27">
        <v>139</v>
      </c>
      <c r="L618" s="32">
        <v>17</v>
      </c>
      <c r="M618" s="32">
        <f t="shared" si="84"/>
        <v>2</v>
      </c>
      <c r="N618" s="34">
        <f t="shared" si="85"/>
        <v>642</v>
      </c>
      <c r="O618" s="34">
        <f t="shared" si="86"/>
        <v>524</v>
      </c>
      <c r="Q618" s="29">
        <f t="shared" si="87"/>
        <v>94</v>
      </c>
    </row>
    <row r="619" spans="3:17" x14ac:dyDescent="0.25">
      <c r="C619" s="32" t="s">
        <v>404</v>
      </c>
      <c r="D619" s="27">
        <v>4</v>
      </c>
      <c r="E619" s="27">
        <v>40</v>
      </c>
      <c r="F619" s="27">
        <v>68</v>
      </c>
      <c r="G619" s="27">
        <v>76</v>
      </c>
      <c r="H619" s="27">
        <v>92</v>
      </c>
      <c r="I619" s="27">
        <v>82</v>
      </c>
      <c r="J619" s="27">
        <v>61</v>
      </c>
      <c r="K619" s="27">
        <v>54</v>
      </c>
      <c r="L619" s="32">
        <v>18</v>
      </c>
      <c r="M619" s="32">
        <f t="shared" si="84"/>
        <v>3</v>
      </c>
      <c r="N619" s="34">
        <f t="shared" si="85"/>
        <v>477</v>
      </c>
      <c r="O619" s="34">
        <f t="shared" si="86"/>
        <v>365</v>
      </c>
      <c r="Q619" s="29">
        <f t="shared" si="87"/>
        <v>50</v>
      </c>
    </row>
    <row r="620" spans="3:17" x14ac:dyDescent="0.25">
      <c r="C620" s="32" t="s">
        <v>142</v>
      </c>
      <c r="D620" s="27">
        <v>6</v>
      </c>
      <c r="E620" s="27">
        <v>5</v>
      </c>
      <c r="F620" s="27">
        <v>7</v>
      </c>
      <c r="G620" s="27">
        <v>17</v>
      </c>
      <c r="H620" s="27">
        <v>15</v>
      </c>
      <c r="I620" s="27">
        <v>12</v>
      </c>
      <c r="J620" s="27">
        <v>15</v>
      </c>
      <c r="K620" s="27">
        <v>11</v>
      </c>
      <c r="L620" s="32">
        <v>19</v>
      </c>
      <c r="M620" s="32">
        <f t="shared" si="84"/>
        <v>0</v>
      </c>
      <c r="N620" s="34">
        <f t="shared" si="85"/>
        <v>88</v>
      </c>
      <c r="O620" s="34">
        <f t="shared" si="86"/>
        <v>70</v>
      </c>
      <c r="Q620" s="29">
        <f t="shared" si="87"/>
        <v>5</v>
      </c>
    </row>
    <row r="621" spans="3:17" x14ac:dyDescent="0.25">
      <c r="C621" s="32" t="s">
        <v>111</v>
      </c>
      <c r="D621" s="27">
        <v>79</v>
      </c>
      <c r="E621" s="27">
        <v>66</v>
      </c>
      <c r="F621" s="27">
        <v>73</v>
      </c>
      <c r="G621" s="27">
        <v>70</v>
      </c>
      <c r="H621" s="27">
        <v>80</v>
      </c>
      <c r="I621" s="27">
        <v>88</v>
      </c>
      <c r="J621" s="27">
        <v>104</v>
      </c>
      <c r="K621" s="27">
        <v>97</v>
      </c>
      <c r="L621" s="32">
        <v>20</v>
      </c>
      <c r="M621" s="32">
        <f t="shared" si="84"/>
        <v>1</v>
      </c>
      <c r="N621" s="34">
        <f t="shared" si="85"/>
        <v>657</v>
      </c>
      <c r="O621" s="34">
        <f t="shared" si="86"/>
        <v>439</v>
      </c>
      <c r="Q621" s="29">
        <f t="shared" si="87"/>
        <v>18</v>
      </c>
    </row>
    <row r="622" spans="3:17" x14ac:dyDescent="0.25">
      <c r="C622" s="32" t="s">
        <v>205</v>
      </c>
      <c r="D622" s="27">
        <v>15</v>
      </c>
      <c r="E622" s="27">
        <v>14</v>
      </c>
      <c r="F622" s="27">
        <v>11</v>
      </c>
      <c r="G622" s="27">
        <v>7</v>
      </c>
      <c r="H622" s="27">
        <v>10</v>
      </c>
      <c r="I622" s="27">
        <v>6</v>
      </c>
      <c r="J622" s="27">
        <v>8</v>
      </c>
      <c r="K622" s="27">
        <v>13</v>
      </c>
      <c r="L622" s="32">
        <v>21</v>
      </c>
      <c r="M622" s="32">
        <f t="shared" si="84"/>
        <v>2</v>
      </c>
      <c r="N622" s="34">
        <f t="shared" si="85"/>
        <v>84</v>
      </c>
      <c r="O622" s="34">
        <f t="shared" si="86"/>
        <v>44</v>
      </c>
      <c r="Q622" s="29">
        <f t="shared" si="87"/>
        <v>-2</v>
      </c>
    </row>
    <row r="623" spans="3:17" x14ac:dyDescent="0.25">
      <c r="C623" s="32" t="s">
        <v>18</v>
      </c>
      <c r="D623" s="27">
        <v>423</v>
      </c>
      <c r="E623" s="27">
        <v>431</v>
      </c>
      <c r="F623" s="27">
        <v>430</v>
      </c>
      <c r="G623" s="27">
        <v>424</v>
      </c>
      <c r="H623" s="27">
        <v>459</v>
      </c>
      <c r="I623" s="27">
        <v>482</v>
      </c>
      <c r="J623" s="27">
        <v>504</v>
      </c>
      <c r="K623" s="27">
        <v>513</v>
      </c>
      <c r="L623" s="32">
        <v>22</v>
      </c>
      <c r="M623" s="32">
        <f t="shared" si="84"/>
        <v>3</v>
      </c>
      <c r="N623" s="34">
        <f t="shared" si="85"/>
        <v>3666</v>
      </c>
      <c r="O623" s="34">
        <f t="shared" si="86"/>
        <v>2382</v>
      </c>
      <c r="Q623" s="29">
        <f t="shared" si="87"/>
        <v>90</v>
      </c>
    </row>
    <row r="624" spans="3:17" x14ac:dyDescent="0.25">
      <c r="C624" s="32" t="s">
        <v>519</v>
      </c>
      <c r="D624" s="27">
        <v>0</v>
      </c>
      <c r="E624" s="27">
        <v>0</v>
      </c>
      <c r="F624" s="27">
        <v>0</v>
      </c>
      <c r="G624" s="27">
        <v>0</v>
      </c>
      <c r="H624" s="27">
        <v>0</v>
      </c>
      <c r="I624" s="27">
        <v>0</v>
      </c>
      <c r="J624" s="27">
        <v>0</v>
      </c>
      <c r="K624" s="27">
        <v>1</v>
      </c>
      <c r="L624" s="32">
        <v>23</v>
      </c>
      <c r="M624" s="32">
        <f t="shared" si="84"/>
        <v>0</v>
      </c>
      <c r="N624" s="34">
        <f t="shared" si="85"/>
        <v>1</v>
      </c>
      <c r="O624" s="34">
        <f t="shared" si="86"/>
        <v>1</v>
      </c>
      <c r="Q624" s="29">
        <f t="shared" si="87"/>
        <v>1</v>
      </c>
    </row>
    <row r="625" spans="2:17" x14ac:dyDescent="0.25">
      <c r="C625" s="32" t="s">
        <v>135</v>
      </c>
      <c r="D625" s="27">
        <v>39</v>
      </c>
      <c r="E625" s="27">
        <v>45</v>
      </c>
      <c r="F625" s="27">
        <v>43</v>
      </c>
      <c r="G625" s="27">
        <v>37</v>
      </c>
      <c r="H625" s="27">
        <v>35</v>
      </c>
      <c r="I625" s="27">
        <v>39</v>
      </c>
      <c r="J625" s="27">
        <v>30</v>
      </c>
      <c r="K625" s="27">
        <v>28</v>
      </c>
      <c r="L625" s="32">
        <v>24</v>
      </c>
      <c r="M625" s="32">
        <f t="shared" si="84"/>
        <v>1</v>
      </c>
      <c r="N625" s="34">
        <f t="shared" si="85"/>
        <v>296</v>
      </c>
      <c r="O625" s="34">
        <f t="shared" si="86"/>
        <v>169</v>
      </c>
      <c r="Q625" s="29">
        <f t="shared" si="87"/>
        <v>-11</v>
      </c>
    </row>
    <row r="626" spans="2:17" x14ac:dyDescent="0.25">
      <c r="C626" s="32" t="s">
        <v>405</v>
      </c>
      <c r="D626" s="27">
        <v>0</v>
      </c>
      <c r="E626" s="27">
        <v>1</v>
      </c>
      <c r="F626" s="27">
        <v>36</v>
      </c>
      <c r="G626" s="27">
        <v>48</v>
      </c>
      <c r="H626" s="27">
        <v>48</v>
      </c>
      <c r="I626" s="27">
        <v>46</v>
      </c>
      <c r="J626" s="27">
        <v>54</v>
      </c>
      <c r="K626" s="27">
        <v>61</v>
      </c>
      <c r="L626" s="32">
        <v>25</v>
      </c>
      <c r="M626" s="32">
        <f t="shared" si="84"/>
        <v>2</v>
      </c>
      <c r="N626" s="34">
        <f t="shared" si="85"/>
        <v>294</v>
      </c>
      <c r="O626" s="34">
        <f t="shared" si="86"/>
        <v>257</v>
      </c>
      <c r="Q626" s="29">
        <f t="shared" si="87"/>
        <v>61</v>
      </c>
    </row>
    <row r="627" spans="2:17" x14ac:dyDescent="0.25">
      <c r="C627" s="32" t="s">
        <v>168</v>
      </c>
      <c r="D627" s="27">
        <v>8</v>
      </c>
      <c r="E627" s="27">
        <v>9</v>
      </c>
      <c r="F627" s="27">
        <v>6</v>
      </c>
      <c r="G627" s="27">
        <v>4</v>
      </c>
      <c r="H627" s="27">
        <v>7</v>
      </c>
      <c r="I627" s="27">
        <v>13</v>
      </c>
      <c r="J627" s="27">
        <v>6</v>
      </c>
      <c r="K627" s="27">
        <v>9</v>
      </c>
      <c r="L627" s="32">
        <v>26</v>
      </c>
      <c r="M627" s="32">
        <f t="shared" si="84"/>
        <v>3</v>
      </c>
      <c r="N627" s="34">
        <f t="shared" si="85"/>
        <v>62</v>
      </c>
      <c r="O627" s="34">
        <f t="shared" si="86"/>
        <v>39</v>
      </c>
      <c r="Q627" s="29">
        <f t="shared" si="87"/>
        <v>1</v>
      </c>
    </row>
    <row r="628" spans="2:17" x14ac:dyDescent="0.25">
      <c r="C628" s="32" t="s">
        <v>406</v>
      </c>
      <c r="D628" s="27">
        <v>0</v>
      </c>
      <c r="E628" s="27">
        <v>0</v>
      </c>
      <c r="F628" s="27">
        <v>0</v>
      </c>
      <c r="G628" s="27">
        <v>1</v>
      </c>
      <c r="H628" s="27">
        <v>2</v>
      </c>
      <c r="I628" s="27">
        <v>5</v>
      </c>
      <c r="J628" s="27">
        <v>7</v>
      </c>
      <c r="K628" s="27">
        <v>12</v>
      </c>
      <c r="L628" s="32">
        <v>27</v>
      </c>
      <c r="M628" s="32">
        <f t="shared" si="84"/>
        <v>0</v>
      </c>
      <c r="N628" s="34">
        <f t="shared" si="85"/>
        <v>27</v>
      </c>
      <c r="O628" s="34">
        <f t="shared" si="86"/>
        <v>27</v>
      </c>
      <c r="Q628" s="29">
        <f t="shared" si="87"/>
        <v>12</v>
      </c>
    </row>
    <row r="629" spans="2:17" x14ac:dyDescent="0.25">
      <c r="C629" s="32" t="s">
        <v>201</v>
      </c>
      <c r="D629" s="27">
        <v>0</v>
      </c>
      <c r="E629" s="27">
        <v>0</v>
      </c>
      <c r="F629" s="27">
        <v>0</v>
      </c>
      <c r="G629" s="27">
        <v>0</v>
      </c>
      <c r="H629" s="27">
        <v>4</v>
      </c>
      <c r="I629" s="27">
        <v>24</v>
      </c>
      <c r="J629" s="27">
        <v>39</v>
      </c>
      <c r="K629" s="27">
        <v>37</v>
      </c>
      <c r="L629" s="32">
        <v>28</v>
      </c>
      <c r="M629" s="32">
        <f t="shared" si="84"/>
        <v>1</v>
      </c>
      <c r="N629" s="34">
        <f t="shared" si="85"/>
        <v>104</v>
      </c>
      <c r="O629" s="34">
        <f t="shared" si="86"/>
        <v>104</v>
      </c>
      <c r="Q629" s="29">
        <f t="shared" si="87"/>
        <v>37</v>
      </c>
    </row>
    <row r="630" spans="2:17" x14ac:dyDescent="0.25">
      <c r="C630" s="32" t="s">
        <v>13</v>
      </c>
      <c r="D630" s="27">
        <v>36</v>
      </c>
      <c r="E630" s="27">
        <v>41</v>
      </c>
      <c r="F630" s="27">
        <v>45</v>
      </c>
      <c r="G630" s="27">
        <v>61</v>
      </c>
      <c r="H630" s="27">
        <v>71</v>
      </c>
      <c r="I630" s="27">
        <v>71</v>
      </c>
      <c r="J630" s="27">
        <v>59</v>
      </c>
      <c r="K630" s="27">
        <v>64</v>
      </c>
      <c r="L630" s="32">
        <v>29</v>
      </c>
      <c r="M630" s="32">
        <f t="shared" si="84"/>
        <v>2</v>
      </c>
      <c r="N630" s="34">
        <f t="shared" si="85"/>
        <v>448</v>
      </c>
      <c r="O630" s="34">
        <f t="shared" si="86"/>
        <v>326</v>
      </c>
      <c r="Q630" s="29">
        <f t="shared" si="87"/>
        <v>28</v>
      </c>
    </row>
    <row r="631" spans="2:17" x14ac:dyDescent="0.25">
      <c r="C631" s="32" t="s">
        <v>118</v>
      </c>
      <c r="D631" s="27">
        <v>101</v>
      </c>
      <c r="E631" s="27">
        <v>70</v>
      </c>
      <c r="F631" s="27">
        <v>76</v>
      </c>
      <c r="G631" s="27">
        <v>90</v>
      </c>
      <c r="H631" s="27">
        <v>74</v>
      </c>
      <c r="I631" s="27">
        <v>75</v>
      </c>
      <c r="J631" s="27">
        <v>78</v>
      </c>
      <c r="K631" s="27">
        <v>68</v>
      </c>
      <c r="L631" s="32">
        <v>30</v>
      </c>
      <c r="M631" s="32">
        <f t="shared" si="84"/>
        <v>3</v>
      </c>
      <c r="N631" s="34">
        <f t="shared" si="85"/>
        <v>632</v>
      </c>
      <c r="O631" s="34">
        <f t="shared" si="86"/>
        <v>385</v>
      </c>
      <c r="Q631" s="29">
        <f t="shared" si="87"/>
        <v>-33</v>
      </c>
    </row>
    <row r="632" spans="2:17" x14ac:dyDescent="0.25">
      <c r="C632" s="32" t="s">
        <v>113</v>
      </c>
      <c r="D632" s="27">
        <v>581</v>
      </c>
      <c r="E632" s="27">
        <v>581</v>
      </c>
      <c r="F632" s="27">
        <v>601</v>
      </c>
      <c r="G632" s="27">
        <v>546</v>
      </c>
      <c r="H632" s="27">
        <v>537</v>
      </c>
      <c r="I632" s="27">
        <v>602</v>
      </c>
      <c r="J632" s="27">
        <v>605</v>
      </c>
      <c r="K632" s="27">
        <v>589</v>
      </c>
      <c r="L632" s="32">
        <v>31</v>
      </c>
      <c r="M632" s="32">
        <f t="shared" si="84"/>
        <v>0</v>
      </c>
      <c r="N632" s="34">
        <f t="shared" si="85"/>
        <v>4642</v>
      </c>
      <c r="O632" s="34">
        <f t="shared" si="86"/>
        <v>2879</v>
      </c>
      <c r="Q632" s="29">
        <f t="shared" si="87"/>
        <v>8</v>
      </c>
    </row>
    <row r="633" spans="2:17" x14ac:dyDescent="0.25">
      <c r="C633" s="32" t="s">
        <v>136</v>
      </c>
      <c r="D633" s="27">
        <v>0</v>
      </c>
      <c r="E633" s="27">
        <v>0</v>
      </c>
      <c r="F633" s="27">
        <v>9</v>
      </c>
      <c r="G633" s="27">
        <v>72</v>
      </c>
      <c r="H633" s="27">
        <v>117</v>
      </c>
      <c r="I633" s="27">
        <v>133</v>
      </c>
      <c r="J633" s="27">
        <v>166</v>
      </c>
      <c r="K633" s="27">
        <v>194</v>
      </c>
      <c r="L633" s="32">
        <v>32</v>
      </c>
      <c r="M633" s="32">
        <f t="shared" si="84"/>
        <v>1</v>
      </c>
      <c r="N633" s="34">
        <f t="shared" si="85"/>
        <v>691</v>
      </c>
      <c r="O633" s="34">
        <f t="shared" si="86"/>
        <v>682</v>
      </c>
      <c r="Q633" s="29">
        <f t="shared" si="87"/>
        <v>194</v>
      </c>
    </row>
    <row r="634" spans="2:17" x14ac:dyDescent="0.25">
      <c r="C634" s="32" t="s">
        <v>183</v>
      </c>
      <c r="D634" s="27">
        <v>66</v>
      </c>
      <c r="E634" s="27">
        <v>55</v>
      </c>
      <c r="F634" s="27">
        <v>61</v>
      </c>
      <c r="G634" s="27">
        <v>38</v>
      </c>
      <c r="H634" s="27">
        <v>24</v>
      </c>
      <c r="I634" s="27">
        <v>22</v>
      </c>
      <c r="J634" s="27">
        <v>20</v>
      </c>
      <c r="K634" s="27">
        <v>18</v>
      </c>
      <c r="L634" s="32">
        <v>33</v>
      </c>
      <c r="M634" s="32">
        <f t="shared" si="84"/>
        <v>2</v>
      </c>
      <c r="N634" s="34">
        <f t="shared" si="85"/>
        <v>304</v>
      </c>
      <c r="O634" s="34">
        <f t="shared" si="86"/>
        <v>122</v>
      </c>
      <c r="Q634" s="29">
        <f t="shared" si="87"/>
        <v>-48</v>
      </c>
    </row>
    <row r="635" spans="2:17" x14ac:dyDescent="0.25">
      <c r="C635" s="32" t="s">
        <v>127</v>
      </c>
      <c r="D635" s="27">
        <v>25</v>
      </c>
      <c r="E635" s="27">
        <v>21</v>
      </c>
      <c r="F635" s="27">
        <v>19</v>
      </c>
      <c r="G635" s="27">
        <v>31</v>
      </c>
      <c r="H635" s="27">
        <v>44</v>
      </c>
      <c r="I635" s="27">
        <v>47</v>
      </c>
      <c r="J635" s="27">
        <v>44</v>
      </c>
      <c r="K635" s="27">
        <v>41</v>
      </c>
      <c r="L635" s="32">
        <v>34</v>
      </c>
      <c r="M635" s="32">
        <f t="shared" si="84"/>
        <v>3</v>
      </c>
      <c r="N635" s="34">
        <f t="shared" si="85"/>
        <v>272</v>
      </c>
      <c r="O635" s="34">
        <f t="shared" si="86"/>
        <v>207</v>
      </c>
      <c r="Q635" s="29">
        <f t="shared" si="87"/>
        <v>16</v>
      </c>
    </row>
    <row r="636" spans="2:17" x14ac:dyDescent="0.25">
      <c r="C636" s="32" t="s">
        <v>130</v>
      </c>
      <c r="D636" s="27">
        <v>57</v>
      </c>
      <c r="E636" s="27">
        <v>43</v>
      </c>
      <c r="F636" s="27">
        <v>55</v>
      </c>
      <c r="G636" s="27">
        <v>65</v>
      </c>
      <c r="H636" s="27">
        <v>74</v>
      </c>
      <c r="I636" s="27">
        <v>72</v>
      </c>
      <c r="J636" s="27">
        <v>69</v>
      </c>
      <c r="K636" s="27">
        <v>74</v>
      </c>
      <c r="L636" s="32">
        <v>35</v>
      </c>
      <c r="M636" s="32">
        <f t="shared" si="84"/>
        <v>0</v>
      </c>
      <c r="N636" s="34">
        <f t="shared" si="85"/>
        <v>509</v>
      </c>
      <c r="O636" s="34">
        <f t="shared" si="86"/>
        <v>354</v>
      </c>
      <c r="Q636" s="29">
        <f t="shared" si="87"/>
        <v>17</v>
      </c>
    </row>
    <row r="637" spans="2:17" x14ac:dyDescent="0.25">
      <c r="C637" s="32" t="s">
        <v>408</v>
      </c>
      <c r="D637" s="27">
        <v>0</v>
      </c>
      <c r="E637" s="27">
        <v>0</v>
      </c>
      <c r="F637" s="27">
        <v>1</v>
      </c>
      <c r="G637" s="27">
        <v>4</v>
      </c>
      <c r="H637" s="27">
        <v>15</v>
      </c>
      <c r="I637" s="27">
        <v>23</v>
      </c>
      <c r="J637" s="27">
        <v>42</v>
      </c>
      <c r="K637" s="27">
        <v>40</v>
      </c>
      <c r="L637" s="32">
        <v>36</v>
      </c>
      <c r="M637" s="32">
        <f t="shared" si="84"/>
        <v>1</v>
      </c>
      <c r="N637" s="34">
        <f t="shared" si="85"/>
        <v>125</v>
      </c>
      <c r="O637" s="34">
        <f t="shared" si="86"/>
        <v>124</v>
      </c>
      <c r="Q637" s="29">
        <f t="shared" si="87"/>
        <v>40</v>
      </c>
    </row>
    <row r="638" spans="2:17" x14ac:dyDescent="0.25">
      <c r="B638" s="33" t="s">
        <v>466</v>
      </c>
      <c r="D638" s="39">
        <f>SUM(D639:D642)</f>
        <v>0</v>
      </c>
      <c r="E638" s="39">
        <f t="shared" ref="E638:I638" si="89">SUM(E639:E642)</f>
        <v>0</v>
      </c>
      <c r="F638" s="39">
        <f t="shared" si="89"/>
        <v>0</v>
      </c>
      <c r="G638" s="39">
        <f t="shared" si="89"/>
        <v>1</v>
      </c>
      <c r="H638" s="39">
        <f t="shared" si="89"/>
        <v>1</v>
      </c>
      <c r="I638" s="39">
        <f t="shared" si="89"/>
        <v>17</v>
      </c>
      <c r="J638" s="39">
        <f t="shared" ref="J638:K638" si="90">SUM(J639:J642)</f>
        <v>7</v>
      </c>
      <c r="K638" s="39">
        <f t="shared" si="90"/>
        <v>0</v>
      </c>
      <c r="L638" s="32">
        <v>37</v>
      </c>
      <c r="M638" s="32">
        <f t="shared" si="84"/>
        <v>2</v>
      </c>
      <c r="N638" s="34">
        <f t="shared" si="85"/>
        <v>26</v>
      </c>
      <c r="O638" s="34">
        <f t="shared" si="86"/>
        <v>26</v>
      </c>
      <c r="Q638" s="29">
        <f t="shared" si="87"/>
        <v>0</v>
      </c>
    </row>
    <row r="639" spans="2:17" x14ac:dyDescent="0.25">
      <c r="C639" s="32" t="s">
        <v>83</v>
      </c>
      <c r="D639" s="27">
        <v>0</v>
      </c>
      <c r="E639" s="27">
        <v>0</v>
      </c>
      <c r="F639" s="27">
        <v>0</v>
      </c>
      <c r="G639" s="27">
        <v>0</v>
      </c>
      <c r="H639" s="27">
        <v>0</v>
      </c>
      <c r="I639" s="27">
        <v>6</v>
      </c>
      <c r="J639" s="27">
        <v>3</v>
      </c>
      <c r="K639" s="27">
        <v>0</v>
      </c>
      <c r="L639" s="32">
        <v>38</v>
      </c>
      <c r="M639" s="32">
        <f t="shared" si="84"/>
        <v>3</v>
      </c>
      <c r="N639" s="34">
        <f t="shared" si="85"/>
        <v>9</v>
      </c>
      <c r="O639" s="34">
        <f t="shared" si="86"/>
        <v>9</v>
      </c>
      <c r="Q639" s="29">
        <f t="shared" si="87"/>
        <v>0</v>
      </c>
    </row>
    <row r="640" spans="2:17" x14ac:dyDescent="0.25">
      <c r="C640" s="32" t="s">
        <v>17</v>
      </c>
      <c r="D640" s="27">
        <v>0</v>
      </c>
      <c r="E640" s="27">
        <v>0</v>
      </c>
      <c r="F640" s="27">
        <v>0</v>
      </c>
      <c r="G640" s="27">
        <v>0</v>
      </c>
      <c r="H640" s="27">
        <v>0</v>
      </c>
      <c r="I640" s="27">
        <v>5</v>
      </c>
      <c r="J640" s="27">
        <v>2</v>
      </c>
      <c r="K640" s="27">
        <v>0</v>
      </c>
      <c r="L640" s="32">
        <v>39</v>
      </c>
      <c r="M640" s="32">
        <f t="shared" si="84"/>
        <v>0</v>
      </c>
      <c r="N640" s="34">
        <f t="shared" si="85"/>
        <v>7</v>
      </c>
      <c r="O640" s="34">
        <f t="shared" si="86"/>
        <v>7</v>
      </c>
      <c r="Q640" s="29">
        <f t="shared" si="87"/>
        <v>0</v>
      </c>
    </row>
    <row r="641" spans="1:17" x14ac:dyDescent="0.25">
      <c r="C641" s="32" t="s">
        <v>81</v>
      </c>
      <c r="D641" s="27">
        <v>0</v>
      </c>
      <c r="E641" s="27">
        <v>0</v>
      </c>
      <c r="F641" s="27">
        <v>0</v>
      </c>
      <c r="G641" s="27">
        <v>0</v>
      </c>
      <c r="H641" s="27">
        <v>0</v>
      </c>
      <c r="I641" s="27">
        <v>5</v>
      </c>
      <c r="J641" s="27">
        <v>2</v>
      </c>
      <c r="K641" s="27">
        <v>0</v>
      </c>
      <c r="L641" s="32">
        <v>40</v>
      </c>
      <c r="M641" s="32">
        <f t="shared" si="84"/>
        <v>1</v>
      </c>
      <c r="N641" s="34">
        <f t="shared" si="85"/>
        <v>7</v>
      </c>
      <c r="O641" s="34">
        <f t="shared" si="86"/>
        <v>7</v>
      </c>
      <c r="Q641" s="29">
        <f t="shared" si="87"/>
        <v>0</v>
      </c>
    </row>
    <row r="642" spans="1:17" x14ac:dyDescent="0.25">
      <c r="C642" s="32" t="s">
        <v>407</v>
      </c>
      <c r="D642" s="27">
        <v>0</v>
      </c>
      <c r="E642" s="27">
        <v>0</v>
      </c>
      <c r="F642" s="27">
        <v>0</v>
      </c>
      <c r="G642" s="27">
        <v>1</v>
      </c>
      <c r="H642" s="27">
        <v>1</v>
      </c>
      <c r="I642" s="27">
        <v>1</v>
      </c>
      <c r="J642" s="27">
        <v>0</v>
      </c>
      <c r="K642" s="27">
        <v>0</v>
      </c>
      <c r="L642" s="32">
        <v>41</v>
      </c>
      <c r="M642" s="32">
        <f t="shared" si="84"/>
        <v>2</v>
      </c>
      <c r="N642" s="34">
        <f t="shared" si="85"/>
        <v>3</v>
      </c>
      <c r="O642" s="34">
        <f t="shared" si="86"/>
        <v>3</v>
      </c>
      <c r="Q642" s="29">
        <f t="shared" si="87"/>
        <v>0</v>
      </c>
    </row>
    <row r="643" spans="1:17" x14ac:dyDescent="0.25">
      <c r="A643" s="35" t="s">
        <v>468</v>
      </c>
      <c r="B643" s="36"/>
      <c r="C643" s="47"/>
      <c r="D643" s="38">
        <f t="shared" ref="D643:K643" si="91">+D644+D665</f>
        <v>815</v>
      </c>
      <c r="E643" s="38">
        <f t="shared" si="91"/>
        <v>695</v>
      </c>
      <c r="F643" s="38">
        <f t="shared" si="91"/>
        <v>768</v>
      </c>
      <c r="G643" s="38">
        <f t="shared" si="91"/>
        <v>767</v>
      </c>
      <c r="H643" s="38">
        <f t="shared" si="91"/>
        <v>798</v>
      </c>
      <c r="I643" s="38">
        <f t="shared" si="91"/>
        <v>883</v>
      </c>
      <c r="J643" s="38">
        <f t="shared" si="91"/>
        <v>826</v>
      </c>
      <c r="K643" s="38">
        <f t="shared" si="91"/>
        <v>967</v>
      </c>
      <c r="L643" s="32">
        <v>42</v>
      </c>
      <c r="M643" s="32">
        <f t="shared" si="84"/>
        <v>3</v>
      </c>
      <c r="N643" s="34">
        <f t="shared" si="85"/>
        <v>6519</v>
      </c>
      <c r="O643" s="34">
        <f t="shared" si="86"/>
        <v>4241</v>
      </c>
      <c r="Q643" s="29">
        <f t="shared" si="87"/>
        <v>152</v>
      </c>
    </row>
    <row r="644" spans="1:17" x14ac:dyDescent="0.25">
      <c r="B644" s="33" t="s">
        <v>483</v>
      </c>
      <c r="C644" s="41"/>
      <c r="D644" s="39">
        <f>SUM(D645:D664)-D659</f>
        <v>648</v>
      </c>
      <c r="E644" s="39">
        <f t="shared" ref="E644:K644" si="92">SUM(E645:E664)-E659</f>
        <v>519</v>
      </c>
      <c r="F644" s="39">
        <f t="shared" si="92"/>
        <v>602</v>
      </c>
      <c r="G644" s="39">
        <f t="shared" si="92"/>
        <v>647</v>
      </c>
      <c r="H644" s="39">
        <f t="shared" si="92"/>
        <v>701</v>
      </c>
      <c r="I644" s="39">
        <f t="shared" si="92"/>
        <v>770</v>
      </c>
      <c r="J644" s="39">
        <f t="shared" si="92"/>
        <v>717</v>
      </c>
      <c r="K644" s="39">
        <f t="shared" si="92"/>
        <v>820</v>
      </c>
      <c r="L644" s="32">
        <v>43</v>
      </c>
      <c r="M644" s="32">
        <f t="shared" si="84"/>
        <v>0</v>
      </c>
      <c r="N644" s="34">
        <f t="shared" si="85"/>
        <v>5424</v>
      </c>
      <c r="O644" s="34">
        <f t="shared" si="86"/>
        <v>3655</v>
      </c>
      <c r="Q644" s="29">
        <f t="shared" si="87"/>
        <v>172</v>
      </c>
    </row>
    <row r="645" spans="1:17" x14ac:dyDescent="0.25">
      <c r="C645" s="41" t="s">
        <v>238</v>
      </c>
      <c r="D645" s="41">
        <v>11</v>
      </c>
      <c r="E645" s="41">
        <v>9</v>
      </c>
      <c r="F645" s="41">
        <v>10</v>
      </c>
      <c r="G645" s="41">
        <v>12</v>
      </c>
      <c r="H645" s="41">
        <v>14</v>
      </c>
      <c r="I645" s="41">
        <v>13</v>
      </c>
      <c r="J645" s="41">
        <v>13</v>
      </c>
      <c r="K645" s="41">
        <v>15</v>
      </c>
      <c r="L645" s="32">
        <v>44</v>
      </c>
      <c r="M645" s="32">
        <f t="shared" si="84"/>
        <v>1</v>
      </c>
      <c r="N645" s="34">
        <f t="shared" si="85"/>
        <v>97</v>
      </c>
      <c r="O645" s="34">
        <f t="shared" si="86"/>
        <v>67</v>
      </c>
      <c r="Q645" s="29">
        <f t="shared" si="87"/>
        <v>4</v>
      </c>
    </row>
    <row r="646" spans="1:17" x14ac:dyDescent="0.25">
      <c r="C646" s="41" t="s">
        <v>380</v>
      </c>
      <c r="D646" s="41">
        <v>1</v>
      </c>
      <c r="E646" s="41">
        <v>0</v>
      </c>
      <c r="F646" s="41">
        <v>0</v>
      </c>
      <c r="G646" s="41">
        <v>0</v>
      </c>
      <c r="H646" s="41">
        <v>0</v>
      </c>
      <c r="I646" s="41">
        <v>0</v>
      </c>
      <c r="J646" s="41">
        <v>0</v>
      </c>
      <c r="K646" s="41">
        <v>1</v>
      </c>
      <c r="L646" s="32">
        <v>45</v>
      </c>
      <c r="M646" s="32">
        <f t="shared" ref="M646:M709" si="93">MOD(ROW(),4)</f>
        <v>2</v>
      </c>
      <c r="N646" s="34">
        <f t="shared" si="85"/>
        <v>2</v>
      </c>
      <c r="O646" s="34">
        <f t="shared" si="86"/>
        <v>1</v>
      </c>
      <c r="Q646" s="29">
        <f t="shared" si="87"/>
        <v>0</v>
      </c>
    </row>
    <row r="647" spans="1:17" x14ac:dyDescent="0.25">
      <c r="C647" s="41" t="s">
        <v>381</v>
      </c>
      <c r="D647" s="41">
        <v>1</v>
      </c>
      <c r="E647" s="41">
        <v>2</v>
      </c>
      <c r="F647" s="41">
        <v>2</v>
      </c>
      <c r="G647" s="41">
        <v>0</v>
      </c>
      <c r="H647" s="41">
        <v>0</v>
      </c>
      <c r="I647" s="41">
        <v>0</v>
      </c>
      <c r="J647" s="41">
        <v>0</v>
      </c>
      <c r="K647" s="41">
        <v>0</v>
      </c>
      <c r="L647" s="32">
        <v>46</v>
      </c>
      <c r="M647" s="32">
        <f t="shared" si="93"/>
        <v>3</v>
      </c>
      <c r="N647" s="34">
        <f t="shared" ref="N647:N710" si="94">SUM(D647:K647)</f>
        <v>5</v>
      </c>
      <c r="O647" s="34">
        <f t="shared" ref="O647:O710" si="95">SUM(G647:K647)</f>
        <v>0</v>
      </c>
      <c r="Q647" s="29">
        <f t="shared" si="87"/>
        <v>-1</v>
      </c>
    </row>
    <row r="648" spans="1:17" x14ac:dyDescent="0.25">
      <c r="C648" s="41" t="s">
        <v>217</v>
      </c>
      <c r="D648" s="41">
        <v>13</v>
      </c>
      <c r="E648" s="41">
        <v>13</v>
      </c>
      <c r="F648" s="41">
        <v>19</v>
      </c>
      <c r="G648" s="41">
        <v>16</v>
      </c>
      <c r="H648" s="41">
        <v>13</v>
      </c>
      <c r="I648" s="41">
        <v>48</v>
      </c>
      <c r="J648" s="41">
        <v>57</v>
      </c>
      <c r="K648" s="41">
        <v>66</v>
      </c>
      <c r="L648" s="32">
        <v>47</v>
      </c>
      <c r="M648" s="32">
        <f t="shared" si="93"/>
        <v>0</v>
      </c>
      <c r="N648" s="34">
        <f t="shared" si="94"/>
        <v>245</v>
      </c>
      <c r="O648" s="34">
        <f t="shared" si="95"/>
        <v>200</v>
      </c>
      <c r="Q648" s="29">
        <f t="shared" si="87"/>
        <v>53</v>
      </c>
    </row>
    <row r="649" spans="1:17" x14ac:dyDescent="0.25">
      <c r="C649" s="41" t="s">
        <v>128</v>
      </c>
      <c r="D649" s="41">
        <v>302</v>
      </c>
      <c r="E649" s="41">
        <v>294</v>
      </c>
      <c r="F649" s="41">
        <v>358</v>
      </c>
      <c r="G649" s="41">
        <v>423</v>
      </c>
      <c r="H649" s="41">
        <v>463</v>
      </c>
      <c r="I649" s="41">
        <v>487</v>
      </c>
      <c r="J649" s="41">
        <v>405</v>
      </c>
      <c r="K649" s="41">
        <v>504</v>
      </c>
      <c r="L649" s="32">
        <v>48</v>
      </c>
      <c r="M649" s="32">
        <f t="shared" si="93"/>
        <v>1</v>
      </c>
      <c r="N649" s="34">
        <f t="shared" si="94"/>
        <v>3236</v>
      </c>
      <c r="O649" s="34">
        <f t="shared" si="95"/>
        <v>2282</v>
      </c>
      <c r="Q649" s="29">
        <f t="shared" si="87"/>
        <v>202</v>
      </c>
    </row>
    <row r="650" spans="1:17" x14ac:dyDescent="0.25">
      <c r="C650" s="41" t="s">
        <v>382</v>
      </c>
      <c r="D650" s="41">
        <v>9</v>
      </c>
      <c r="E650" s="41">
        <v>12</v>
      </c>
      <c r="F650" s="41">
        <v>24</v>
      </c>
      <c r="G650" s="41">
        <v>23</v>
      </c>
      <c r="H650" s="41">
        <v>23</v>
      </c>
      <c r="I650" s="41">
        <v>24</v>
      </c>
      <c r="J650" s="41">
        <v>20</v>
      </c>
      <c r="K650" s="41">
        <v>21</v>
      </c>
      <c r="L650" s="32">
        <v>49</v>
      </c>
      <c r="M650" s="32">
        <f t="shared" si="93"/>
        <v>2</v>
      </c>
      <c r="N650" s="34">
        <f t="shared" si="94"/>
        <v>156</v>
      </c>
      <c r="O650" s="34">
        <f t="shared" si="95"/>
        <v>111</v>
      </c>
      <c r="Q650" s="29">
        <f t="shared" ref="Q650:Q710" si="96">+K650-D650</f>
        <v>12</v>
      </c>
    </row>
    <row r="651" spans="1:17" x14ac:dyDescent="0.25">
      <c r="C651" s="41" t="s">
        <v>239</v>
      </c>
      <c r="D651" s="41">
        <v>28</v>
      </c>
      <c r="E651" s="41">
        <v>37</v>
      </c>
      <c r="F651" s="41">
        <v>34</v>
      </c>
      <c r="G651" s="41">
        <v>30</v>
      </c>
      <c r="H651" s="41">
        <v>24</v>
      </c>
      <c r="I651" s="41">
        <v>30</v>
      </c>
      <c r="J651" s="41">
        <v>39</v>
      </c>
      <c r="K651" s="41">
        <v>42</v>
      </c>
      <c r="L651" s="32">
        <v>50</v>
      </c>
      <c r="M651" s="32">
        <f t="shared" si="93"/>
        <v>3</v>
      </c>
      <c r="N651" s="34">
        <f t="shared" si="94"/>
        <v>264</v>
      </c>
      <c r="O651" s="34">
        <f t="shared" si="95"/>
        <v>165</v>
      </c>
      <c r="Q651" s="29">
        <f t="shared" si="96"/>
        <v>14</v>
      </c>
    </row>
    <row r="652" spans="1:17" x14ac:dyDescent="0.25">
      <c r="C652" s="41" t="s">
        <v>241</v>
      </c>
      <c r="D652" s="41">
        <v>26</v>
      </c>
      <c r="E652" s="41">
        <v>26</v>
      </c>
      <c r="F652" s="41">
        <v>24</v>
      </c>
      <c r="G652" s="41">
        <v>20</v>
      </c>
      <c r="H652" s="41">
        <v>16</v>
      </c>
      <c r="I652" s="41">
        <v>12</v>
      </c>
      <c r="J652" s="41">
        <v>17</v>
      </c>
      <c r="K652" s="41">
        <v>18</v>
      </c>
      <c r="L652" s="32">
        <v>51</v>
      </c>
      <c r="M652" s="32">
        <f t="shared" si="93"/>
        <v>0</v>
      </c>
      <c r="N652" s="34">
        <f t="shared" si="94"/>
        <v>159</v>
      </c>
      <c r="O652" s="34">
        <f t="shared" si="95"/>
        <v>83</v>
      </c>
      <c r="Q652" s="29">
        <f t="shared" si="96"/>
        <v>-8</v>
      </c>
    </row>
    <row r="653" spans="1:17" x14ac:dyDescent="0.25">
      <c r="C653" s="41" t="s">
        <v>383</v>
      </c>
      <c r="D653" s="41">
        <v>0</v>
      </c>
      <c r="E653" s="41">
        <v>3</v>
      </c>
      <c r="F653" s="41">
        <v>4</v>
      </c>
      <c r="G653" s="41">
        <v>7</v>
      </c>
      <c r="H653" s="41">
        <v>3</v>
      </c>
      <c r="I653" s="41">
        <v>4</v>
      </c>
      <c r="J653" s="41">
        <v>1</v>
      </c>
      <c r="K653" s="41">
        <v>7</v>
      </c>
      <c r="L653" s="32">
        <v>52</v>
      </c>
      <c r="M653" s="32">
        <f t="shared" si="93"/>
        <v>1</v>
      </c>
      <c r="N653" s="34">
        <f t="shared" si="94"/>
        <v>29</v>
      </c>
      <c r="O653" s="34">
        <f t="shared" si="95"/>
        <v>22</v>
      </c>
      <c r="Q653" s="29">
        <f t="shared" si="96"/>
        <v>7</v>
      </c>
    </row>
    <row r="654" spans="1:17" x14ac:dyDescent="0.25">
      <c r="C654" s="41" t="s">
        <v>242</v>
      </c>
      <c r="D654" s="41">
        <v>25</v>
      </c>
      <c r="E654" s="41">
        <v>21</v>
      </c>
      <c r="F654" s="41">
        <v>32</v>
      </c>
      <c r="G654" s="41">
        <v>23</v>
      </c>
      <c r="H654" s="41">
        <v>38</v>
      </c>
      <c r="I654" s="41">
        <v>46</v>
      </c>
      <c r="J654" s="41">
        <v>48</v>
      </c>
      <c r="K654" s="41">
        <v>55</v>
      </c>
      <c r="L654" s="32">
        <v>53</v>
      </c>
      <c r="M654" s="32">
        <f t="shared" si="93"/>
        <v>2</v>
      </c>
      <c r="N654" s="34">
        <f t="shared" si="94"/>
        <v>288</v>
      </c>
      <c r="O654" s="34">
        <f t="shared" si="95"/>
        <v>210</v>
      </c>
      <c r="Q654" s="29">
        <f t="shared" si="96"/>
        <v>30</v>
      </c>
    </row>
    <row r="655" spans="1:17" x14ac:dyDescent="0.25">
      <c r="C655" s="41" t="s">
        <v>384</v>
      </c>
      <c r="D655" s="41">
        <v>0</v>
      </c>
      <c r="E655" s="41">
        <v>0</v>
      </c>
      <c r="F655" s="41">
        <v>1</v>
      </c>
      <c r="G655" s="41">
        <v>2</v>
      </c>
      <c r="H655" s="41">
        <v>0</v>
      </c>
      <c r="I655" s="41">
        <v>0</v>
      </c>
      <c r="J655" s="41">
        <v>0</v>
      </c>
      <c r="K655" s="41">
        <v>0</v>
      </c>
      <c r="L655" s="32">
        <v>54</v>
      </c>
      <c r="M655" s="32">
        <f t="shared" si="93"/>
        <v>3</v>
      </c>
      <c r="N655" s="34">
        <f t="shared" si="94"/>
        <v>3</v>
      </c>
      <c r="O655" s="34">
        <f t="shared" si="95"/>
        <v>2</v>
      </c>
      <c r="Q655" s="29">
        <f>+K655-D655</f>
        <v>0</v>
      </c>
    </row>
    <row r="656" spans="1:17" x14ac:dyDescent="0.25">
      <c r="D656" s="41"/>
      <c r="E656" s="41"/>
      <c r="F656" s="41"/>
      <c r="G656" s="41"/>
      <c r="H656" s="41"/>
      <c r="I656" s="41"/>
      <c r="K656" s="44" t="s">
        <v>222</v>
      </c>
      <c r="L656" s="32">
        <v>55</v>
      </c>
      <c r="M656" s="32">
        <f t="shared" si="93"/>
        <v>0</v>
      </c>
      <c r="N656" s="34"/>
      <c r="O656" s="34"/>
      <c r="Q656" s="29"/>
    </row>
    <row r="657" spans="1:17" ht="14" x14ac:dyDescent="0.25">
      <c r="A657" s="4" t="s">
        <v>470</v>
      </c>
      <c r="B657" s="48"/>
      <c r="C657" s="49"/>
      <c r="D657" s="50"/>
      <c r="E657" s="50"/>
      <c r="F657" s="50"/>
      <c r="G657" s="50"/>
      <c r="H657" s="50"/>
      <c r="I657" s="50"/>
      <c r="J657" s="50"/>
      <c r="K657" s="50"/>
      <c r="L657" s="32">
        <v>1</v>
      </c>
      <c r="M657" s="32">
        <f t="shared" si="93"/>
        <v>1</v>
      </c>
      <c r="N657" s="34"/>
      <c r="O657" s="34"/>
      <c r="Q657" s="29"/>
    </row>
    <row r="658" spans="1:17" x14ac:dyDescent="0.25">
      <c r="B658" s="1"/>
      <c r="C658" s="1"/>
      <c r="D658" s="31"/>
      <c r="E658" s="31"/>
      <c r="F658" s="31"/>
      <c r="G658" s="31"/>
      <c r="H658" s="31"/>
      <c r="I658" s="31"/>
      <c r="J658" s="31"/>
      <c r="K658" s="31"/>
      <c r="L658" s="32">
        <v>2</v>
      </c>
      <c r="M658" s="32">
        <f t="shared" si="93"/>
        <v>2</v>
      </c>
      <c r="N658" s="34"/>
      <c r="O658" s="34"/>
      <c r="Q658" s="29"/>
    </row>
    <row r="659" spans="1:17" x14ac:dyDescent="0.25">
      <c r="A659" s="2"/>
      <c r="B659" s="52" t="s">
        <v>527</v>
      </c>
      <c r="C659" s="2"/>
      <c r="D659" s="2">
        <f>D3</f>
        <v>2013</v>
      </c>
      <c r="E659" s="2">
        <f t="shared" ref="E659:K659" si="97">E3</f>
        <v>2014</v>
      </c>
      <c r="F659" s="2">
        <f t="shared" si="97"/>
        <v>2015</v>
      </c>
      <c r="G659" s="2">
        <f t="shared" si="97"/>
        <v>2016</v>
      </c>
      <c r="H659" s="2">
        <f t="shared" si="97"/>
        <v>2017</v>
      </c>
      <c r="I659" s="2">
        <f t="shared" si="97"/>
        <v>2018</v>
      </c>
      <c r="J659" s="2">
        <f t="shared" si="97"/>
        <v>2019</v>
      </c>
      <c r="K659" s="2">
        <f t="shared" si="97"/>
        <v>2020</v>
      </c>
      <c r="L659" s="32">
        <v>3</v>
      </c>
      <c r="M659" s="32">
        <f t="shared" si="93"/>
        <v>3</v>
      </c>
      <c r="N659" s="34"/>
      <c r="O659" s="34"/>
      <c r="Q659" s="29"/>
    </row>
    <row r="660" spans="1:17" x14ac:dyDescent="0.25">
      <c r="C660" s="41" t="s">
        <v>186</v>
      </c>
      <c r="D660" s="41">
        <v>23</v>
      </c>
      <c r="E660" s="41">
        <v>17</v>
      </c>
      <c r="F660" s="41">
        <v>19</v>
      </c>
      <c r="G660" s="41">
        <v>30</v>
      </c>
      <c r="H660" s="41">
        <v>43</v>
      </c>
      <c r="I660" s="41">
        <v>30</v>
      </c>
      <c r="J660" s="41">
        <v>28</v>
      </c>
      <c r="K660" s="41">
        <v>20</v>
      </c>
      <c r="L660" s="32">
        <v>4</v>
      </c>
      <c r="M660" s="32">
        <f t="shared" si="93"/>
        <v>0</v>
      </c>
      <c r="N660" s="34">
        <f t="shared" si="94"/>
        <v>210</v>
      </c>
      <c r="O660" s="34">
        <f t="shared" si="95"/>
        <v>151</v>
      </c>
      <c r="Q660" s="29">
        <f t="shared" si="96"/>
        <v>-3</v>
      </c>
    </row>
    <row r="661" spans="1:17" x14ac:dyDescent="0.25">
      <c r="C661" s="41" t="s">
        <v>388</v>
      </c>
      <c r="D661" s="41">
        <v>160</v>
      </c>
      <c r="E661" s="41">
        <v>0</v>
      </c>
      <c r="F661" s="41">
        <v>0</v>
      </c>
      <c r="G661" s="41">
        <v>0</v>
      </c>
      <c r="H661" s="41">
        <v>0</v>
      </c>
      <c r="I661" s="41">
        <v>0</v>
      </c>
      <c r="J661" s="41">
        <v>0</v>
      </c>
      <c r="K661" s="41">
        <v>0</v>
      </c>
      <c r="L661" s="32">
        <v>5</v>
      </c>
      <c r="M661" s="32">
        <f t="shared" si="93"/>
        <v>1</v>
      </c>
      <c r="N661" s="34">
        <f t="shared" si="94"/>
        <v>160</v>
      </c>
      <c r="O661" s="34">
        <f t="shared" si="95"/>
        <v>0</v>
      </c>
      <c r="Q661" s="29">
        <f t="shared" si="96"/>
        <v>-160</v>
      </c>
    </row>
    <row r="662" spans="1:17" x14ac:dyDescent="0.25">
      <c r="C662" s="41" t="s">
        <v>244</v>
      </c>
      <c r="D662" s="41">
        <v>30</v>
      </c>
      <c r="E662" s="41">
        <v>35</v>
      </c>
      <c r="F662" s="41">
        <v>46</v>
      </c>
      <c r="G662" s="41">
        <v>49</v>
      </c>
      <c r="H662" s="41">
        <v>53</v>
      </c>
      <c r="I662" s="41">
        <v>60</v>
      </c>
      <c r="J662" s="41">
        <v>62</v>
      </c>
      <c r="K662" s="41">
        <v>53</v>
      </c>
      <c r="L662" s="32">
        <v>6</v>
      </c>
      <c r="M662" s="32">
        <f t="shared" si="93"/>
        <v>2</v>
      </c>
      <c r="N662" s="34">
        <f t="shared" si="94"/>
        <v>388</v>
      </c>
      <c r="O662" s="34">
        <f t="shared" si="95"/>
        <v>277</v>
      </c>
      <c r="Q662" s="29">
        <f t="shared" si="96"/>
        <v>23</v>
      </c>
    </row>
    <row r="663" spans="1:17" x14ac:dyDescent="0.25">
      <c r="C663" s="41" t="s">
        <v>389</v>
      </c>
      <c r="D663" s="41">
        <v>1</v>
      </c>
      <c r="E663" s="41">
        <v>32</v>
      </c>
      <c r="F663" s="41">
        <v>15</v>
      </c>
      <c r="G663" s="41">
        <v>4</v>
      </c>
      <c r="H663" s="41">
        <v>4</v>
      </c>
      <c r="I663" s="41">
        <v>2</v>
      </c>
      <c r="J663" s="41">
        <v>12</v>
      </c>
      <c r="K663" s="41">
        <v>6</v>
      </c>
      <c r="L663" s="32">
        <v>7</v>
      </c>
      <c r="M663" s="32">
        <f t="shared" si="93"/>
        <v>3</v>
      </c>
      <c r="N663" s="34">
        <f t="shared" si="94"/>
        <v>76</v>
      </c>
      <c r="O663" s="34">
        <f t="shared" si="95"/>
        <v>28</v>
      </c>
      <c r="Q663" s="29">
        <f t="shared" si="96"/>
        <v>5</v>
      </c>
    </row>
    <row r="664" spans="1:17" x14ac:dyDescent="0.25">
      <c r="C664" s="41" t="s">
        <v>513</v>
      </c>
      <c r="D664" s="41">
        <v>18</v>
      </c>
      <c r="E664" s="41">
        <v>18</v>
      </c>
      <c r="F664" s="41">
        <v>14</v>
      </c>
      <c r="G664" s="41">
        <v>8</v>
      </c>
      <c r="H664" s="41">
        <v>7</v>
      </c>
      <c r="I664" s="41">
        <v>14</v>
      </c>
      <c r="J664" s="41">
        <v>15</v>
      </c>
      <c r="K664" s="41">
        <v>12</v>
      </c>
      <c r="L664" s="32">
        <v>8</v>
      </c>
      <c r="M664" s="32">
        <f t="shared" si="93"/>
        <v>0</v>
      </c>
      <c r="N664" s="34">
        <f t="shared" si="94"/>
        <v>106</v>
      </c>
      <c r="O664" s="34">
        <f t="shared" si="95"/>
        <v>56</v>
      </c>
      <c r="Q664" s="29">
        <f>+K664-D664</f>
        <v>-6</v>
      </c>
    </row>
    <row r="665" spans="1:17" x14ac:dyDescent="0.25">
      <c r="B665" s="33" t="s">
        <v>482</v>
      </c>
      <c r="C665" s="41"/>
      <c r="D665" s="39">
        <f>SUM(D666:D687)</f>
        <v>167</v>
      </c>
      <c r="E665" s="39">
        <f t="shared" ref="E665:K665" si="98">SUM(E666:E687)</f>
        <v>176</v>
      </c>
      <c r="F665" s="39">
        <f t="shared" si="98"/>
        <v>166</v>
      </c>
      <c r="G665" s="39">
        <f t="shared" si="98"/>
        <v>120</v>
      </c>
      <c r="H665" s="39">
        <f t="shared" si="98"/>
        <v>97</v>
      </c>
      <c r="I665" s="39">
        <f t="shared" si="98"/>
        <v>113</v>
      </c>
      <c r="J665" s="39">
        <f t="shared" si="98"/>
        <v>109</v>
      </c>
      <c r="K665" s="39">
        <f t="shared" si="98"/>
        <v>147</v>
      </c>
      <c r="L665" s="32">
        <v>9</v>
      </c>
      <c r="M665" s="32">
        <f t="shared" si="93"/>
        <v>1</v>
      </c>
      <c r="N665" s="34">
        <f t="shared" si="94"/>
        <v>1095</v>
      </c>
      <c r="O665" s="34">
        <f t="shared" si="95"/>
        <v>586</v>
      </c>
      <c r="Q665" s="29">
        <f t="shared" si="96"/>
        <v>-20</v>
      </c>
    </row>
    <row r="666" spans="1:17" x14ac:dyDescent="0.25">
      <c r="C666" s="41" t="s">
        <v>238</v>
      </c>
      <c r="D666" s="5">
        <v>0</v>
      </c>
      <c r="E666" s="5">
        <v>3</v>
      </c>
      <c r="F666" s="5">
        <v>2</v>
      </c>
      <c r="G666" s="5">
        <v>3</v>
      </c>
      <c r="H666" s="5">
        <v>1</v>
      </c>
      <c r="I666" s="5">
        <v>0</v>
      </c>
      <c r="J666" s="5">
        <v>1</v>
      </c>
      <c r="K666" s="5">
        <v>0</v>
      </c>
      <c r="L666" s="32">
        <v>10</v>
      </c>
      <c r="M666" s="32">
        <f t="shared" si="93"/>
        <v>2</v>
      </c>
      <c r="N666" s="34">
        <f t="shared" si="94"/>
        <v>10</v>
      </c>
      <c r="O666" s="34">
        <f t="shared" si="95"/>
        <v>5</v>
      </c>
      <c r="Q666" s="29">
        <f t="shared" si="96"/>
        <v>0</v>
      </c>
    </row>
    <row r="667" spans="1:17" x14ac:dyDescent="0.25">
      <c r="C667" s="41" t="s">
        <v>380</v>
      </c>
      <c r="D667" s="5">
        <v>1</v>
      </c>
      <c r="E667" s="5">
        <v>0</v>
      </c>
      <c r="F667" s="5">
        <v>0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32">
        <v>11</v>
      </c>
      <c r="M667" s="32">
        <f t="shared" si="93"/>
        <v>3</v>
      </c>
      <c r="N667" s="34">
        <f t="shared" si="94"/>
        <v>1</v>
      </c>
      <c r="O667" s="34">
        <f t="shared" si="95"/>
        <v>0</v>
      </c>
      <c r="Q667" s="29">
        <f t="shared" si="96"/>
        <v>-1</v>
      </c>
    </row>
    <row r="668" spans="1:17" x14ac:dyDescent="0.25">
      <c r="C668" s="41" t="s">
        <v>217</v>
      </c>
      <c r="D668" s="5">
        <v>0</v>
      </c>
      <c r="E668" s="5">
        <v>0</v>
      </c>
      <c r="F668" s="5">
        <v>0</v>
      </c>
      <c r="G668" s="5">
        <v>0</v>
      </c>
      <c r="H668" s="5">
        <v>0</v>
      </c>
      <c r="I668" s="5">
        <v>4</v>
      </c>
      <c r="J668" s="5">
        <v>3</v>
      </c>
      <c r="K668" s="5">
        <v>2</v>
      </c>
      <c r="L668" s="32">
        <v>12</v>
      </c>
      <c r="M668" s="32">
        <f t="shared" si="93"/>
        <v>0</v>
      </c>
      <c r="N668" s="34">
        <f t="shared" si="94"/>
        <v>9</v>
      </c>
      <c r="O668" s="34">
        <f t="shared" si="95"/>
        <v>9</v>
      </c>
      <c r="Q668" s="29">
        <f t="shared" si="96"/>
        <v>2</v>
      </c>
    </row>
    <row r="669" spans="1:17" x14ac:dyDescent="0.25">
      <c r="C669" s="41" t="s">
        <v>82</v>
      </c>
      <c r="D669" s="5">
        <v>11</v>
      </c>
      <c r="E669" s="5">
        <v>49</v>
      </c>
      <c r="F669" s="5">
        <v>29</v>
      </c>
      <c r="G669" s="5">
        <v>19</v>
      </c>
      <c r="H669" s="5">
        <v>20</v>
      </c>
      <c r="I669" s="5">
        <v>28</v>
      </c>
      <c r="J669" s="5">
        <v>13</v>
      </c>
      <c r="K669" s="5">
        <v>31</v>
      </c>
      <c r="L669" s="32">
        <v>13</v>
      </c>
      <c r="M669" s="32">
        <f t="shared" si="93"/>
        <v>1</v>
      </c>
      <c r="N669" s="34">
        <f t="shared" si="94"/>
        <v>200</v>
      </c>
      <c r="O669" s="34">
        <f t="shared" si="95"/>
        <v>111</v>
      </c>
      <c r="Q669" s="29">
        <f t="shared" si="96"/>
        <v>20</v>
      </c>
    </row>
    <row r="670" spans="1:17" x14ac:dyDescent="0.25">
      <c r="C670" s="41" t="s">
        <v>128</v>
      </c>
      <c r="D670" s="5">
        <v>1</v>
      </c>
      <c r="E670" s="5">
        <v>0</v>
      </c>
      <c r="F670" s="5">
        <v>0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32">
        <v>14</v>
      </c>
      <c r="M670" s="32">
        <f t="shared" si="93"/>
        <v>2</v>
      </c>
      <c r="N670" s="34">
        <f t="shared" si="94"/>
        <v>1</v>
      </c>
      <c r="O670" s="34">
        <f t="shared" si="95"/>
        <v>0</v>
      </c>
      <c r="Q670" s="29">
        <f t="shared" si="96"/>
        <v>-1</v>
      </c>
    </row>
    <row r="671" spans="1:17" x14ac:dyDescent="0.25">
      <c r="C671" s="41" t="s">
        <v>382</v>
      </c>
      <c r="D671" s="5">
        <v>9</v>
      </c>
      <c r="E671" s="5">
        <v>12</v>
      </c>
      <c r="F671" s="5">
        <v>5</v>
      </c>
      <c r="G671" s="5">
        <v>3</v>
      </c>
      <c r="H671" s="5">
        <v>3</v>
      </c>
      <c r="I671" s="5">
        <v>3</v>
      </c>
      <c r="J671" s="5">
        <v>7</v>
      </c>
      <c r="K671" s="5">
        <v>8</v>
      </c>
      <c r="L671" s="32">
        <v>15</v>
      </c>
      <c r="M671" s="32">
        <f t="shared" si="93"/>
        <v>3</v>
      </c>
      <c r="N671" s="34">
        <f t="shared" si="94"/>
        <v>50</v>
      </c>
      <c r="O671" s="34">
        <f t="shared" si="95"/>
        <v>24</v>
      </c>
      <c r="Q671" s="29">
        <f t="shared" si="96"/>
        <v>-1</v>
      </c>
    </row>
    <row r="672" spans="1:17" x14ac:dyDescent="0.25">
      <c r="C672" s="41" t="s">
        <v>239</v>
      </c>
      <c r="D672" s="5">
        <v>10</v>
      </c>
      <c r="E672" s="5">
        <v>10</v>
      </c>
      <c r="F672" s="5">
        <v>8</v>
      </c>
      <c r="G672" s="5">
        <v>9</v>
      </c>
      <c r="H672" s="5">
        <v>8</v>
      </c>
      <c r="I672" s="5">
        <v>7</v>
      </c>
      <c r="J672" s="5">
        <v>12</v>
      </c>
      <c r="K672" s="5">
        <v>12</v>
      </c>
      <c r="L672" s="32">
        <v>16</v>
      </c>
      <c r="M672" s="32">
        <f t="shared" si="93"/>
        <v>0</v>
      </c>
      <c r="N672" s="34">
        <f t="shared" si="94"/>
        <v>76</v>
      </c>
      <c r="O672" s="34">
        <f t="shared" si="95"/>
        <v>48</v>
      </c>
      <c r="Q672" s="29">
        <f t="shared" si="96"/>
        <v>2</v>
      </c>
    </row>
    <row r="673" spans="1:17" x14ac:dyDescent="0.25">
      <c r="C673" s="41" t="s">
        <v>241</v>
      </c>
      <c r="D673" s="5">
        <v>0</v>
      </c>
      <c r="E673" s="5">
        <v>4</v>
      </c>
      <c r="F673" s="5">
        <v>2</v>
      </c>
      <c r="G673" s="5">
        <v>3</v>
      </c>
      <c r="H673" s="5">
        <v>4</v>
      </c>
      <c r="I673" s="5">
        <v>4</v>
      </c>
      <c r="J673" s="5">
        <v>3</v>
      </c>
      <c r="K673" s="5">
        <v>3</v>
      </c>
      <c r="L673" s="32">
        <v>18</v>
      </c>
      <c r="M673" s="32">
        <f t="shared" si="93"/>
        <v>1</v>
      </c>
      <c r="N673" s="34">
        <f t="shared" si="94"/>
        <v>23</v>
      </c>
      <c r="O673" s="34">
        <f t="shared" si="95"/>
        <v>17</v>
      </c>
      <c r="Q673" s="29">
        <f t="shared" si="96"/>
        <v>3</v>
      </c>
    </row>
    <row r="674" spans="1:17" x14ac:dyDescent="0.25">
      <c r="C674" s="41" t="s">
        <v>242</v>
      </c>
      <c r="D674" s="5">
        <v>1</v>
      </c>
      <c r="E674" s="5">
        <v>3</v>
      </c>
      <c r="F674" s="5">
        <v>1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32">
        <v>19</v>
      </c>
      <c r="M674" s="32">
        <f t="shared" si="93"/>
        <v>2</v>
      </c>
      <c r="N674" s="34">
        <f t="shared" si="94"/>
        <v>5</v>
      </c>
      <c r="O674" s="34">
        <f t="shared" si="95"/>
        <v>0</v>
      </c>
      <c r="Q674" s="29">
        <f t="shared" si="96"/>
        <v>-1</v>
      </c>
    </row>
    <row r="675" spans="1:17" x14ac:dyDescent="0.25">
      <c r="C675" s="41" t="s">
        <v>6</v>
      </c>
      <c r="D675" s="5">
        <v>0</v>
      </c>
      <c r="E675" s="5">
        <v>0</v>
      </c>
      <c r="F675" s="5">
        <v>0</v>
      </c>
      <c r="G675" s="5">
        <v>0</v>
      </c>
      <c r="H675" s="5">
        <v>1</v>
      </c>
      <c r="I675" s="5">
        <v>1</v>
      </c>
      <c r="J675" s="5">
        <v>1</v>
      </c>
      <c r="K675" s="5">
        <v>1</v>
      </c>
      <c r="L675" s="32">
        <v>20</v>
      </c>
      <c r="M675" s="32">
        <f t="shared" si="93"/>
        <v>3</v>
      </c>
      <c r="N675" s="34">
        <f t="shared" si="94"/>
        <v>4</v>
      </c>
      <c r="O675" s="34">
        <f t="shared" si="95"/>
        <v>4</v>
      </c>
      <c r="Q675" s="29">
        <f t="shared" si="96"/>
        <v>1</v>
      </c>
    </row>
    <row r="676" spans="1:17" x14ac:dyDescent="0.25">
      <c r="C676" s="41" t="s">
        <v>384</v>
      </c>
      <c r="D676" s="5">
        <v>2</v>
      </c>
      <c r="E676" s="5">
        <v>1</v>
      </c>
      <c r="F676" s="5">
        <v>0</v>
      </c>
      <c r="G676" s="5">
        <v>1</v>
      </c>
      <c r="H676" s="5">
        <v>2</v>
      </c>
      <c r="I676" s="5">
        <v>2</v>
      </c>
      <c r="J676" s="5">
        <v>0</v>
      </c>
      <c r="K676" s="5">
        <v>0</v>
      </c>
      <c r="L676" s="32">
        <v>21</v>
      </c>
      <c r="M676" s="32">
        <f t="shared" si="93"/>
        <v>0</v>
      </c>
      <c r="N676" s="34">
        <f t="shared" si="94"/>
        <v>8</v>
      </c>
      <c r="O676" s="34">
        <f t="shared" si="95"/>
        <v>5</v>
      </c>
      <c r="Q676" s="29">
        <f t="shared" si="96"/>
        <v>-2</v>
      </c>
    </row>
    <row r="677" spans="1:17" x14ac:dyDescent="0.25">
      <c r="C677" s="41" t="s">
        <v>98</v>
      </c>
      <c r="D677" s="5">
        <v>0</v>
      </c>
      <c r="E677" s="5">
        <v>0</v>
      </c>
      <c r="F677" s="5">
        <v>0</v>
      </c>
      <c r="G677" s="5">
        <v>0</v>
      </c>
      <c r="H677" s="5">
        <v>1</v>
      </c>
      <c r="I677" s="5">
        <v>3</v>
      </c>
      <c r="J677" s="5">
        <v>7</v>
      </c>
      <c r="K677" s="5">
        <v>24</v>
      </c>
      <c r="L677" s="32">
        <v>22</v>
      </c>
      <c r="M677" s="32">
        <f t="shared" si="93"/>
        <v>1</v>
      </c>
      <c r="N677" s="34">
        <f t="shared" si="94"/>
        <v>35</v>
      </c>
      <c r="O677" s="34">
        <f t="shared" si="95"/>
        <v>35</v>
      </c>
      <c r="Q677" s="29">
        <f t="shared" si="96"/>
        <v>24</v>
      </c>
    </row>
    <row r="678" spans="1:17" x14ac:dyDescent="0.25">
      <c r="C678" s="41" t="s">
        <v>385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  <c r="I678" s="5">
        <v>1</v>
      </c>
      <c r="J678" s="5">
        <v>2</v>
      </c>
      <c r="K678" s="5">
        <v>2</v>
      </c>
      <c r="L678" s="32">
        <v>23</v>
      </c>
      <c r="M678" s="32">
        <f t="shared" si="93"/>
        <v>2</v>
      </c>
      <c r="N678" s="34">
        <f t="shared" si="94"/>
        <v>5</v>
      </c>
      <c r="O678" s="34">
        <f t="shared" si="95"/>
        <v>5</v>
      </c>
      <c r="Q678" s="29">
        <f t="shared" si="96"/>
        <v>2</v>
      </c>
    </row>
    <row r="679" spans="1:17" x14ac:dyDescent="0.25">
      <c r="C679" s="41" t="s">
        <v>386</v>
      </c>
      <c r="D679" s="5">
        <v>0</v>
      </c>
      <c r="E679" s="5">
        <v>0</v>
      </c>
      <c r="F679" s="5">
        <v>0</v>
      </c>
      <c r="G679" s="5">
        <v>0</v>
      </c>
      <c r="H679" s="5">
        <v>4</v>
      </c>
      <c r="I679" s="5">
        <v>0</v>
      </c>
      <c r="J679" s="5">
        <v>0</v>
      </c>
      <c r="K679" s="5">
        <v>0</v>
      </c>
      <c r="L679" s="32">
        <v>24</v>
      </c>
      <c r="M679" s="32">
        <f t="shared" si="93"/>
        <v>3</v>
      </c>
      <c r="N679" s="34">
        <f t="shared" si="94"/>
        <v>4</v>
      </c>
      <c r="O679" s="34">
        <f t="shared" si="95"/>
        <v>4</v>
      </c>
      <c r="Q679" s="29">
        <f t="shared" si="96"/>
        <v>0</v>
      </c>
    </row>
    <row r="680" spans="1:17" x14ac:dyDescent="0.25">
      <c r="C680" s="41" t="s">
        <v>387</v>
      </c>
      <c r="D680" s="5">
        <v>0</v>
      </c>
      <c r="E680" s="5">
        <v>1</v>
      </c>
      <c r="F680" s="5">
        <v>23</v>
      </c>
      <c r="G680" s="5">
        <v>13</v>
      </c>
      <c r="H680" s="5">
        <v>10</v>
      </c>
      <c r="I680" s="5">
        <v>16</v>
      </c>
      <c r="J680" s="5">
        <v>14</v>
      </c>
      <c r="K680" s="5">
        <v>6</v>
      </c>
      <c r="L680" s="32">
        <v>25</v>
      </c>
      <c r="M680" s="32">
        <f t="shared" si="93"/>
        <v>0</v>
      </c>
      <c r="N680" s="34">
        <f t="shared" si="94"/>
        <v>83</v>
      </c>
      <c r="O680" s="34">
        <f t="shared" si="95"/>
        <v>59</v>
      </c>
      <c r="Q680" s="29">
        <f t="shared" si="96"/>
        <v>6</v>
      </c>
    </row>
    <row r="681" spans="1:17" x14ac:dyDescent="0.25">
      <c r="C681" s="41" t="s">
        <v>186</v>
      </c>
      <c r="D681" s="5">
        <v>11</v>
      </c>
      <c r="E681" s="5">
        <v>26</v>
      </c>
      <c r="F681" s="5">
        <v>22</v>
      </c>
      <c r="G681" s="5">
        <v>21</v>
      </c>
      <c r="H681" s="5">
        <v>11</v>
      </c>
      <c r="I681" s="5">
        <v>13</v>
      </c>
      <c r="J681" s="5">
        <v>10</v>
      </c>
      <c r="K681" s="5">
        <v>25</v>
      </c>
      <c r="L681" s="32">
        <v>26</v>
      </c>
      <c r="M681" s="32">
        <f t="shared" si="93"/>
        <v>1</v>
      </c>
      <c r="N681" s="34">
        <f t="shared" si="94"/>
        <v>139</v>
      </c>
      <c r="O681" s="34">
        <f t="shared" si="95"/>
        <v>80</v>
      </c>
      <c r="Q681" s="29">
        <f t="shared" si="96"/>
        <v>14</v>
      </c>
    </row>
    <row r="682" spans="1:17" x14ac:dyDescent="0.25">
      <c r="C682" s="41" t="s">
        <v>388</v>
      </c>
      <c r="D682" s="5">
        <v>80</v>
      </c>
      <c r="E682" s="5">
        <v>0</v>
      </c>
      <c r="F682" s="5">
        <v>1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32">
        <v>27</v>
      </c>
      <c r="M682" s="32">
        <f t="shared" si="93"/>
        <v>2</v>
      </c>
      <c r="N682" s="34">
        <f t="shared" si="94"/>
        <v>81</v>
      </c>
      <c r="O682" s="34">
        <f t="shared" si="95"/>
        <v>0</v>
      </c>
      <c r="Q682" s="29">
        <f t="shared" si="96"/>
        <v>-80</v>
      </c>
    </row>
    <row r="683" spans="1:17" x14ac:dyDescent="0.25">
      <c r="C683" s="41" t="s">
        <v>244</v>
      </c>
      <c r="D683" s="5">
        <v>10</v>
      </c>
      <c r="E683" s="5">
        <v>10</v>
      </c>
      <c r="F683" s="5">
        <v>15</v>
      </c>
      <c r="G683" s="5">
        <v>14</v>
      </c>
      <c r="H683" s="5">
        <v>6</v>
      </c>
      <c r="I683" s="5">
        <v>9</v>
      </c>
      <c r="J683" s="5">
        <v>12</v>
      </c>
      <c r="K683" s="5">
        <v>10</v>
      </c>
      <c r="L683" s="32">
        <v>28</v>
      </c>
      <c r="M683" s="32">
        <f t="shared" si="93"/>
        <v>3</v>
      </c>
      <c r="N683" s="34">
        <f t="shared" si="94"/>
        <v>86</v>
      </c>
      <c r="O683" s="34">
        <f t="shared" si="95"/>
        <v>51</v>
      </c>
      <c r="Q683" s="29">
        <f t="shared" si="96"/>
        <v>0</v>
      </c>
    </row>
    <row r="684" spans="1:17" x14ac:dyDescent="0.25">
      <c r="C684" s="41" t="s">
        <v>324</v>
      </c>
      <c r="D684" s="5">
        <v>21</v>
      </c>
      <c r="E684" s="5">
        <v>22</v>
      </c>
      <c r="F684" s="5">
        <v>17</v>
      </c>
      <c r="G684" s="5">
        <v>13</v>
      </c>
      <c r="H684" s="5">
        <v>10</v>
      </c>
      <c r="I684" s="5">
        <v>9</v>
      </c>
      <c r="J684" s="5">
        <v>12</v>
      </c>
      <c r="K684" s="5">
        <v>9</v>
      </c>
      <c r="L684" s="32">
        <v>29</v>
      </c>
      <c r="M684" s="32">
        <f t="shared" si="93"/>
        <v>0</v>
      </c>
      <c r="N684" s="34">
        <f t="shared" si="94"/>
        <v>113</v>
      </c>
      <c r="O684" s="34">
        <f t="shared" si="95"/>
        <v>53</v>
      </c>
      <c r="Q684" s="29">
        <f t="shared" si="96"/>
        <v>-12</v>
      </c>
    </row>
    <row r="685" spans="1:17" x14ac:dyDescent="0.25">
      <c r="C685" s="41" t="s">
        <v>389</v>
      </c>
      <c r="D685" s="5">
        <v>1</v>
      </c>
      <c r="E685" s="5">
        <v>22</v>
      </c>
      <c r="F685" s="5">
        <v>34</v>
      </c>
      <c r="G685" s="5">
        <v>14</v>
      </c>
      <c r="H685" s="5">
        <v>12</v>
      </c>
      <c r="I685" s="5">
        <v>10</v>
      </c>
      <c r="J685" s="5">
        <v>6</v>
      </c>
      <c r="K685" s="5">
        <v>6</v>
      </c>
      <c r="L685" s="32">
        <v>30</v>
      </c>
      <c r="M685" s="32">
        <f t="shared" si="93"/>
        <v>1</v>
      </c>
      <c r="N685" s="34">
        <f t="shared" si="94"/>
        <v>105</v>
      </c>
      <c r="O685" s="34">
        <f t="shared" si="95"/>
        <v>48</v>
      </c>
      <c r="Q685" s="29">
        <f t="shared" si="96"/>
        <v>5</v>
      </c>
    </row>
    <row r="686" spans="1:17" x14ac:dyDescent="0.25">
      <c r="C686" s="41" t="s">
        <v>10</v>
      </c>
      <c r="D686" s="5">
        <v>0</v>
      </c>
      <c r="E686" s="5">
        <v>0</v>
      </c>
      <c r="F686" s="5">
        <v>0</v>
      </c>
      <c r="G686" s="5">
        <v>0</v>
      </c>
      <c r="H686" s="5">
        <v>0</v>
      </c>
      <c r="I686" s="5">
        <v>0</v>
      </c>
      <c r="J686" s="5">
        <v>1</v>
      </c>
      <c r="K686" s="5">
        <v>2</v>
      </c>
      <c r="L686" s="32">
        <v>31</v>
      </c>
      <c r="M686" s="32">
        <f t="shared" si="93"/>
        <v>2</v>
      </c>
      <c r="N686" s="34">
        <f t="shared" si="94"/>
        <v>3</v>
      </c>
      <c r="O686" s="34">
        <f t="shared" si="95"/>
        <v>3</v>
      </c>
      <c r="Q686" s="29">
        <f t="shared" si="96"/>
        <v>2</v>
      </c>
    </row>
    <row r="687" spans="1:17" x14ac:dyDescent="0.25">
      <c r="C687" s="41" t="s">
        <v>513</v>
      </c>
      <c r="D687" s="5">
        <v>9</v>
      </c>
      <c r="E687" s="5">
        <v>13</v>
      </c>
      <c r="F687" s="5">
        <v>7</v>
      </c>
      <c r="G687" s="5">
        <v>7</v>
      </c>
      <c r="H687" s="5">
        <v>4</v>
      </c>
      <c r="I687" s="5">
        <v>3</v>
      </c>
      <c r="J687" s="5">
        <v>5</v>
      </c>
      <c r="K687" s="5">
        <v>6</v>
      </c>
      <c r="L687" s="32">
        <v>17</v>
      </c>
      <c r="M687" s="32">
        <f t="shared" si="93"/>
        <v>3</v>
      </c>
      <c r="N687" s="34">
        <f t="shared" si="94"/>
        <v>54</v>
      </c>
      <c r="O687" s="34">
        <f t="shared" si="95"/>
        <v>25</v>
      </c>
      <c r="Q687" s="29">
        <f>+K687-D687</f>
        <v>-3</v>
      </c>
    </row>
    <row r="688" spans="1:17" x14ac:dyDescent="0.25">
      <c r="A688" s="35" t="s">
        <v>469</v>
      </c>
      <c r="B688" s="36"/>
      <c r="C688" s="37"/>
      <c r="D688" s="38">
        <f t="shared" ref="D688:K688" si="99">+D689+D739</f>
        <v>1542</v>
      </c>
      <c r="E688" s="38">
        <f t="shared" si="99"/>
        <v>1760</v>
      </c>
      <c r="F688" s="38">
        <f t="shared" si="99"/>
        <v>2310</v>
      </c>
      <c r="G688" s="38">
        <f t="shared" si="99"/>
        <v>2288</v>
      </c>
      <c r="H688" s="38">
        <f t="shared" si="99"/>
        <v>1906</v>
      </c>
      <c r="I688" s="38">
        <f t="shared" si="99"/>
        <v>1272</v>
      </c>
      <c r="J688" s="38">
        <f t="shared" si="99"/>
        <v>1152</v>
      </c>
      <c r="K688" s="38">
        <f t="shared" si="99"/>
        <v>855</v>
      </c>
      <c r="L688" s="32">
        <v>32</v>
      </c>
      <c r="M688" s="32">
        <f t="shared" si="93"/>
        <v>0</v>
      </c>
      <c r="N688" s="34">
        <f t="shared" si="94"/>
        <v>13085</v>
      </c>
      <c r="O688" s="34">
        <f t="shared" si="95"/>
        <v>7473</v>
      </c>
      <c r="Q688" s="29">
        <f t="shared" si="96"/>
        <v>-687</v>
      </c>
    </row>
    <row r="689" spans="2:17" x14ac:dyDescent="0.25">
      <c r="B689" s="33" t="s">
        <v>481</v>
      </c>
      <c r="C689" s="41"/>
      <c r="D689" s="39">
        <f t="shared" ref="D689:K689" si="100">SUM(D690:D738)-D714</f>
        <v>1119</v>
      </c>
      <c r="E689" s="39">
        <f t="shared" si="100"/>
        <v>1299</v>
      </c>
      <c r="F689" s="39">
        <f t="shared" si="100"/>
        <v>1922</v>
      </c>
      <c r="G689" s="39">
        <f t="shared" si="100"/>
        <v>1856</v>
      </c>
      <c r="H689" s="39">
        <f t="shared" si="100"/>
        <v>1465</v>
      </c>
      <c r="I689" s="39">
        <f t="shared" si="100"/>
        <v>855</v>
      </c>
      <c r="J689" s="39">
        <f t="shared" si="100"/>
        <v>841</v>
      </c>
      <c r="K689" s="39">
        <f t="shared" si="100"/>
        <v>680</v>
      </c>
      <c r="L689" s="32">
        <v>33</v>
      </c>
      <c r="M689" s="32">
        <f t="shared" si="93"/>
        <v>1</v>
      </c>
      <c r="N689" s="34">
        <f t="shared" si="94"/>
        <v>10037</v>
      </c>
      <c r="O689" s="34">
        <f t="shared" si="95"/>
        <v>5697</v>
      </c>
      <c r="Q689" s="29">
        <f t="shared" si="96"/>
        <v>-439</v>
      </c>
    </row>
    <row r="690" spans="2:17" x14ac:dyDescent="0.25">
      <c r="C690" s="41" t="s">
        <v>11</v>
      </c>
      <c r="D690" s="41">
        <v>1</v>
      </c>
      <c r="E690" s="41">
        <v>2</v>
      </c>
      <c r="F690" s="41">
        <v>1</v>
      </c>
      <c r="G690" s="41">
        <v>1</v>
      </c>
      <c r="H690" s="41">
        <v>0</v>
      </c>
      <c r="I690" s="41">
        <v>1</v>
      </c>
      <c r="J690" s="41">
        <v>0</v>
      </c>
      <c r="K690" s="41">
        <v>0</v>
      </c>
      <c r="L690" s="32">
        <v>34</v>
      </c>
      <c r="M690" s="32">
        <f t="shared" si="93"/>
        <v>2</v>
      </c>
      <c r="N690" s="34">
        <f t="shared" si="94"/>
        <v>6</v>
      </c>
      <c r="O690" s="34">
        <f t="shared" si="95"/>
        <v>2</v>
      </c>
      <c r="Q690" s="29">
        <f t="shared" si="96"/>
        <v>-1</v>
      </c>
    </row>
    <row r="691" spans="2:17" x14ac:dyDescent="0.25">
      <c r="C691" s="41" t="s">
        <v>410</v>
      </c>
      <c r="D691" s="41">
        <v>10</v>
      </c>
      <c r="E691" s="41">
        <v>7</v>
      </c>
      <c r="F691" s="41">
        <v>5</v>
      </c>
      <c r="G691" s="41">
        <v>9</v>
      </c>
      <c r="H691" s="41">
        <v>3</v>
      </c>
      <c r="I691" s="41">
        <v>9</v>
      </c>
      <c r="J691" s="41">
        <v>4</v>
      </c>
      <c r="K691" s="41">
        <v>2</v>
      </c>
      <c r="L691" s="32">
        <v>35</v>
      </c>
      <c r="M691" s="32">
        <f t="shared" si="93"/>
        <v>3</v>
      </c>
      <c r="N691" s="34">
        <f t="shared" si="94"/>
        <v>49</v>
      </c>
      <c r="O691" s="34">
        <f t="shared" si="95"/>
        <v>27</v>
      </c>
      <c r="Q691" s="29">
        <f t="shared" si="96"/>
        <v>-8</v>
      </c>
    </row>
    <row r="692" spans="2:17" x14ac:dyDescent="0.25">
      <c r="C692" s="41" t="s">
        <v>412</v>
      </c>
      <c r="D692" s="41">
        <v>79</v>
      </c>
      <c r="E692" s="41">
        <v>42</v>
      </c>
      <c r="F692" s="41">
        <v>57</v>
      </c>
      <c r="G692" s="41">
        <v>38</v>
      </c>
      <c r="H692" s="41">
        <v>35</v>
      </c>
      <c r="I692" s="41">
        <v>33</v>
      </c>
      <c r="J692" s="41">
        <v>24</v>
      </c>
      <c r="K692" s="41">
        <v>0</v>
      </c>
      <c r="L692" s="32">
        <v>36</v>
      </c>
      <c r="M692" s="32">
        <f t="shared" si="93"/>
        <v>0</v>
      </c>
      <c r="N692" s="34">
        <f t="shared" si="94"/>
        <v>308</v>
      </c>
      <c r="O692" s="34">
        <f t="shared" si="95"/>
        <v>130</v>
      </c>
      <c r="Q692" s="29">
        <f t="shared" si="96"/>
        <v>-79</v>
      </c>
    </row>
    <row r="693" spans="2:17" x14ac:dyDescent="0.25">
      <c r="C693" s="41" t="s">
        <v>414</v>
      </c>
      <c r="D693" s="41">
        <v>100</v>
      </c>
      <c r="E693" s="41">
        <v>110</v>
      </c>
      <c r="F693" s="41">
        <v>103</v>
      </c>
      <c r="G693" s="41">
        <v>101</v>
      </c>
      <c r="H693" s="41">
        <v>103</v>
      </c>
      <c r="I693" s="41">
        <v>84</v>
      </c>
      <c r="J693" s="41">
        <v>123</v>
      </c>
      <c r="K693" s="41">
        <v>102</v>
      </c>
      <c r="L693" s="32">
        <v>37</v>
      </c>
      <c r="M693" s="32">
        <f t="shared" si="93"/>
        <v>1</v>
      </c>
      <c r="N693" s="34">
        <f t="shared" si="94"/>
        <v>826</v>
      </c>
      <c r="O693" s="34">
        <f t="shared" si="95"/>
        <v>513</v>
      </c>
      <c r="Q693" s="29">
        <f t="shared" si="96"/>
        <v>2</v>
      </c>
    </row>
    <row r="694" spans="2:17" x14ac:dyDescent="0.25">
      <c r="C694" s="41" t="s">
        <v>117</v>
      </c>
      <c r="D694" s="41">
        <v>0</v>
      </c>
      <c r="E694" s="41">
        <v>0</v>
      </c>
      <c r="F694" s="41">
        <v>0</v>
      </c>
      <c r="G694" s="41">
        <v>0</v>
      </c>
      <c r="H694" s="41">
        <v>0</v>
      </c>
      <c r="I694" s="41">
        <v>1</v>
      </c>
      <c r="J694" s="41">
        <v>0</v>
      </c>
      <c r="K694" s="41">
        <v>0</v>
      </c>
      <c r="L694" s="32">
        <v>38</v>
      </c>
      <c r="M694" s="32">
        <f t="shared" si="93"/>
        <v>2</v>
      </c>
      <c r="N694" s="34">
        <f t="shared" si="94"/>
        <v>1</v>
      </c>
      <c r="O694" s="34">
        <f t="shared" si="95"/>
        <v>1</v>
      </c>
      <c r="Q694" s="29">
        <f t="shared" si="96"/>
        <v>0</v>
      </c>
    </row>
    <row r="695" spans="2:17" x14ac:dyDescent="0.25">
      <c r="C695" s="41" t="s">
        <v>415</v>
      </c>
      <c r="D695" s="41">
        <v>108</v>
      </c>
      <c r="E695" s="41">
        <v>119</v>
      </c>
      <c r="F695" s="41">
        <v>136</v>
      </c>
      <c r="G695" s="41">
        <v>99</v>
      </c>
      <c r="H695" s="41">
        <v>139</v>
      </c>
      <c r="I695" s="41">
        <v>0</v>
      </c>
      <c r="J695" s="41">
        <v>0</v>
      </c>
      <c r="K695" s="41">
        <v>0</v>
      </c>
      <c r="L695" s="32">
        <v>39</v>
      </c>
      <c r="M695" s="32">
        <f t="shared" si="93"/>
        <v>3</v>
      </c>
      <c r="N695" s="34">
        <f t="shared" si="94"/>
        <v>601</v>
      </c>
      <c r="O695" s="34">
        <f t="shared" si="95"/>
        <v>238</v>
      </c>
      <c r="Q695" s="29">
        <f t="shared" si="96"/>
        <v>-108</v>
      </c>
    </row>
    <row r="696" spans="2:17" x14ac:dyDescent="0.25">
      <c r="C696" s="41" t="s">
        <v>416</v>
      </c>
      <c r="D696" s="41">
        <v>22</v>
      </c>
      <c r="E696" s="41">
        <v>0</v>
      </c>
      <c r="F696" s="41">
        <v>0</v>
      </c>
      <c r="G696" s="41">
        <v>0</v>
      </c>
      <c r="H696" s="41">
        <v>0</v>
      </c>
      <c r="I696" s="41">
        <v>0</v>
      </c>
      <c r="J696" s="41">
        <v>0</v>
      </c>
      <c r="K696" s="41">
        <v>0</v>
      </c>
      <c r="L696" s="32">
        <v>40</v>
      </c>
      <c r="M696" s="32">
        <f t="shared" si="93"/>
        <v>0</v>
      </c>
      <c r="N696" s="34">
        <f t="shared" si="94"/>
        <v>22</v>
      </c>
      <c r="O696" s="34">
        <f t="shared" si="95"/>
        <v>0</v>
      </c>
      <c r="Q696" s="29">
        <f t="shared" si="96"/>
        <v>-22</v>
      </c>
    </row>
    <row r="697" spans="2:17" x14ac:dyDescent="0.25">
      <c r="C697" s="41" t="s">
        <v>419</v>
      </c>
      <c r="D697" s="41">
        <v>0</v>
      </c>
      <c r="E697" s="41">
        <v>0</v>
      </c>
      <c r="F697" s="41">
        <v>0</v>
      </c>
      <c r="G697" s="41">
        <v>0</v>
      </c>
      <c r="H697" s="41">
        <v>0</v>
      </c>
      <c r="I697" s="41">
        <v>96</v>
      </c>
      <c r="J697" s="41">
        <v>81</v>
      </c>
      <c r="K697" s="41">
        <v>71</v>
      </c>
      <c r="L697" s="32">
        <v>41</v>
      </c>
      <c r="M697" s="32">
        <f t="shared" si="93"/>
        <v>1</v>
      </c>
      <c r="N697" s="34">
        <f t="shared" si="94"/>
        <v>248</v>
      </c>
      <c r="O697" s="34">
        <f t="shared" si="95"/>
        <v>248</v>
      </c>
      <c r="Q697" s="29">
        <f t="shared" si="96"/>
        <v>71</v>
      </c>
    </row>
    <row r="698" spans="2:17" x14ac:dyDescent="0.25">
      <c r="C698" s="41" t="s">
        <v>421</v>
      </c>
      <c r="D698" s="41">
        <v>8</v>
      </c>
      <c r="E698" s="41">
        <v>14</v>
      </c>
      <c r="F698" s="41">
        <v>20</v>
      </c>
      <c r="G698" s="41">
        <v>6</v>
      </c>
      <c r="H698" s="41">
        <v>4</v>
      </c>
      <c r="I698" s="41">
        <v>4</v>
      </c>
      <c r="J698" s="41">
        <v>4</v>
      </c>
      <c r="K698" s="41">
        <v>0</v>
      </c>
      <c r="L698" s="32">
        <v>42</v>
      </c>
      <c r="M698" s="32">
        <f t="shared" si="93"/>
        <v>2</v>
      </c>
      <c r="N698" s="34">
        <f t="shared" si="94"/>
        <v>60</v>
      </c>
      <c r="O698" s="34">
        <f t="shared" si="95"/>
        <v>18</v>
      </c>
      <c r="Q698" s="29">
        <f t="shared" si="96"/>
        <v>-8</v>
      </c>
    </row>
    <row r="699" spans="2:17" x14ac:dyDescent="0.25">
      <c r="C699" s="41" t="s">
        <v>425</v>
      </c>
      <c r="D699" s="41">
        <v>0</v>
      </c>
      <c r="E699" s="41">
        <v>0</v>
      </c>
      <c r="F699" s="41">
        <v>0</v>
      </c>
      <c r="G699" s="41">
        <v>0</v>
      </c>
      <c r="H699" s="41">
        <v>0</v>
      </c>
      <c r="I699" s="41">
        <v>0</v>
      </c>
      <c r="J699" s="41">
        <v>10</v>
      </c>
      <c r="K699" s="41">
        <v>0</v>
      </c>
      <c r="L699" s="32">
        <v>43</v>
      </c>
      <c r="M699" s="32">
        <f t="shared" si="93"/>
        <v>3</v>
      </c>
      <c r="N699" s="34">
        <f t="shared" si="94"/>
        <v>10</v>
      </c>
      <c r="O699" s="34">
        <f t="shared" si="95"/>
        <v>10</v>
      </c>
      <c r="Q699" s="29">
        <f t="shared" si="96"/>
        <v>0</v>
      </c>
    </row>
    <row r="700" spans="2:17" x14ac:dyDescent="0.25">
      <c r="C700" s="41" t="s">
        <v>15</v>
      </c>
      <c r="D700" s="41">
        <v>0</v>
      </c>
      <c r="E700" s="41">
        <v>0</v>
      </c>
      <c r="F700" s="41">
        <v>0</v>
      </c>
      <c r="G700" s="41">
        <v>2</v>
      </c>
      <c r="H700" s="41">
        <v>0</v>
      </c>
      <c r="I700" s="41">
        <v>0</v>
      </c>
      <c r="J700" s="41">
        <v>0</v>
      </c>
      <c r="K700" s="41">
        <v>0</v>
      </c>
      <c r="L700" s="32">
        <v>44</v>
      </c>
      <c r="M700" s="32">
        <f t="shared" si="93"/>
        <v>0</v>
      </c>
      <c r="N700" s="34">
        <f t="shared" si="94"/>
        <v>2</v>
      </c>
      <c r="O700" s="34">
        <f t="shared" si="95"/>
        <v>2</v>
      </c>
      <c r="Q700" s="29">
        <f t="shared" si="96"/>
        <v>0</v>
      </c>
    </row>
    <row r="701" spans="2:17" x14ac:dyDescent="0.25">
      <c r="C701" s="41" t="s">
        <v>426</v>
      </c>
      <c r="D701" s="41">
        <v>71</v>
      </c>
      <c r="E701" s="41">
        <v>54</v>
      </c>
      <c r="F701" s="41">
        <v>59</v>
      </c>
      <c r="G701" s="41">
        <v>100</v>
      </c>
      <c r="H701" s="41">
        <v>93</v>
      </c>
      <c r="I701" s="41">
        <v>86</v>
      </c>
      <c r="J701" s="41">
        <v>91</v>
      </c>
      <c r="K701" s="41">
        <v>94</v>
      </c>
      <c r="L701" s="32">
        <v>45</v>
      </c>
      <c r="M701" s="32">
        <f t="shared" si="93"/>
        <v>1</v>
      </c>
      <c r="N701" s="34">
        <f t="shared" si="94"/>
        <v>648</v>
      </c>
      <c r="O701" s="34">
        <f t="shared" si="95"/>
        <v>464</v>
      </c>
      <c r="Q701" s="29">
        <f t="shared" si="96"/>
        <v>23</v>
      </c>
    </row>
    <row r="702" spans="2:17" x14ac:dyDescent="0.25">
      <c r="C702" s="41" t="s">
        <v>114</v>
      </c>
      <c r="D702" s="41">
        <v>1</v>
      </c>
      <c r="E702" s="41">
        <v>1</v>
      </c>
      <c r="F702" s="41">
        <v>1</v>
      </c>
      <c r="G702" s="41">
        <v>1</v>
      </c>
      <c r="H702" s="41">
        <v>1</v>
      </c>
      <c r="I702" s="41">
        <v>1</v>
      </c>
      <c r="J702" s="41">
        <v>1</v>
      </c>
      <c r="K702" s="41">
        <v>1</v>
      </c>
      <c r="L702" s="32">
        <v>46</v>
      </c>
      <c r="M702" s="32">
        <f t="shared" si="93"/>
        <v>2</v>
      </c>
      <c r="N702" s="34">
        <f t="shared" si="94"/>
        <v>8</v>
      </c>
      <c r="O702" s="34">
        <f t="shared" si="95"/>
        <v>5</v>
      </c>
      <c r="Q702" s="29">
        <f t="shared" si="96"/>
        <v>0</v>
      </c>
    </row>
    <row r="703" spans="2:17" x14ac:dyDescent="0.25">
      <c r="C703" s="41" t="s">
        <v>453</v>
      </c>
      <c r="D703" s="41">
        <v>0</v>
      </c>
      <c r="E703" s="41">
        <v>132</v>
      </c>
      <c r="F703" s="41">
        <v>284</v>
      </c>
      <c r="G703" s="41">
        <v>118</v>
      </c>
      <c r="H703" s="41">
        <v>8</v>
      </c>
      <c r="I703" s="41">
        <v>0</v>
      </c>
      <c r="J703" s="41">
        <v>0</v>
      </c>
      <c r="K703" s="41">
        <v>0</v>
      </c>
      <c r="L703" s="32">
        <v>47</v>
      </c>
      <c r="M703" s="32">
        <f t="shared" si="93"/>
        <v>3</v>
      </c>
      <c r="N703" s="34">
        <f t="shared" si="94"/>
        <v>542</v>
      </c>
      <c r="O703" s="34">
        <f t="shared" si="95"/>
        <v>126</v>
      </c>
      <c r="Q703" s="29">
        <f t="shared" si="96"/>
        <v>0</v>
      </c>
    </row>
    <row r="704" spans="2:17" x14ac:dyDescent="0.25">
      <c r="C704" s="41" t="s">
        <v>443</v>
      </c>
      <c r="D704" s="41">
        <v>0</v>
      </c>
      <c r="E704" s="41">
        <v>0</v>
      </c>
      <c r="F704" s="41">
        <v>0</v>
      </c>
      <c r="G704" s="41">
        <v>0</v>
      </c>
      <c r="H704" s="41">
        <v>0</v>
      </c>
      <c r="I704" s="41">
        <v>2</v>
      </c>
      <c r="J704" s="41">
        <v>2</v>
      </c>
      <c r="K704" s="41">
        <v>3</v>
      </c>
      <c r="L704" s="32">
        <v>48</v>
      </c>
      <c r="M704" s="32">
        <f t="shared" si="93"/>
        <v>0</v>
      </c>
      <c r="N704" s="34">
        <f t="shared" si="94"/>
        <v>7</v>
      </c>
      <c r="O704" s="34">
        <f t="shared" si="95"/>
        <v>7</v>
      </c>
      <c r="Q704" s="29">
        <f t="shared" si="96"/>
        <v>3</v>
      </c>
    </row>
    <row r="705" spans="1:17" x14ac:dyDescent="0.25">
      <c r="C705" s="41" t="s">
        <v>7</v>
      </c>
      <c r="D705" s="41">
        <v>1</v>
      </c>
      <c r="E705" s="41">
        <v>0</v>
      </c>
      <c r="F705" s="41">
        <v>4</v>
      </c>
      <c r="G705" s="41">
        <v>6</v>
      </c>
      <c r="H705" s="41">
        <v>2</v>
      </c>
      <c r="I705" s="41">
        <v>3</v>
      </c>
      <c r="J705" s="41">
        <v>3</v>
      </c>
      <c r="K705" s="41">
        <v>3</v>
      </c>
      <c r="L705" s="32">
        <v>49</v>
      </c>
      <c r="M705" s="32">
        <f t="shared" si="93"/>
        <v>1</v>
      </c>
      <c r="N705" s="34">
        <f t="shared" si="94"/>
        <v>22</v>
      </c>
      <c r="O705" s="34">
        <f t="shared" si="95"/>
        <v>17</v>
      </c>
      <c r="Q705" s="29">
        <f t="shared" si="96"/>
        <v>2</v>
      </c>
    </row>
    <row r="706" spans="1:17" x14ac:dyDescent="0.25">
      <c r="C706" s="41" t="s">
        <v>355</v>
      </c>
      <c r="D706" s="41">
        <v>1</v>
      </c>
      <c r="E706" s="41">
        <v>2</v>
      </c>
      <c r="F706" s="41">
        <v>0</v>
      </c>
      <c r="G706" s="41">
        <v>1</v>
      </c>
      <c r="H706" s="41">
        <v>1</v>
      </c>
      <c r="I706" s="41">
        <v>0</v>
      </c>
      <c r="J706" s="41">
        <v>0</v>
      </c>
      <c r="K706" s="41">
        <v>0</v>
      </c>
      <c r="L706" s="32">
        <v>50</v>
      </c>
      <c r="M706" s="32">
        <f t="shared" si="93"/>
        <v>2</v>
      </c>
      <c r="N706" s="34">
        <f t="shared" si="94"/>
        <v>5</v>
      </c>
      <c r="O706" s="34">
        <f t="shared" si="95"/>
        <v>2</v>
      </c>
      <c r="Q706" s="29">
        <f t="shared" si="96"/>
        <v>-1</v>
      </c>
    </row>
    <row r="707" spans="1:17" x14ac:dyDescent="0.25">
      <c r="C707" s="41" t="s">
        <v>428</v>
      </c>
      <c r="D707" s="41">
        <v>11</v>
      </c>
      <c r="E707" s="41">
        <v>13</v>
      </c>
      <c r="F707" s="41">
        <v>221</v>
      </c>
      <c r="G707" s="41">
        <v>303</v>
      </c>
      <c r="H707" s="41">
        <v>220</v>
      </c>
      <c r="I707" s="41">
        <v>0</v>
      </c>
      <c r="J707" s="41">
        <v>0</v>
      </c>
      <c r="K707" s="41">
        <v>0</v>
      </c>
      <c r="L707" s="32">
        <v>51</v>
      </c>
      <c r="M707" s="32">
        <f t="shared" si="93"/>
        <v>3</v>
      </c>
      <c r="N707" s="34">
        <f t="shared" si="94"/>
        <v>768</v>
      </c>
      <c r="O707" s="34">
        <f t="shared" si="95"/>
        <v>523</v>
      </c>
      <c r="Q707" s="29">
        <f t="shared" si="96"/>
        <v>-11</v>
      </c>
    </row>
    <row r="708" spans="1:17" x14ac:dyDescent="0.25">
      <c r="C708" s="41" t="s">
        <v>357</v>
      </c>
      <c r="D708" s="41">
        <v>3</v>
      </c>
      <c r="E708" s="41">
        <v>4</v>
      </c>
      <c r="F708" s="41">
        <v>3</v>
      </c>
      <c r="G708" s="41">
        <v>2</v>
      </c>
      <c r="H708" s="41">
        <v>5</v>
      </c>
      <c r="I708" s="41">
        <v>7</v>
      </c>
      <c r="J708" s="41">
        <v>2</v>
      </c>
      <c r="K708" s="41">
        <v>3</v>
      </c>
      <c r="L708" s="32">
        <v>52</v>
      </c>
      <c r="M708" s="32">
        <f t="shared" si="93"/>
        <v>0</v>
      </c>
      <c r="N708" s="34">
        <f t="shared" si="94"/>
        <v>29</v>
      </c>
      <c r="O708" s="34">
        <f t="shared" si="95"/>
        <v>19</v>
      </c>
      <c r="Q708" s="29">
        <f t="shared" si="96"/>
        <v>0</v>
      </c>
    </row>
    <row r="709" spans="1:17" x14ac:dyDescent="0.25">
      <c r="C709" s="41" t="s">
        <v>97</v>
      </c>
      <c r="D709" s="41">
        <v>1</v>
      </c>
      <c r="E709" s="41">
        <v>0</v>
      </c>
      <c r="F709" s="41">
        <v>0</v>
      </c>
      <c r="G709" s="41">
        <v>0</v>
      </c>
      <c r="H709" s="41">
        <v>0</v>
      </c>
      <c r="I709" s="41">
        <v>0</v>
      </c>
      <c r="J709" s="41">
        <v>0</v>
      </c>
      <c r="K709" s="41">
        <v>0</v>
      </c>
      <c r="L709" s="32">
        <v>53</v>
      </c>
      <c r="M709" s="32">
        <f t="shared" si="93"/>
        <v>1</v>
      </c>
      <c r="N709" s="34">
        <f t="shared" si="94"/>
        <v>1</v>
      </c>
      <c r="O709" s="34">
        <f t="shared" si="95"/>
        <v>0</v>
      </c>
      <c r="Q709" s="29">
        <f t="shared" si="96"/>
        <v>-1</v>
      </c>
    </row>
    <row r="710" spans="1:17" x14ac:dyDescent="0.25">
      <c r="C710" s="41" t="s">
        <v>142</v>
      </c>
      <c r="D710" s="41">
        <v>0</v>
      </c>
      <c r="E710" s="41">
        <v>1</v>
      </c>
      <c r="F710" s="41">
        <v>0</v>
      </c>
      <c r="G710" s="41">
        <v>0</v>
      </c>
      <c r="H710" s="41">
        <v>0</v>
      </c>
      <c r="I710" s="41">
        <v>0</v>
      </c>
      <c r="J710" s="41">
        <v>0</v>
      </c>
      <c r="K710" s="41">
        <v>0</v>
      </c>
      <c r="L710" s="32">
        <v>54</v>
      </c>
      <c r="M710" s="32">
        <f t="shared" ref="M710:M766" si="101">MOD(ROW(),4)</f>
        <v>2</v>
      </c>
      <c r="N710" s="34">
        <f t="shared" si="94"/>
        <v>1</v>
      </c>
      <c r="O710" s="34">
        <f t="shared" si="95"/>
        <v>0</v>
      </c>
      <c r="Q710" s="29">
        <f t="shared" si="96"/>
        <v>0</v>
      </c>
    </row>
    <row r="711" spans="1:17" x14ac:dyDescent="0.25">
      <c r="D711" s="41"/>
      <c r="E711" s="41"/>
      <c r="F711" s="41"/>
      <c r="G711" s="41"/>
      <c r="H711" s="41"/>
      <c r="I711" s="41"/>
      <c r="K711" s="44" t="s">
        <v>222</v>
      </c>
      <c r="L711" s="32">
        <v>55</v>
      </c>
      <c r="M711" s="32">
        <f t="shared" si="101"/>
        <v>3</v>
      </c>
      <c r="N711" s="34"/>
      <c r="O711" s="34"/>
      <c r="Q711" s="29"/>
    </row>
    <row r="712" spans="1:17" ht="14" x14ac:dyDescent="0.25">
      <c r="A712" s="4" t="s">
        <v>470</v>
      </c>
      <c r="B712" s="48"/>
      <c r="C712" s="49"/>
      <c r="D712" s="50"/>
      <c r="E712" s="50"/>
      <c r="F712" s="50"/>
      <c r="G712" s="50"/>
      <c r="H712" s="50"/>
      <c r="I712" s="50"/>
      <c r="J712" s="50"/>
      <c r="K712" s="50"/>
      <c r="L712" s="32">
        <v>1</v>
      </c>
      <c r="M712" s="32">
        <f t="shared" si="101"/>
        <v>0</v>
      </c>
      <c r="N712" s="34"/>
      <c r="O712" s="34"/>
      <c r="Q712" s="29"/>
    </row>
    <row r="713" spans="1:17" x14ac:dyDescent="0.25">
      <c r="B713" s="1"/>
      <c r="C713" s="1"/>
      <c r="D713" s="31"/>
      <c r="E713" s="31"/>
      <c r="F713" s="31"/>
      <c r="G713" s="31"/>
      <c r="H713" s="31"/>
      <c r="I713" s="31"/>
      <c r="J713" s="31"/>
      <c r="K713" s="31"/>
      <c r="L713" s="32">
        <v>2</v>
      </c>
      <c r="M713" s="32">
        <f t="shared" si="101"/>
        <v>1</v>
      </c>
      <c r="N713" s="34"/>
      <c r="O713" s="34"/>
      <c r="Q713" s="29"/>
    </row>
    <row r="714" spans="1:17" x14ac:dyDescent="0.25">
      <c r="A714" s="2"/>
      <c r="B714" s="52" t="s">
        <v>479</v>
      </c>
      <c r="C714" s="2"/>
      <c r="D714" s="2">
        <f>D3</f>
        <v>2013</v>
      </c>
      <c r="E714" s="2">
        <f t="shared" ref="E714:K714" si="102">E3</f>
        <v>2014</v>
      </c>
      <c r="F714" s="2">
        <f t="shared" si="102"/>
        <v>2015</v>
      </c>
      <c r="G714" s="2">
        <f t="shared" si="102"/>
        <v>2016</v>
      </c>
      <c r="H714" s="2">
        <f t="shared" si="102"/>
        <v>2017</v>
      </c>
      <c r="I714" s="2">
        <f t="shared" si="102"/>
        <v>2018</v>
      </c>
      <c r="J714" s="2">
        <f t="shared" si="102"/>
        <v>2019</v>
      </c>
      <c r="K714" s="2">
        <f t="shared" si="102"/>
        <v>2020</v>
      </c>
      <c r="L714" s="32">
        <v>3</v>
      </c>
      <c r="M714" s="32">
        <f t="shared" si="101"/>
        <v>2</v>
      </c>
      <c r="N714" s="34"/>
      <c r="O714" s="34"/>
      <c r="Q714" s="29"/>
    </row>
    <row r="715" spans="1:17" x14ac:dyDescent="0.25">
      <c r="C715" s="41" t="s">
        <v>362</v>
      </c>
      <c r="D715" s="41">
        <v>0</v>
      </c>
      <c r="E715" s="41">
        <v>1</v>
      </c>
      <c r="F715" s="41">
        <v>0</v>
      </c>
      <c r="G715" s="41">
        <v>0</v>
      </c>
      <c r="H715" s="41">
        <v>0</v>
      </c>
      <c r="I715" s="41">
        <v>0</v>
      </c>
      <c r="J715" s="41">
        <v>0</v>
      </c>
      <c r="K715" s="41">
        <v>0</v>
      </c>
      <c r="L715" s="32">
        <v>4</v>
      </c>
      <c r="M715" s="32">
        <f t="shared" si="101"/>
        <v>3</v>
      </c>
      <c r="N715" s="34">
        <f t="shared" ref="N715:N761" si="103">SUM(D715:K715)</f>
        <v>1</v>
      </c>
      <c r="O715" s="34">
        <f t="shared" ref="O715:O761" si="104">SUM(G715:K715)</f>
        <v>0</v>
      </c>
      <c r="Q715" s="29">
        <f t="shared" ref="Q715:Q761" si="105">+K715-D715</f>
        <v>0</v>
      </c>
    </row>
    <row r="716" spans="1:17" x14ac:dyDescent="0.25">
      <c r="C716" s="41" t="s">
        <v>365</v>
      </c>
      <c r="D716" s="41">
        <v>3</v>
      </c>
      <c r="E716" s="41">
        <v>7</v>
      </c>
      <c r="F716" s="41">
        <v>3</v>
      </c>
      <c r="G716" s="41">
        <v>2</v>
      </c>
      <c r="H716" s="41">
        <v>3</v>
      </c>
      <c r="I716" s="41">
        <v>5</v>
      </c>
      <c r="J716" s="41">
        <v>3</v>
      </c>
      <c r="K716" s="41">
        <v>2</v>
      </c>
      <c r="L716" s="32">
        <v>5</v>
      </c>
      <c r="M716" s="32">
        <f t="shared" si="101"/>
        <v>0</v>
      </c>
      <c r="N716" s="34">
        <f t="shared" si="103"/>
        <v>28</v>
      </c>
      <c r="O716" s="34">
        <f t="shared" si="104"/>
        <v>15</v>
      </c>
      <c r="Q716" s="29">
        <f t="shared" si="105"/>
        <v>-1</v>
      </c>
    </row>
    <row r="717" spans="1:17" x14ac:dyDescent="0.25">
      <c r="C717" s="41" t="s">
        <v>432</v>
      </c>
      <c r="D717" s="41">
        <v>0</v>
      </c>
      <c r="E717" s="41">
        <v>0</v>
      </c>
      <c r="F717" s="41">
        <v>0</v>
      </c>
      <c r="G717" s="41">
        <v>0</v>
      </c>
      <c r="H717" s="41">
        <v>0</v>
      </c>
      <c r="I717" s="41">
        <v>3</v>
      </c>
      <c r="J717" s="41">
        <v>4</v>
      </c>
      <c r="K717" s="41">
        <v>3</v>
      </c>
      <c r="L717" s="32">
        <v>6</v>
      </c>
      <c r="M717" s="32">
        <f t="shared" si="101"/>
        <v>1</v>
      </c>
      <c r="N717" s="34">
        <f t="shared" si="103"/>
        <v>10</v>
      </c>
      <c r="O717" s="34">
        <f t="shared" si="104"/>
        <v>10</v>
      </c>
      <c r="Q717" s="29">
        <f t="shared" si="105"/>
        <v>3</v>
      </c>
    </row>
    <row r="718" spans="1:17" x14ac:dyDescent="0.25">
      <c r="C718" s="41" t="s">
        <v>366</v>
      </c>
      <c r="D718" s="41">
        <v>0</v>
      </c>
      <c r="E718" s="41">
        <v>0</v>
      </c>
      <c r="F718" s="41">
        <v>0</v>
      </c>
      <c r="G718" s="41">
        <v>1</v>
      </c>
      <c r="H718" s="41">
        <v>2</v>
      </c>
      <c r="I718" s="41">
        <v>4</v>
      </c>
      <c r="J718" s="41">
        <v>5</v>
      </c>
      <c r="K718" s="41">
        <v>7</v>
      </c>
      <c r="L718" s="32">
        <v>7</v>
      </c>
      <c r="M718" s="32">
        <f t="shared" si="101"/>
        <v>2</v>
      </c>
      <c r="N718" s="34">
        <f t="shared" si="103"/>
        <v>19</v>
      </c>
      <c r="O718" s="34">
        <f t="shared" si="104"/>
        <v>19</v>
      </c>
      <c r="Q718" s="29">
        <f t="shared" si="105"/>
        <v>7</v>
      </c>
    </row>
    <row r="719" spans="1:17" x14ac:dyDescent="0.25">
      <c r="C719" s="41" t="s">
        <v>367</v>
      </c>
      <c r="D719" s="41">
        <v>16</v>
      </c>
      <c r="E719" s="41">
        <v>17</v>
      </c>
      <c r="F719" s="41">
        <v>12</v>
      </c>
      <c r="G719" s="41">
        <v>14</v>
      </c>
      <c r="H719" s="41">
        <v>17</v>
      </c>
      <c r="I719" s="41">
        <v>12</v>
      </c>
      <c r="J719" s="41">
        <v>7</v>
      </c>
      <c r="K719" s="41">
        <v>7</v>
      </c>
      <c r="L719" s="32">
        <v>8</v>
      </c>
      <c r="M719" s="32">
        <f t="shared" si="101"/>
        <v>3</v>
      </c>
      <c r="N719" s="34">
        <f t="shared" si="103"/>
        <v>102</v>
      </c>
      <c r="O719" s="34">
        <f t="shared" si="104"/>
        <v>57</v>
      </c>
      <c r="Q719" s="29">
        <f t="shared" si="105"/>
        <v>-9</v>
      </c>
    </row>
    <row r="720" spans="1:17" x14ac:dyDescent="0.25">
      <c r="C720" s="41" t="s">
        <v>369</v>
      </c>
      <c r="D720" s="41">
        <v>0</v>
      </c>
      <c r="E720" s="41">
        <v>0</v>
      </c>
      <c r="F720" s="41">
        <v>0</v>
      </c>
      <c r="G720" s="41">
        <v>0</v>
      </c>
      <c r="H720" s="41">
        <v>1</v>
      </c>
      <c r="I720" s="41">
        <v>0</v>
      </c>
      <c r="J720" s="41">
        <v>0</v>
      </c>
      <c r="K720" s="41">
        <v>0</v>
      </c>
      <c r="L720" s="32">
        <v>9</v>
      </c>
      <c r="M720" s="32">
        <f t="shared" si="101"/>
        <v>0</v>
      </c>
      <c r="N720" s="34">
        <f t="shared" si="103"/>
        <v>1</v>
      </c>
      <c r="O720" s="34">
        <f t="shared" si="104"/>
        <v>1</v>
      </c>
      <c r="Q720" s="29">
        <f t="shared" si="105"/>
        <v>0</v>
      </c>
    </row>
    <row r="721" spans="3:17" x14ac:dyDescent="0.25">
      <c r="C721" s="41" t="s">
        <v>370</v>
      </c>
      <c r="D721" s="41">
        <v>2</v>
      </c>
      <c r="E721" s="41">
        <v>0</v>
      </c>
      <c r="F721" s="41">
        <v>2</v>
      </c>
      <c r="G721" s="41">
        <v>0</v>
      </c>
      <c r="H721" s="41">
        <v>1</v>
      </c>
      <c r="I721" s="41">
        <v>0</v>
      </c>
      <c r="J721" s="41">
        <v>0</v>
      </c>
      <c r="K721" s="41">
        <v>0</v>
      </c>
      <c r="L721" s="32">
        <v>10</v>
      </c>
      <c r="M721" s="32">
        <f t="shared" si="101"/>
        <v>1</v>
      </c>
      <c r="N721" s="34">
        <f t="shared" si="103"/>
        <v>5</v>
      </c>
      <c r="O721" s="34">
        <f t="shared" si="104"/>
        <v>1</v>
      </c>
      <c r="Q721" s="29">
        <f t="shared" si="105"/>
        <v>-2</v>
      </c>
    </row>
    <row r="722" spans="3:17" x14ac:dyDescent="0.25">
      <c r="C722" s="41" t="s">
        <v>371</v>
      </c>
      <c r="D722" s="41">
        <v>3</v>
      </c>
      <c r="E722" s="41">
        <v>4</v>
      </c>
      <c r="F722" s="41">
        <v>3</v>
      </c>
      <c r="G722" s="41">
        <v>5</v>
      </c>
      <c r="H722" s="41">
        <v>8</v>
      </c>
      <c r="I722" s="41">
        <v>3</v>
      </c>
      <c r="J722" s="41">
        <v>1</v>
      </c>
      <c r="K722" s="41">
        <v>2</v>
      </c>
      <c r="L722" s="32">
        <v>11</v>
      </c>
      <c r="M722" s="32">
        <f t="shared" si="101"/>
        <v>2</v>
      </c>
      <c r="N722" s="34">
        <f t="shared" si="103"/>
        <v>29</v>
      </c>
      <c r="O722" s="34">
        <f t="shared" si="104"/>
        <v>19</v>
      </c>
      <c r="Q722" s="29">
        <f t="shared" si="105"/>
        <v>-1</v>
      </c>
    </row>
    <row r="723" spans="3:17" x14ac:dyDescent="0.25">
      <c r="C723" s="41" t="s">
        <v>372</v>
      </c>
      <c r="D723" s="41">
        <v>11</v>
      </c>
      <c r="E723" s="41">
        <v>11</v>
      </c>
      <c r="F723" s="41">
        <v>11</v>
      </c>
      <c r="G723" s="41">
        <v>13</v>
      </c>
      <c r="H723" s="41">
        <v>9</v>
      </c>
      <c r="I723" s="41">
        <v>9</v>
      </c>
      <c r="J723" s="41">
        <v>8</v>
      </c>
      <c r="K723" s="41">
        <v>6</v>
      </c>
      <c r="L723" s="32">
        <v>12</v>
      </c>
      <c r="M723" s="32">
        <f t="shared" si="101"/>
        <v>3</v>
      </c>
      <c r="N723" s="34">
        <f t="shared" si="103"/>
        <v>78</v>
      </c>
      <c r="O723" s="34">
        <f t="shared" si="104"/>
        <v>45</v>
      </c>
      <c r="Q723" s="29">
        <f t="shared" si="105"/>
        <v>-5</v>
      </c>
    </row>
    <row r="724" spans="3:17" x14ac:dyDescent="0.25">
      <c r="C724" s="41" t="s">
        <v>374</v>
      </c>
      <c r="D724" s="41">
        <v>1</v>
      </c>
      <c r="E724" s="41">
        <v>3</v>
      </c>
      <c r="F724" s="41">
        <v>1</v>
      </c>
      <c r="G724" s="41">
        <v>1</v>
      </c>
      <c r="H724" s="41">
        <v>1</v>
      </c>
      <c r="I724" s="41">
        <v>2</v>
      </c>
      <c r="J724" s="41">
        <v>0</v>
      </c>
      <c r="K724" s="41">
        <v>0</v>
      </c>
      <c r="L724" s="32">
        <v>13</v>
      </c>
      <c r="M724" s="32">
        <f t="shared" si="101"/>
        <v>0</v>
      </c>
      <c r="N724" s="34">
        <f t="shared" si="103"/>
        <v>9</v>
      </c>
      <c r="O724" s="34">
        <f t="shared" si="104"/>
        <v>4</v>
      </c>
      <c r="Q724" s="29">
        <f t="shared" si="105"/>
        <v>-1</v>
      </c>
    </row>
    <row r="725" spans="3:17" x14ac:dyDescent="0.25">
      <c r="C725" s="41" t="s">
        <v>449</v>
      </c>
      <c r="D725" s="41">
        <v>5</v>
      </c>
      <c r="E725" s="41">
        <v>204</v>
      </c>
      <c r="F725" s="41">
        <v>512</v>
      </c>
      <c r="G725" s="41">
        <v>569</v>
      </c>
      <c r="H725" s="41">
        <v>386</v>
      </c>
      <c r="I725" s="41">
        <v>4</v>
      </c>
      <c r="J725" s="41">
        <v>11</v>
      </c>
      <c r="K725" s="41">
        <v>11</v>
      </c>
      <c r="L725" s="32">
        <v>14</v>
      </c>
      <c r="M725" s="32">
        <f t="shared" si="101"/>
        <v>1</v>
      </c>
      <c r="N725" s="34">
        <f t="shared" si="103"/>
        <v>1702</v>
      </c>
      <c r="O725" s="34">
        <f t="shared" si="104"/>
        <v>981</v>
      </c>
      <c r="Q725" s="29">
        <f t="shared" si="105"/>
        <v>6</v>
      </c>
    </row>
    <row r="726" spans="3:17" x14ac:dyDescent="0.25">
      <c r="C726" s="41" t="s">
        <v>433</v>
      </c>
      <c r="D726" s="41">
        <v>0</v>
      </c>
      <c r="E726" s="41">
        <v>0</v>
      </c>
      <c r="F726" s="41">
        <v>0</v>
      </c>
      <c r="G726" s="41">
        <v>0</v>
      </c>
      <c r="H726" s="41">
        <v>0</v>
      </c>
      <c r="I726" s="41">
        <v>2</v>
      </c>
      <c r="J726" s="41">
        <v>0</v>
      </c>
      <c r="K726" s="41">
        <v>1</v>
      </c>
      <c r="L726" s="32">
        <v>15</v>
      </c>
      <c r="M726" s="32">
        <f t="shared" si="101"/>
        <v>2</v>
      </c>
      <c r="N726" s="34">
        <f t="shared" si="103"/>
        <v>3</v>
      </c>
      <c r="O726" s="34">
        <f t="shared" si="104"/>
        <v>3</v>
      </c>
      <c r="Q726" s="29">
        <f t="shared" si="105"/>
        <v>1</v>
      </c>
    </row>
    <row r="727" spans="3:17" x14ac:dyDescent="0.25">
      <c r="C727" s="41" t="s">
        <v>434</v>
      </c>
      <c r="D727" s="41">
        <v>0</v>
      </c>
      <c r="E727" s="41">
        <v>0</v>
      </c>
      <c r="F727" s="41">
        <v>0</v>
      </c>
      <c r="G727" s="41">
        <v>9</v>
      </c>
      <c r="H727" s="41">
        <v>3</v>
      </c>
      <c r="I727" s="41">
        <v>0</v>
      </c>
      <c r="J727" s="41">
        <v>0</v>
      </c>
      <c r="K727" s="41">
        <v>0</v>
      </c>
      <c r="L727" s="32">
        <v>16</v>
      </c>
      <c r="M727" s="32">
        <f t="shared" si="101"/>
        <v>3</v>
      </c>
      <c r="N727" s="34">
        <f t="shared" si="103"/>
        <v>12</v>
      </c>
      <c r="O727" s="34">
        <f t="shared" si="104"/>
        <v>12</v>
      </c>
      <c r="Q727" s="29">
        <f t="shared" si="105"/>
        <v>0</v>
      </c>
    </row>
    <row r="728" spans="3:17" x14ac:dyDescent="0.25">
      <c r="C728" s="41" t="s">
        <v>436</v>
      </c>
      <c r="D728" s="41">
        <v>554</v>
      </c>
      <c r="E728" s="41">
        <v>390</v>
      </c>
      <c r="F728" s="41">
        <v>343</v>
      </c>
      <c r="G728" s="41">
        <v>323</v>
      </c>
      <c r="H728" s="41">
        <v>318</v>
      </c>
      <c r="I728" s="41">
        <v>315</v>
      </c>
      <c r="J728" s="41">
        <v>284</v>
      </c>
      <c r="K728" s="41">
        <v>289</v>
      </c>
      <c r="L728" s="32">
        <v>17</v>
      </c>
      <c r="M728" s="32">
        <f t="shared" si="101"/>
        <v>0</v>
      </c>
      <c r="N728" s="34">
        <f t="shared" si="103"/>
        <v>2816</v>
      </c>
      <c r="O728" s="34">
        <f t="shared" si="104"/>
        <v>1529</v>
      </c>
      <c r="Q728" s="29">
        <f t="shared" si="105"/>
        <v>-265</v>
      </c>
    </row>
    <row r="729" spans="3:17" x14ac:dyDescent="0.25">
      <c r="C729" s="41" t="s">
        <v>437</v>
      </c>
      <c r="D729" s="41">
        <v>1</v>
      </c>
      <c r="E729" s="41">
        <v>1</v>
      </c>
      <c r="F729" s="41">
        <v>0</v>
      </c>
      <c r="G729" s="41">
        <v>0</v>
      </c>
      <c r="H729" s="41">
        <v>0</v>
      </c>
      <c r="I729" s="41">
        <v>0</v>
      </c>
      <c r="J729" s="41">
        <v>0</v>
      </c>
      <c r="K729" s="41">
        <v>0</v>
      </c>
      <c r="L729" s="32">
        <v>18</v>
      </c>
      <c r="M729" s="32">
        <f t="shared" si="101"/>
        <v>1</v>
      </c>
      <c r="N729" s="34">
        <f t="shared" si="103"/>
        <v>2</v>
      </c>
      <c r="O729" s="34">
        <f t="shared" si="104"/>
        <v>0</v>
      </c>
      <c r="Q729" s="29">
        <f t="shared" si="105"/>
        <v>-1</v>
      </c>
    </row>
    <row r="730" spans="3:17" x14ac:dyDescent="0.25">
      <c r="C730" s="41" t="s">
        <v>191</v>
      </c>
      <c r="D730" s="41">
        <v>2</v>
      </c>
      <c r="E730" s="41">
        <v>0</v>
      </c>
      <c r="F730" s="41">
        <v>0</v>
      </c>
      <c r="G730" s="41">
        <v>1</v>
      </c>
      <c r="H730" s="41">
        <v>1</v>
      </c>
      <c r="I730" s="41">
        <v>1</v>
      </c>
      <c r="J730" s="41">
        <v>0</v>
      </c>
      <c r="K730" s="41">
        <v>1</v>
      </c>
      <c r="L730" s="32">
        <v>19</v>
      </c>
      <c r="M730" s="32">
        <f t="shared" si="101"/>
        <v>2</v>
      </c>
      <c r="N730" s="34">
        <f t="shared" si="103"/>
        <v>6</v>
      </c>
      <c r="O730" s="34">
        <f t="shared" si="104"/>
        <v>4</v>
      </c>
      <c r="Q730" s="29">
        <f t="shared" si="105"/>
        <v>-1</v>
      </c>
    </row>
    <row r="731" spans="3:17" x14ac:dyDescent="0.25">
      <c r="C731" s="41" t="s">
        <v>438</v>
      </c>
      <c r="D731" s="41">
        <v>1</v>
      </c>
      <c r="E731" s="41">
        <v>0</v>
      </c>
      <c r="F731" s="41">
        <v>0</v>
      </c>
      <c r="G731" s="41">
        <v>0</v>
      </c>
      <c r="H731" s="41">
        <v>0</v>
      </c>
      <c r="I731" s="41">
        <v>0</v>
      </c>
      <c r="J731" s="41">
        <v>0</v>
      </c>
      <c r="K731" s="41">
        <v>0</v>
      </c>
      <c r="L731" s="32">
        <v>20</v>
      </c>
      <c r="M731" s="32">
        <f t="shared" si="101"/>
        <v>3</v>
      </c>
      <c r="N731" s="34">
        <f t="shared" si="103"/>
        <v>1</v>
      </c>
      <c r="O731" s="34">
        <f t="shared" si="104"/>
        <v>0</v>
      </c>
      <c r="Q731" s="29">
        <f t="shared" si="105"/>
        <v>-1</v>
      </c>
    </row>
    <row r="732" spans="3:17" x14ac:dyDescent="0.25">
      <c r="C732" s="41" t="s">
        <v>444</v>
      </c>
      <c r="D732" s="41">
        <v>50</v>
      </c>
      <c r="E732" s="41">
        <v>52</v>
      </c>
      <c r="F732" s="41">
        <v>56</v>
      </c>
      <c r="G732" s="41">
        <v>58</v>
      </c>
      <c r="H732" s="41">
        <v>50</v>
      </c>
      <c r="I732" s="41">
        <v>44</v>
      </c>
      <c r="J732" s="41">
        <v>48</v>
      </c>
      <c r="K732" s="41">
        <v>41</v>
      </c>
      <c r="L732" s="32">
        <v>21</v>
      </c>
      <c r="M732" s="32">
        <f t="shared" si="101"/>
        <v>0</v>
      </c>
      <c r="N732" s="34">
        <f t="shared" si="103"/>
        <v>399</v>
      </c>
      <c r="O732" s="34">
        <f t="shared" si="104"/>
        <v>241</v>
      </c>
      <c r="Q732" s="29">
        <f t="shared" si="105"/>
        <v>-9</v>
      </c>
    </row>
    <row r="733" spans="3:17" x14ac:dyDescent="0.25">
      <c r="C733" s="41" t="s">
        <v>439</v>
      </c>
      <c r="D733" s="41">
        <v>0</v>
      </c>
      <c r="E733" s="41">
        <v>3</v>
      </c>
      <c r="F733" s="41">
        <v>1</v>
      </c>
      <c r="G733" s="41">
        <v>0</v>
      </c>
      <c r="H733" s="41">
        <v>2</v>
      </c>
      <c r="I733" s="41">
        <v>0</v>
      </c>
      <c r="J733" s="41">
        <v>0</v>
      </c>
      <c r="K733" s="41">
        <v>0</v>
      </c>
      <c r="L733" s="32">
        <v>22</v>
      </c>
      <c r="M733" s="32">
        <f t="shared" si="101"/>
        <v>1</v>
      </c>
      <c r="N733" s="34">
        <f t="shared" si="103"/>
        <v>6</v>
      </c>
      <c r="O733" s="34">
        <f t="shared" si="104"/>
        <v>2</v>
      </c>
      <c r="Q733" s="29">
        <f t="shared" si="105"/>
        <v>0</v>
      </c>
    </row>
    <row r="734" spans="3:17" x14ac:dyDescent="0.25">
      <c r="C734" s="41" t="s">
        <v>440</v>
      </c>
      <c r="D734" s="41">
        <v>0</v>
      </c>
      <c r="E734" s="41">
        <v>72</v>
      </c>
      <c r="F734" s="41">
        <v>48</v>
      </c>
      <c r="G734" s="41">
        <v>34</v>
      </c>
      <c r="H734" s="41">
        <v>23</v>
      </c>
      <c r="I734" s="41">
        <v>102</v>
      </c>
      <c r="J734" s="41">
        <v>96</v>
      </c>
      <c r="K734" s="41">
        <v>11</v>
      </c>
      <c r="L734" s="32">
        <v>23</v>
      </c>
      <c r="M734" s="32">
        <f t="shared" si="101"/>
        <v>2</v>
      </c>
      <c r="N734" s="34">
        <f t="shared" si="103"/>
        <v>386</v>
      </c>
      <c r="O734" s="34">
        <f t="shared" si="104"/>
        <v>266</v>
      </c>
      <c r="Q734" s="29">
        <f t="shared" si="105"/>
        <v>11</v>
      </c>
    </row>
    <row r="735" spans="3:17" x14ac:dyDescent="0.25">
      <c r="C735" s="41" t="s">
        <v>445</v>
      </c>
      <c r="D735" s="41">
        <v>0</v>
      </c>
      <c r="E735" s="41">
        <v>0</v>
      </c>
      <c r="F735" s="41">
        <v>0</v>
      </c>
      <c r="G735" s="41">
        <v>0</v>
      </c>
      <c r="H735" s="41">
        <v>0</v>
      </c>
      <c r="I735" s="41">
        <v>1</v>
      </c>
      <c r="J735" s="41">
        <v>2</v>
      </c>
      <c r="K735" s="41">
        <v>3</v>
      </c>
      <c r="L735" s="32">
        <v>24</v>
      </c>
      <c r="M735" s="32">
        <f t="shared" si="101"/>
        <v>3</v>
      </c>
      <c r="N735" s="34">
        <f t="shared" si="103"/>
        <v>6</v>
      </c>
      <c r="O735" s="34">
        <f t="shared" si="104"/>
        <v>6</v>
      </c>
      <c r="Q735" s="29">
        <f t="shared" si="105"/>
        <v>3</v>
      </c>
    </row>
    <row r="736" spans="3:17" x14ac:dyDescent="0.25">
      <c r="C736" s="41" t="s">
        <v>446</v>
      </c>
      <c r="D736" s="41">
        <v>0</v>
      </c>
      <c r="E736" s="41">
        <v>0</v>
      </c>
      <c r="F736" s="41">
        <v>0</v>
      </c>
      <c r="G736" s="41">
        <v>2</v>
      </c>
      <c r="H736" s="41">
        <v>2</v>
      </c>
      <c r="I736" s="41">
        <v>2</v>
      </c>
      <c r="J736" s="41">
        <v>11</v>
      </c>
      <c r="K736" s="41">
        <v>9</v>
      </c>
      <c r="L736" s="32">
        <v>25</v>
      </c>
      <c r="M736" s="32">
        <f t="shared" si="101"/>
        <v>0</v>
      </c>
      <c r="N736" s="34">
        <f t="shared" si="103"/>
        <v>26</v>
      </c>
      <c r="O736" s="34">
        <f t="shared" si="104"/>
        <v>26</v>
      </c>
      <c r="Q736" s="29">
        <f t="shared" si="105"/>
        <v>9</v>
      </c>
    </row>
    <row r="737" spans="2:17" x14ac:dyDescent="0.25">
      <c r="C737" s="41" t="s">
        <v>441</v>
      </c>
      <c r="D737" s="41">
        <v>31</v>
      </c>
      <c r="E737" s="41">
        <v>15</v>
      </c>
      <c r="F737" s="41">
        <v>15</v>
      </c>
      <c r="G737" s="41">
        <v>21</v>
      </c>
      <c r="H737" s="41">
        <v>12</v>
      </c>
      <c r="I737" s="41">
        <v>0</v>
      </c>
      <c r="J737" s="41">
        <v>0</v>
      </c>
      <c r="K737" s="41">
        <v>0</v>
      </c>
      <c r="L737" s="32">
        <v>26</v>
      </c>
      <c r="M737" s="32">
        <f t="shared" si="101"/>
        <v>1</v>
      </c>
      <c r="N737" s="34">
        <f t="shared" si="103"/>
        <v>94</v>
      </c>
      <c r="O737" s="34">
        <f t="shared" si="104"/>
        <v>33</v>
      </c>
      <c r="Q737" s="29">
        <f t="shared" si="105"/>
        <v>-31</v>
      </c>
    </row>
    <row r="738" spans="2:17" x14ac:dyDescent="0.25">
      <c r="C738" s="41" t="s">
        <v>442</v>
      </c>
      <c r="D738" s="41">
        <v>22</v>
      </c>
      <c r="E738" s="41">
        <v>18</v>
      </c>
      <c r="F738" s="41">
        <v>21</v>
      </c>
      <c r="G738" s="41">
        <v>16</v>
      </c>
      <c r="H738" s="41">
        <v>12</v>
      </c>
      <c r="I738" s="41">
        <v>19</v>
      </c>
      <c r="J738" s="41">
        <v>16</v>
      </c>
      <c r="K738" s="41">
        <v>8</v>
      </c>
      <c r="L738" s="32">
        <v>27</v>
      </c>
      <c r="M738" s="32">
        <f t="shared" si="101"/>
        <v>2</v>
      </c>
      <c r="N738" s="34">
        <f t="shared" si="103"/>
        <v>132</v>
      </c>
      <c r="O738" s="34">
        <f t="shared" si="104"/>
        <v>71</v>
      </c>
      <c r="Q738" s="29">
        <f t="shared" si="105"/>
        <v>-14</v>
      </c>
    </row>
    <row r="739" spans="2:17" x14ac:dyDescent="0.25">
      <c r="B739" s="33" t="s">
        <v>480</v>
      </c>
      <c r="C739" s="41"/>
      <c r="D739" s="39">
        <f>SUM(D740:D760)</f>
        <v>423</v>
      </c>
      <c r="E739" s="39">
        <f t="shared" ref="E739:I739" si="106">SUM(E740:E760)</f>
        <v>461</v>
      </c>
      <c r="F739" s="39">
        <f t="shared" si="106"/>
        <v>388</v>
      </c>
      <c r="G739" s="39">
        <f t="shared" si="106"/>
        <v>432</v>
      </c>
      <c r="H739" s="39">
        <f t="shared" si="106"/>
        <v>441</v>
      </c>
      <c r="I739" s="39">
        <f t="shared" si="106"/>
        <v>417</v>
      </c>
      <c r="J739" s="39">
        <f t="shared" ref="J739:K739" si="107">SUM(J740:J760)</f>
        <v>311</v>
      </c>
      <c r="K739" s="39">
        <f t="shared" si="107"/>
        <v>175</v>
      </c>
      <c r="L739" s="32">
        <v>28</v>
      </c>
      <c r="M739" s="32">
        <f t="shared" si="101"/>
        <v>3</v>
      </c>
      <c r="N739" s="34">
        <f t="shared" si="103"/>
        <v>3048</v>
      </c>
      <c r="O739" s="34">
        <f t="shared" si="104"/>
        <v>1776</v>
      </c>
      <c r="Q739" s="29">
        <f t="shared" si="105"/>
        <v>-248</v>
      </c>
    </row>
    <row r="740" spans="2:17" x14ac:dyDescent="0.25">
      <c r="C740" s="41" t="s">
        <v>152</v>
      </c>
      <c r="D740" s="41">
        <v>1</v>
      </c>
      <c r="E740" s="41">
        <v>2</v>
      </c>
      <c r="F740" s="41">
        <v>2</v>
      </c>
      <c r="G740" s="41">
        <v>3</v>
      </c>
      <c r="H740" s="41">
        <v>1</v>
      </c>
      <c r="I740" s="41">
        <v>0</v>
      </c>
      <c r="J740" s="41">
        <v>0</v>
      </c>
      <c r="K740" s="41">
        <v>0</v>
      </c>
      <c r="L740" s="32">
        <v>29</v>
      </c>
      <c r="M740" s="32">
        <f t="shared" si="101"/>
        <v>0</v>
      </c>
      <c r="N740" s="34">
        <f t="shared" si="103"/>
        <v>9</v>
      </c>
      <c r="O740" s="34">
        <f t="shared" si="104"/>
        <v>4</v>
      </c>
      <c r="Q740" s="29">
        <f t="shared" si="105"/>
        <v>-1</v>
      </c>
    </row>
    <row r="741" spans="2:17" x14ac:dyDescent="0.25">
      <c r="C741" s="41" t="s">
        <v>11</v>
      </c>
      <c r="D741" s="41">
        <v>1</v>
      </c>
      <c r="E741" s="41">
        <v>0</v>
      </c>
      <c r="F741" s="41">
        <v>0</v>
      </c>
      <c r="G741" s="41">
        <v>0</v>
      </c>
      <c r="H741" s="41">
        <v>0</v>
      </c>
      <c r="I741" s="41">
        <v>0</v>
      </c>
      <c r="J741" s="41">
        <v>0</v>
      </c>
      <c r="K741" s="41">
        <v>0</v>
      </c>
      <c r="L741" s="32">
        <v>30</v>
      </c>
      <c r="M741" s="32">
        <f t="shared" si="101"/>
        <v>1</v>
      </c>
      <c r="N741" s="34">
        <f t="shared" si="103"/>
        <v>1</v>
      </c>
      <c r="O741" s="34">
        <f t="shared" si="104"/>
        <v>0</v>
      </c>
      <c r="Q741" s="29">
        <f t="shared" si="105"/>
        <v>-1</v>
      </c>
    </row>
    <row r="742" spans="2:17" x14ac:dyDescent="0.25">
      <c r="C742" s="41" t="s">
        <v>5</v>
      </c>
      <c r="D742" s="41">
        <v>0</v>
      </c>
      <c r="E742" s="41">
        <v>0</v>
      </c>
      <c r="F742" s="41">
        <v>0</v>
      </c>
      <c r="G742" s="41">
        <v>1</v>
      </c>
      <c r="H742" s="41">
        <v>0</v>
      </c>
      <c r="I742" s="41">
        <v>0</v>
      </c>
      <c r="J742" s="41">
        <v>0</v>
      </c>
      <c r="K742" s="41">
        <v>0</v>
      </c>
      <c r="L742" s="32">
        <v>31</v>
      </c>
      <c r="M742" s="32">
        <f t="shared" si="101"/>
        <v>2</v>
      </c>
      <c r="N742" s="34">
        <f t="shared" si="103"/>
        <v>1</v>
      </c>
      <c r="O742" s="34">
        <f t="shared" si="104"/>
        <v>1</v>
      </c>
      <c r="Q742" s="29">
        <f t="shared" si="105"/>
        <v>0</v>
      </c>
    </row>
    <row r="743" spans="2:17" x14ac:dyDescent="0.25">
      <c r="C743" s="41" t="s">
        <v>411</v>
      </c>
      <c r="D743" s="41">
        <v>0</v>
      </c>
      <c r="E743" s="41">
        <v>0</v>
      </c>
      <c r="F743" s="41">
        <v>0</v>
      </c>
      <c r="G743" s="41">
        <v>1</v>
      </c>
      <c r="H743" s="41">
        <v>0</v>
      </c>
      <c r="I743" s="41">
        <v>0</v>
      </c>
      <c r="J743" s="41">
        <v>0</v>
      </c>
      <c r="K743" s="41">
        <v>0</v>
      </c>
      <c r="L743" s="32">
        <v>32</v>
      </c>
      <c r="M743" s="32">
        <f t="shared" si="101"/>
        <v>3</v>
      </c>
      <c r="N743" s="34">
        <f t="shared" si="103"/>
        <v>1</v>
      </c>
      <c r="O743" s="34">
        <f t="shared" si="104"/>
        <v>1</v>
      </c>
      <c r="Q743" s="29">
        <f t="shared" si="105"/>
        <v>0</v>
      </c>
    </row>
    <row r="744" spans="2:17" x14ac:dyDescent="0.25">
      <c r="C744" s="41" t="s">
        <v>122</v>
      </c>
      <c r="D744" s="41">
        <v>0</v>
      </c>
      <c r="E744" s="41">
        <v>0</v>
      </c>
      <c r="F744" s="41">
        <v>0</v>
      </c>
      <c r="G744" s="41">
        <v>0</v>
      </c>
      <c r="H744" s="41">
        <v>1</v>
      </c>
      <c r="I744" s="41">
        <v>0</v>
      </c>
      <c r="J744" s="41">
        <v>0</v>
      </c>
      <c r="K744" s="41">
        <v>0</v>
      </c>
      <c r="L744" s="32">
        <v>33</v>
      </c>
      <c r="M744" s="32">
        <f t="shared" si="101"/>
        <v>0</v>
      </c>
      <c r="N744" s="34">
        <f t="shared" si="103"/>
        <v>1</v>
      </c>
      <c r="O744" s="34">
        <f t="shared" si="104"/>
        <v>1</v>
      </c>
      <c r="Q744" s="29">
        <f t="shared" si="105"/>
        <v>0</v>
      </c>
    </row>
    <row r="745" spans="2:17" x14ac:dyDescent="0.25">
      <c r="C745" s="41" t="s">
        <v>415</v>
      </c>
      <c r="D745" s="41">
        <v>50</v>
      </c>
      <c r="E745" s="41">
        <v>70</v>
      </c>
      <c r="F745" s="41">
        <v>63</v>
      </c>
      <c r="G745" s="41">
        <v>58</v>
      </c>
      <c r="H745" s="41">
        <v>55</v>
      </c>
      <c r="I745" s="41">
        <v>0</v>
      </c>
      <c r="J745" s="41">
        <v>0</v>
      </c>
      <c r="K745" s="41">
        <v>0</v>
      </c>
      <c r="L745" s="32">
        <v>34</v>
      </c>
      <c r="M745" s="32">
        <f t="shared" si="101"/>
        <v>1</v>
      </c>
      <c r="N745" s="34">
        <f t="shared" si="103"/>
        <v>296</v>
      </c>
      <c r="O745" s="34">
        <f t="shared" si="104"/>
        <v>113</v>
      </c>
      <c r="Q745" s="29">
        <f t="shared" si="105"/>
        <v>-50</v>
      </c>
    </row>
    <row r="746" spans="2:17" x14ac:dyDescent="0.25">
      <c r="C746" s="41" t="s">
        <v>416</v>
      </c>
      <c r="D746" s="41">
        <v>2</v>
      </c>
      <c r="E746" s="41">
        <v>0</v>
      </c>
      <c r="F746" s="41">
        <v>0</v>
      </c>
      <c r="G746" s="41">
        <v>0</v>
      </c>
      <c r="H746" s="41">
        <v>0</v>
      </c>
      <c r="I746" s="41">
        <v>0</v>
      </c>
      <c r="J746" s="41">
        <v>0</v>
      </c>
      <c r="K746" s="41">
        <v>0</v>
      </c>
      <c r="L746" s="32">
        <v>35</v>
      </c>
      <c r="M746" s="32">
        <f t="shared" si="101"/>
        <v>2</v>
      </c>
      <c r="N746" s="34">
        <f t="shared" si="103"/>
        <v>2</v>
      </c>
      <c r="O746" s="34">
        <f t="shared" si="104"/>
        <v>0</v>
      </c>
      <c r="Q746" s="29">
        <f t="shared" si="105"/>
        <v>-2</v>
      </c>
    </row>
    <row r="747" spans="2:17" x14ac:dyDescent="0.25">
      <c r="C747" s="41" t="s">
        <v>418</v>
      </c>
      <c r="D747" s="41">
        <v>1</v>
      </c>
      <c r="E747" s="41">
        <v>1</v>
      </c>
      <c r="F747" s="41">
        <v>2</v>
      </c>
      <c r="G747" s="41">
        <v>2</v>
      </c>
      <c r="H747" s="41">
        <v>6</v>
      </c>
      <c r="I747" s="41">
        <v>5</v>
      </c>
      <c r="J747" s="41">
        <v>1</v>
      </c>
      <c r="K747" s="41">
        <v>1</v>
      </c>
      <c r="L747" s="32">
        <v>36</v>
      </c>
      <c r="M747" s="32">
        <f t="shared" si="101"/>
        <v>3</v>
      </c>
      <c r="N747" s="34">
        <f t="shared" si="103"/>
        <v>19</v>
      </c>
      <c r="O747" s="34">
        <f t="shared" si="104"/>
        <v>15</v>
      </c>
      <c r="Q747" s="29">
        <f t="shared" si="105"/>
        <v>0</v>
      </c>
    </row>
    <row r="748" spans="2:17" x14ac:dyDescent="0.25">
      <c r="C748" s="41" t="s">
        <v>269</v>
      </c>
      <c r="D748" s="41">
        <v>12</v>
      </c>
      <c r="E748" s="41">
        <v>12</v>
      </c>
      <c r="F748" s="41">
        <v>12</v>
      </c>
      <c r="G748" s="41">
        <v>12</v>
      </c>
      <c r="H748" s="41">
        <v>12</v>
      </c>
      <c r="I748" s="41">
        <v>0</v>
      </c>
      <c r="J748" s="41">
        <v>0</v>
      </c>
      <c r="K748" s="41">
        <v>0</v>
      </c>
      <c r="L748" s="32">
        <v>37</v>
      </c>
      <c r="M748" s="32">
        <f t="shared" si="101"/>
        <v>0</v>
      </c>
      <c r="N748" s="34">
        <f t="shared" si="103"/>
        <v>60</v>
      </c>
      <c r="O748" s="34">
        <f t="shared" si="104"/>
        <v>24</v>
      </c>
      <c r="Q748" s="29">
        <f t="shared" si="105"/>
        <v>-12</v>
      </c>
    </row>
    <row r="749" spans="2:17" x14ac:dyDescent="0.25">
      <c r="C749" s="41" t="s">
        <v>419</v>
      </c>
      <c r="D749" s="41">
        <v>0</v>
      </c>
      <c r="E749" s="41">
        <v>0</v>
      </c>
      <c r="F749" s="41">
        <v>0</v>
      </c>
      <c r="G749" s="41">
        <v>0</v>
      </c>
      <c r="H749" s="41">
        <v>0</v>
      </c>
      <c r="I749" s="41">
        <v>55</v>
      </c>
      <c r="J749" s="41">
        <v>46</v>
      </c>
      <c r="K749" s="41">
        <v>57</v>
      </c>
      <c r="L749" s="32">
        <v>38</v>
      </c>
      <c r="M749" s="32">
        <f t="shared" si="101"/>
        <v>1</v>
      </c>
      <c r="N749" s="34">
        <f t="shared" si="103"/>
        <v>158</v>
      </c>
      <c r="O749" s="34">
        <f t="shared" si="104"/>
        <v>158</v>
      </c>
      <c r="Q749" s="29">
        <f t="shared" si="105"/>
        <v>57</v>
      </c>
    </row>
    <row r="750" spans="2:17" x14ac:dyDescent="0.25">
      <c r="C750" s="41" t="s">
        <v>420</v>
      </c>
      <c r="D750" s="41">
        <v>2</v>
      </c>
      <c r="E750" s="41">
        <v>0</v>
      </c>
      <c r="F750" s="41">
        <v>0</v>
      </c>
      <c r="G750" s="41">
        <v>0</v>
      </c>
      <c r="H750" s="41">
        <v>0</v>
      </c>
      <c r="I750" s="41">
        <v>0</v>
      </c>
      <c r="J750" s="41">
        <v>0</v>
      </c>
      <c r="K750" s="41">
        <v>0</v>
      </c>
      <c r="L750" s="32">
        <v>39</v>
      </c>
      <c r="M750" s="32">
        <f t="shared" si="101"/>
        <v>2</v>
      </c>
      <c r="N750" s="34">
        <f t="shared" si="103"/>
        <v>2</v>
      </c>
      <c r="O750" s="34">
        <f t="shared" si="104"/>
        <v>0</v>
      </c>
      <c r="Q750" s="29">
        <f t="shared" si="105"/>
        <v>-2</v>
      </c>
    </row>
    <row r="751" spans="2:17" x14ac:dyDescent="0.25">
      <c r="C751" s="41" t="s">
        <v>189</v>
      </c>
      <c r="D751" s="41">
        <v>0</v>
      </c>
      <c r="E751" s="41">
        <v>0</v>
      </c>
      <c r="F751" s="41">
        <v>0</v>
      </c>
      <c r="G751" s="41">
        <v>0</v>
      </c>
      <c r="H751" s="41">
        <v>1</v>
      </c>
      <c r="I751" s="41">
        <v>0</v>
      </c>
      <c r="J751" s="41">
        <v>0</v>
      </c>
      <c r="K751" s="41">
        <v>0</v>
      </c>
      <c r="L751" s="32">
        <v>40</v>
      </c>
      <c r="M751" s="32">
        <f t="shared" si="101"/>
        <v>3</v>
      </c>
      <c r="N751" s="34">
        <f t="shared" si="103"/>
        <v>1</v>
      </c>
      <c r="O751" s="34">
        <f t="shared" si="104"/>
        <v>1</v>
      </c>
      <c r="Q751" s="29">
        <f t="shared" si="105"/>
        <v>0</v>
      </c>
    </row>
    <row r="752" spans="2:17" x14ac:dyDescent="0.25">
      <c r="C752" s="41" t="s">
        <v>423</v>
      </c>
      <c r="D752" s="41">
        <v>136</v>
      </c>
      <c r="E752" s="41">
        <v>113</v>
      </c>
      <c r="F752" s="41">
        <v>105</v>
      </c>
      <c r="G752" s="41">
        <v>103</v>
      </c>
      <c r="H752" s="41">
        <v>91</v>
      </c>
      <c r="I752" s="41">
        <v>100</v>
      </c>
      <c r="J752" s="41">
        <v>87</v>
      </c>
      <c r="K752" s="41">
        <v>74</v>
      </c>
      <c r="L752" s="32">
        <v>41</v>
      </c>
      <c r="M752" s="32">
        <f t="shared" si="101"/>
        <v>0</v>
      </c>
      <c r="N752" s="34">
        <f t="shared" si="103"/>
        <v>809</v>
      </c>
      <c r="O752" s="34">
        <f t="shared" si="104"/>
        <v>455</v>
      </c>
      <c r="Q752" s="29">
        <f t="shared" si="105"/>
        <v>-62</v>
      </c>
    </row>
    <row r="753" spans="1:17" x14ac:dyDescent="0.25">
      <c r="C753" s="41" t="s">
        <v>424</v>
      </c>
      <c r="D753" s="41">
        <v>2</v>
      </c>
      <c r="E753" s="41">
        <v>15</v>
      </c>
      <c r="F753" s="41">
        <v>2</v>
      </c>
      <c r="G753" s="41">
        <v>1</v>
      </c>
      <c r="H753" s="41">
        <v>1</v>
      </c>
      <c r="I753" s="41">
        <v>0</v>
      </c>
      <c r="J753" s="41">
        <v>0</v>
      </c>
      <c r="K753" s="41">
        <v>0</v>
      </c>
      <c r="L753" s="32">
        <v>42</v>
      </c>
      <c r="M753" s="32">
        <f t="shared" si="101"/>
        <v>1</v>
      </c>
      <c r="N753" s="34">
        <f t="shared" si="103"/>
        <v>21</v>
      </c>
      <c r="O753" s="34">
        <f t="shared" si="104"/>
        <v>2</v>
      </c>
      <c r="Q753" s="29">
        <f t="shared" si="105"/>
        <v>-2</v>
      </c>
    </row>
    <row r="754" spans="1:17" x14ac:dyDescent="0.25">
      <c r="C754" s="41" t="s">
        <v>427</v>
      </c>
      <c r="D754" s="41">
        <v>6</v>
      </c>
      <c r="E754" s="41">
        <v>2</v>
      </c>
      <c r="F754" s="41">
        <v>4</v>
      </c>
      <c r="G754" s="41">
        <v>4</v>
      </c>
      <c r="H754" s="41">
        <v>5</v>
      </c>
      <c r="I754" s="41">
        <v>4</v>
      </c>
      <c r="J754" s="41">
        <v>7</v>
      </c>
      <c r="K754" s="41">
        <v>1</v>
      </c>
      <c r="L754" s="32">
        <v>43</v>
      </c>
      <c r="M754" s="32">
        <f t="shared" si="101"/>
        <v>2</v>
      </c>
      <c r="N754" s="34">
        <f t="shared" si="103"/>
        <v>33</v>
      </c>
      <c r="O754" s="34">
        <f t="shared" si="104"/>
        <v>21</v>
      </c>
      <c r="Q754" s="29">
        <f t="shared" si="105"/>
        <v>-5</v>
      </c>
    </row>
    <row r="755" spans="1:17" x14ac:dyDescent="0.25">
      <c r="C755" s="41" t="s">
        <v>448</v>
      </c>
      <c r="D755" s="41">
        <v>2</v>
      </c>
      <c r="E755" s="41">
        <v>1</v>
      </c>
      <c r="F755" s="41">
        <v>1</v>
      </c>
      <c r="G755" s="41">
        <v>3</v>
      </c>
      <c r="H755" s="41">
        <v>1</v>
      </c>
      <c r="I755" s="41">
        <v>0</v>
      </c>
      <c r="J755" s="41">
        <v>0</v>
      </c>
      <c r="K755" s="41">
        <v>0</v>
      </c>
      <c r="L755" s="32">
        <v>44</v>
      </c>
      <c r="M755" s="32">
        <f t="shared" si="101"/>
        <v>3</v>
      </c>
      <c r="N755" s="34">
        <f t="shared" si="103"/>
        <v>8</v>
      </c>
      <c r="O755" s="34">
        <f t="shared" si="104"/>
        <v>4</v>
      </c>
      <c r="Q755" s="29">
        <f t="shared" si="105"/>
        <v>-2</v>
      </c>
    </row>
    <row r="756" spans="1:17" x14ac:dyDescent="0.25">
      <c r="C756" s="41" t="s">
        <v>7</v>
      </c>
      <c r="D756" s="41">
        <v>0</v>
      </c>
      <c r="E756" s="41">
        <v>0</v>
      </c>
      <c r="F756" s="41">
        <v>1</v>
      </c>
      <c r="G756" s="41">
        <v>0</v>
      </c>
      <c r="H756" s="41">
        <v>0</v>
      </c>
      <c r="I756" s="41">
        <v>0</v>
      </c>
      <c r="J756" s="41">
        <v>0</v>
      </c>
      <c r="K756" s="41">
        <v>0</v>
      </c>
      <c r="L756" s="32">
        <v>45</v>
      </c>
      <c r="M756" s="32">
        <f t="shared" si="101"/>
        <v>0</v>
      </c>
      <c r="N756" s="34">
        <f t="shared" si="103"/>
        <v>1</v>
      </c>
      <c r="O756" s="34">
        <f t="shared" si="104"/>
        <v>0</v>
      </c>
      <c r="Q756" s="29">
        <f t="shared" si="105"/>
        <v>0</v>
      </c>
    </row>
    <row r="757" spans="1:17" x14ac:dyDescent="0.25">
      <c r="C757" s="41" t="s">
        <v>431</v>
      </c>
      <c r="D757" s="41">
        <v>208</v>
      </c>
      <c r="E757" s="41">
        <v>245</v>
      </c>
      <c r="F757" s="41">
        <v>196</v>
      </c>
      <c r="G757" s="41">
        <v>239</v>
      </c>
      <c r="H757" s="41">
        <v>263</v>
      </c>
      <c r="I757" s="41">
        <v>244</v>
      </c>
      <c r="J757" s="41">
        <v>165</v>
      </c>
      <c r="K757" s="41">
        <v>36</v>
      </c>
      <c r="L757" s="32">
        <v>46</v>
      </c>
      <c r="M757" s="32">
        <f t="shared" si="101"/>
        <v>1</v>
      </c>
      <c r="N757" s="34">
        <f t="shared" si="103"/>
        <v>1596</v>
      </c>
      <c r="O757" s="34">
        <f t="shared" si="104"/>
        <v>947</v>
      </c>
      <c r="Q757" s="29">
        <f t="shared" si="105"/>
        <v>-172</v>
      </c>
    </row>
    <row r="758" spans="1:17" x14ac:dyDescent="0.25">
      <c r="C758" s="41" t="s">
        <v>80</v>
      </c>
      <c r="D758" s="41">
        <v>0</v>
      </c>
      <c r="E758" s="41">
        <v>0</v>
      </c>
      <c r="F758" s="41">
        <v>0</v>
      </c>
      <c r="G758" s="41">
        <v>3</v>
      </c>
      <c r="H758" s="41">
        <v>4</v>
      </c>
      <c r="I758" s="41">
        <v>8</v>
      </c>
      <c r="J758" s="41">
        <v>5</v>
      </c>
      <c r="K758" s="41">
        <v>6</v>
      </c>
      <c r="L758" s="32">
        <v>47</v>
      </c>
      <c r="M758" s="32">
        <f t="shared" si="101"/>
        <v>2</v>
      </c>
      <c r="N758" s="34">
        <f t="shared" si="103"/>
        <v>26</v>
      </c>
      <c r="O758" s="34">
        <f t="shared" si="104"/>
        <v>26</v>
      </c>
      <c r="Q758" s="29">
        <f t="shared" si="105"/>
        <v>6</v>
      </c>
    </row>
    <row r="759" spans="1:17" x14ac:dyDescent="0.25">
      <c r="C759" s="41" t="s">
        <v>438</v>
      </c>
      <c r="D759" s="41">
        <v>0</v>
      </c>
      <c r="E759" s="41">
        <v>0</v>
      </c>
      <c r="F759" s="41">
        <v>0</v>
      </c>
      <c r="G759" s="41">
        <v>0</v>
      </c>
      <c r="H759" s="41">
        <v>0</v>
      </c>
      <c r="I759" s="41">
        <v>1</v>
      </c>
      <c r="J759" s="41">
        <v>0</v>
      </c>
      <c r="K759" s="41">
        <v>0</v>
      </c>
      <c r="L759" s="32">
        <v>48</v>
      </c>
      <c r="M759" s="32">
        <f t="shared" si="101"/>
        <v>3</v>
      </c>
      <c r="N759" s="34">
        <f t="shared" si="103"/>
        <v>1</v>
      </c>
      <c r="O759" s="34">
        <f t="shared" si="104"/>
        <v>1</v>
      </c>
      <c r="Q759" s="29">
        <f t="shared" si="105"/>
        <v>0</v>
      </c>
    </row>
    <row r="760" spans="1:17" x14ac:dyDescent="0.25">
      <c r="C760" s="41" t="s">
        <v>126</v>
      </c>
      <c r="D760" s="41">
        <v>0</v>
      </c>
      <c r="E760" s="41">
        <v>0</v>
      </c>
      <c r="F760" s="41">
        <v>0</v>
      </c>
      <c r="G760" s="41">
        <v>2</v>
      </c>
      <c r="H760" s="41">
        <v>0</v>
      </c>
      <c r="I760" s="41">
        <v>0</v>
      </c>
      <c r="J760" s="41">
        <v>0</v>
      </c>
      <c r="K760" s="41">
        <v>0</v>
      </c>
      <c r="L760" s="32">
        <v>49</v>
      </c>
      <c r="M760" s="32">
        <f t="shared" si="101"/>
        <v>0</v>
      </c>
      <c r="N760" s="34">
        <f t="shared" si="103"/>
        <v>2</v>
      </c>
      <c r="O760" s="34">
        <f t="shared" si="104"/>
        <v>2</v>
      </c>
      <c r="Q760" s="29">
        <f t="shared" si="105"/>
        <v>0</v>
      </c>
    </row>
    <row r="761" spans="1:17" x14ac:dyDescent="0.25">
      <c r="A761" s="35" t="s">
        <v>42</v>
      </c>
      <c r="B761" s="36"/>
      <c r="C761" s="37"/>
      <c r="D761" s="38">
        <f t="shared" ref="D761:K761" si="108">+D688+D643+D553+D448+D440+D431+D340+D204+D4</f>
        <v>43993</v>
      </c>
      <c r="E761" s="38">
        <f t="shared" si="108"/>
        <v>44701</v>
      </c>
      <c r="F761" s="38">
        <f t="shared" si="108"/>
        <v>45947</v>
      </c>
      <c r="G761" s="38">
        <f t="shared" si="108"/>
        <v>47605</v>
      </c>
      <c r="H761" s="38">
        <f t="shared" si="108"/>
        <v>48885</v>
      </c>
      <c r="I761" s="38">
        <f t="shared" si="108"/>
        <v>49106</v>
      </c>
      <c r="J761" s="38">
        <f t="shared" si="108"/>
        <v>48681</v>
      </c>
      <c r="K761" s="38">
        <f t="shared" si="108"/>
        <v>47425</v>
      </c>
      <c r="L761" s="32">
        <v>50</v>
      </c>
      <c r="M761" s="32">
        <f t="shared" si="101"/>
        <v>1</v>
      </c>
      <c r="N761" s="34">
        <f t="shared" si="103"/>
        <v>376343</v>
      </c>
      <c r="O761" s="34">
        <f t="shared" si="104"/>
        <v>241702</v>
      </c>
      <c r="Q761" s="29">
        <f t="shared" si="105"/>
        <v>3432</v>
      </c>
    </row>
    <row r="762" spans="1:17" x14ac:dyDescent="0.25">
      <c r="L762" s="32">
        <v>51</v>
      </c>
      <c r="M762" s="32">
        <f t="shared" si="101"/>
        <v>2</v>
      </c>
    </row>
    <row r="763" spans="1:17" ht="12.5" x14ac:dyDescent="0.25">
      <c r="A763" s="5" t="s">
        <v>472</v>
      </c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32">
        <v>52</v>
      </c>
      <c r="M763" s="32">
        <f t="shared" si="101"/>
        <v>3</v>
      </c>
    </row>
    <row r="764" spans="1:17" ht="12.5" x14ac:dyDescent="0.25">
      <c r="A764" s="5" t="s">
        <v>473</v>
      </c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32">
        <v>53</v>
      </c>
      <c r="M764" s="32">
        <f t="shared" si="101"/>
        <v>0</v>
      </c>
    </row>
    <row r="765" spans="1:17" ht="12.5" x14ac:dyDescent="0.25">
      <c r="A765" s="32" t="s">
        <v>471</v>
      </c>
      <c r="C765" s="51"/>
      <c r="D765" s="51"/>
      <c r="E765" s="51"/>
      <c r="F765" s="51"/>
      <c r="G765" s="51"/>
      <c r="H765" s="51"/>
      <c r="I765" s="51"/>
      <c r="J765" s="51"/>
      <c r="K765" s="51"/>
      <c r="L765" s="32">
        <v>54</v>
      </c>
      <c r="M765" s="32">
        <f t="shared" si="101"/>
        <v>1</v>
      </c>
    </row>
    <row r="766" spans="1:17" ht="12.5" x14ac:dyDescent="0.25">
      <c r="A766" s="32" t="s">
        <v>474</v>
      </c>
      <c r="C766" s="51"/>
      <c r="D766" s="51"/>
      <c r="E766" s="51"/>
      <c r="F766" s="51"/>
      <c r="G766" s="51"/>
      <c r="H766" s="51"/>
      <c r="I766" s="51"/>
      <c r="J766" s="51"/>
      <c r="K766" s="51"/>
      <c r="L766" s="32">
        <v>55</v>
      </c>
      <c r="M766" s="32">
        <f t="shared" si="101"/>
        <v>2</v>
      </c>
    </row>
    <row r="767" spans="1:17" ht="12.5" x14ac:dyDescent="0.25">
      <c r="A767" s="5"/>
      <c r="B767" s="51"/>
      <c r="C767" s="51"/>
      <c r="D767" s="51"/>
      <c r="E767" s="51"/>
      <c r="F767" s="51"/>
      <c r="G767" s="51"/>
      <c r="H767" s="51"/>
      <c r="I767" s="51"/>
      <c r="J767" s="51"/>
      <c r="K767" s="51"/>
    </row>
    <row r="768" spans="1:17" ht="12.5" x14ac:dyDescent="0.2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</row>
  </sheetData>
  <conditionalFormatting sqref="C7:K52">
    <cfRule type="expression" dxfId="29" priority="67">
      <formula>MOD(ROW(),4)=2</formula>
    </cfRule>
  </conditionalFormatting>
  <conditionalFormatting sqref="C58:K69">
    <cfRule type="expression" dxfId="28" priority="28">
      <formula>MOD(ROW(),4)=1</formula>
    </cfRule>
  </conditionalFormatting>
  <conditionalFormatting sqref="C72:K79">
    <cfRule type="expression" dxfId="27" priority="30">
      <formula>MOD(ROW(),4)=3</formula>
    </cfRule>
  </conditionalFormatting>
  <conditionalFormatting sqref="C82:K90">
    <cfRule type="expression" dxfId="26" priority="51">
      <formula>MOD(ROW(),4)=1</formula>
    </cfRule>
  </conditionalFormatting>
  <conditionalFormatting sqref="C98:K106">
    <cfRule type="expression" dxfId="25" priority="53">
      <formula>MOD(ROW(),4)=1</formula>
    </cfRule>
  </conditionalFormatting>
  <conditionalFormatting sqref="C112:K139">
    <cfRule type="expression" dxfId="24" priority="49">
      <formula>MOD(ROW(),4)=3</formula>
    </cfRule>
  </conditionalFormatting>
  <conditionalFormatting sqref="C142:K149">
    <cfRule type="expression" dxfId="23" priority="48">
      <formula>MOD(ROW(),4)=1</formula>
    </cfRule>
  </conditionalFormatting>
  <conditionalFormatting sqref="C166:K202">
    <cfRule type="expression" dxfId="22" priority="47">
      <formula>MOD(ROW(),4)=1</formula>
    </cfRule>
  </conditionalFormatting>
  <conditionalFormatting sqref="C208:K214">
    <cfRule type="expression" dxfId="21" priority="11">
      <formula>MOD(ROW(),4)=3</formula>
    </cfRule>
  </conditionalFormatting>
  <conditionalFormatting sqref="C220:K247">
    <cfRule type="expression" dxfId="20" priority="10">
      <formula>MOD(ROW(),4)=3</formula>
    </cfRule>
  </conditionalFormatting>
  <conditionalFormatting sqref="C263:K269">
    <cfRule type="expression" dxfId="19" priority="9">
      <formula>MOD(ROW(),4)=2</formula>
    </cfRule>
  </conditionalFormatting>
  <conditionalFormatting sqref="C284:K324">
    <cfRule type="expression" dxfId="18" priority="8">
      <formula>MOD(ROW(),4)=3</formula>
    </cfRule>
  </conditionalFormatting>
  <conditionalFormatting sqref="C347:K379">
    <cfRule type="expression" dxfId="17" priority="7">
      <formula>MOD(ROW(),4)=2</formula>
    </cfRule>
  </conditionalFormatting>
  <conditionalFormatting sqref="C385:K429">
    <cfRule type="expression" dxfId="16" priority="40">
      <formula>MOD(ROW(),4)=0</formula>
    </cfRule>
  </conditionalFormatting>
  <conditionalFormatting sqref="C450:K489">
    <cfRule type="expression" dxfId="15" priority="6">
      <formula>MOD(ROW(),4)=1</formula>
    </cfRule>
  </conditionalFormatting>
  <conditionalFormatting sqref="C501:K544">
    <cfRule type="expression" dxfId="14" priority="5">
      <formula>MOD(ROW(),4)=0</formula>
    </cfRule>
  </conditionalFormatting>
  <conditionalFormatting sqref="C555:K599">
    <cfRule type="expression" dxfId="13" priority="4">
      <formula>MOD(ROW(),4)=2</formula>
    </cfRule>
  </conditionalFormatting>
  <conditionalFormatting sqref="C605:K636">
    <cfRule type="expression" dxfId="12" priority="36">
      <formula>MOD(ROW(),4)=0</formula>
    </cfRule>
  </conditionalFormatting>
  <conditionalFormatting sqref="C645:K654">
    <cfRule type="expression" dxfId="11" priority="3">
      <formula>MOD(ROW(),4)=0</formula>
    </cfRule>
  </conditionalFormatting>
  <conditionalFormatting sqref="C666:K686">
    <cfRule type="expression" dxfId="10" priority="2">
      <formula>MOD(ROW(),4)=1</formula>
    </cfRule>
  </conditionalFormatting>
  <conditionalFormatting sqref="C690:K709">
    <cfRule type="expression" dxfId="9" priority="1">
      <formula>MOD(ROW(),4)=1</formula>
    </cfRule>
  </conditionalFormatting>
  <conditionalFormatting sqref="C715:K737">
    <cfRule type="expression" dxfId="8" priority="32">
      <formula>MOD(ROW(),4)=2</formula>
    </cfRule>
  </conditionalFormatting>
  <conditionalFormatting sqref="C740:K759">
    <cfRule type="expression" dxfId="7" priority="31">
      <formula>MOD(ROW(),4)=3</formula>
    </cfRule>
  </conditionalFormatting>
  <conditionalFormatting sqref="D544:K544 S544:T544">
    <cfRule type="expression" dxfId="6" priority="12">
      <formula>MOD(ROW(),4)=2</formula>
    </cfRule>
  </conditionalFormatting>
  <conditionalFormatting sqref="J132:J140">
    <cfRule type="expression" dxfId="5" priority="15">
      <formula>MOD(ROW(),4)=1</formula>
    </cfRule>
  </conditionalFormatting>
  <conditionalFormatting sqref="J393:J429">
    <cfRule type="expression" dxfId="4" priority="22">
      <formula>MOD(ROW(),4)=0</formula>
    </cfRule>
  </conditionalFormatting>
  <conditionalFormatting sqref="J615:J637">
    <cfRule type="expression" dxfId="3" priority="21">
      <formula>MOD(ROW(),4)=0</formula>
    </cfRule>
  </conditionalFormatting>
  <conditionalFormatting sqref="J726:J738">
    <cfRule type="expression" dxfId="2" priority="19">
      <formula>MOD(ROW(),4)=2</formula>
    </cfRule>
  </conditionalFormatting>
  <conditionalFormatting sqref="Q4:Q543 Q545:Q761">
    <cfRule type="colorScale" priority="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44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80">
    <cfRule type="expression" dxfId="1" priority="29">
      <formula>MOD(ROW(),4)=2</formula>
    </cfRule>
  </conditionalFormatting>
  <printOptions horizontalCentered="1" verticalCentered="1"/>
  <pageMargins left="0.45" right="0.45" top="0.75" bottom="0.75" header="0.25" footer="0.3"/>
  <pageSetup scale="78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rowBreaks count="13" manualBreakCount="13">
    <brk id="54" max="9" man="1"/>
    <brk id="108" max="9" man="1"/>
    <brk id="162" max="9" man="1"/>
    <brk id="216" max="9" man="1"/>
    <brk id="271" max="9" man="1"/>
    <brk id="326" max="9" man="1"/>
    <brk id="381" max="9" man="1"/>
    <brk id="436" max="9" man="1"/>
    <brk id="491" max="9" man="1"/>
    <brk id="546" max="9" man="1"/>
    <brk id="601" max="9" man="1"/>
    <brk id="656" max="9" man="1"/>
    <brk id="711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61"/>
  <sheetViews>
    <sheetView workbookViewId="0">
      <pane ySplit="11" topLeftCell="A12" activePane="bottomLeft" state="frozen"/>
      <selection pane="bottomLeft" activeCell="P36" sqref="P36"/>
    </sheetView>
  </sheetViews>
  <sheetFormatPr defaultColWidth="9" defaultRowHeight="10" x14ac:dyDescent="0.2"/>
  <cols>
    <col min="1" max="1" width="5.08203125" style="5" customWidth="1"/>
    <col min="2" max="2" width="7.25" style="5" customWidth="1"/>
    <col min="3" max="3" width="11" style="5" customWidth="1"/>
    <col min="4" max="4" width="8" style="5" customWidth="1"/>
    <col min="5" max="5" width="16.5" style="5" customWidth="1"/>
    <col min="6" max="6" width="22.5" style="5" customWidth="1"/>
    <col min="7" max="14" width="6.58203125" style="5" customWidth="1"/>
    <col min="15" max="15" width="9" style="5"/>
    <col min="16" max="16" width="48.08203125" style="5" customWidth="1"/>
    <col min="17" max="21" width="7.33203125" style="5" customWidth="1"/>
    <col min="22" max="27" width="6.75" style="5" customWidth="1"/>
    <col min="28" max="16384" width="9" style="5"/>
  </cols>
  <sheetData>
    <row r="1" spans="1:26" ht="10.5" x14ac:dyDescent="0.25">
      <c r="A1" s="46"/>
      <c r="B1" s="14" t="s">
        <v>505</v>
      </c>
      <c r="C1" s="46"/>
      <c r="D1" s="46"/>
      <c r="E1" s="46"/>
      <c r="F1" s="46"/>
      <c r="G1" s="5">
        <v>20133</v>
      </c>
      <c r="H1" s="5">
        <v>20143</v>
      </c>
      <c r="I1" s="5">
        <v>20153</v>
      </c>
      <c r="J1" s="5">
        <v>20163</v>
      </c>
      <c r="K1" s="5">
        <v>20173</v>
      </c>
      <c r="L1" s="5">
        <v>20183</v>
      </c>
      <c r="M1" s="5">
        <v>20193</v>
      </c>
      <c r="N1" s="5">
        <v>20203</v>
      </c>
      <c r="Q1" s="57">
        <v>2013</v>
      </c>
      <c r="R1" s="57">
        <v>2014</v>
      </c>
      <c r="S1" s="57">
        <v>2015</v>
      </c>
      <c r="T1" s="57">
        <v>2016</v>
      </c>
      <c r="U1" s="57">
        <v>2017</v>
      </c>
      <c r="V1" s="57">
        <v>2018</v>
      </c>
      <c r="W1" s="57">
        <v>2019</v>
      </c>
      <c r="X1" s="57" t="s">
        <v>522</v>
      </c>
    </row>
    <row r="2" spans="1:26" x14ac:dyDescent="0.2">
      <c r="G2" s="5">
        <v>43993</v>
      </c>
      <c r="H2" s="5">
        <v>44701</v>
      </c>
      <c r="I2" s="5">
        <v>45947</v>
      </c>
      <c r="J2" s="5">
        <v>47605</v>
      </c>
      <c r="K2" s="5">
        <v>49050</v>
      </c>
      <c r="L2" s="5">
        <v>49178</v>
      </c>
      <c r="M2" s="5">
        <v>48691</v>
      </c>
      <c r="N2" s="5">
        <v>47425</v>
      </c>
      <c r="P2" s="5" t="s">
        <v>455</v>
      </c>
      <c r="Q2" s="54">
        <v>43993</v>
      </c>
      <c r="R2" s="54">
        <v>44701</v>
      </c>
      <c r="S2" s="54">
        <v>45947</v>
      </c>
      <c r="T2" s="54">
        <v>47605</v>
      </c>
      <c r="U2" s="54">
        <v>48885</v>
      </c>
      <c r="V2" s="54">
        <v>49106</v>
      </c>
      <c r="W2" s="54">
        <v>48681</v>
      </c>
      <c r="X2" s="54">
        <v>47425</v>
      </c>
      <c r="Z2" s="5" t="s">
        <v>456</v>
      </c>
    </row>
    <row r="3" spans="1:26" x14ac:dyDescent="0.2">
      <c r="P3" s="53" t="s">
        <v>457</v>
      </c>
      <c r="Q3" s="55">
        <v>44069</v>
      </c>
      <c r="R3" s="55">
        <v>44778</v>
      </c>
      <c r="S3" s="55">
        <v>46021</v>
      </c>
      <c r="T3" s="55">
        <v>47704</v>
      </c>
      <c r="U3" s="55">
        <v>49186</v>
      </c>
      <c r="V3" s="55">
        <v>49349</v>
      </c>
      <c r="W3" s="55">
        <v>48782</v>
      </c>
      <c r="X3" s="55"/>
    </row>
    <row r="4" spans="1:26" x14ac:dyDescent="0.2">
      <c r="P4" s="5" t="s">
        <v>458</v>
      </c>
      <c r="Q4" s="54">
        <f t="shared" ref="Q4:X4" si="0">+Q3-Q2</f>
        <v>76</v>
      </c>
      <c r="R4" s="54">
        <f t="shared" si="0"/>
        <v>77</v>
      </c>
      <c r="S4" s="54">
        <f t="shared" si="0"/>
        <v>74</v>
      </c>
      <c r="T4" s="54">
        <f t="shared" si="0"/>
        <v>99</v>
      </c>
      <c r="U4" s="54">
        <f t="shared" si="0"/>
        <v>301</v>
      </c>
      <c r="V4" s="54">
        <f t="shared" si="0"/>
        <v>243</v>
      </c>
      <c r="W4" s="54">
        <f t="shared" si="0"/>
        <v>101</v>
      </c>
      <c r="X4" s="54">
        <f t="shared" si="0"/>
        <v>-47425</v>
      </c>
    </row>
    <row r="5" spans="1:26" ht="10.5" x14ac:dyDescent="0.25">
      <c r="A5" s="46"/>
      <c r="B5" s="14" t="s">
        <v>506</v>
      </c>
      <c r="C5" s="46"/>
      <c r="D5" s="46"/>
      <c r="E5" s="46"/>
      <c r="F5" s="46"/>
      <c r="G5" s="5" t="s">
        <v>231</v>
      </c>
      <c r="H5" s="5" t="s">
        <v>232</v>
      </c>
      <c r="I5" s="5" t="s">
        <v>233</v>
      </c>
      <c r="J5" s="5" t="s">
        <v>234</v>
      </c>
      <c r="K5" s="5" t="s">
        <v>235</v>
      </c>
      <c r="L5" s="5" t="s">
        <v>236</v>
      </c>
      <c r="M5" s="5" t="s">
        <v>237</v>
      </c>
      <c r="N5" s="5" t="s">
        <v>510</v>
      </c>
      <c r="Q5" s="56"/>
      <c r="R5" s="56"/>
      <c r="S5" s="56"/>
      <c r="T5" s="56"/>
      <c r="U5" s="56"/>
      <c r="V5" s="56"/>
      <c r="W5" s="56"/>
      <c r="X5" s="56"/>
    </row>
    <row r="6" spans="1:26" x14ac:dyDescent="0.2">
      <c r="B6" s="5" t="s">
        <v>507</v>
      </c>
      <c r="G6" s="5">
        <v>43993</v>
      </c>
      <c r="H6" s="5">
        <v>44701</v>
      </c>
      <c r="I6" s="5">
        <v>45947</v>
      </c>
      <c r="J6" s="5">
        <v>47605</v>
      </c>
      <c r="K6" s="5">
        <v>49050</v>
      </c>
      <c r="L6" s="5">
        <v>49178</v>
      </c>
      <c r="M6" s="5">
        <v>48691</v>
      </c>
      <c r="N6" s="5">
        <v>47425</v>
      </c>
      <c r="P6" s="5" t="s">
        <v>503</v>
      </c>
      <c r="Q6" s="54">
        <v>76</v>
      </c>
      <c r="R6" s="54">
        <v>77</v>
      </c>
      <c r="S6" s="54">
        <v>74</v>
      </c>
      <c r="T6" s="54">
        <v>99</v>
      </c>
      <c r="U6" s="54">
        <v>133</v>
      </c>
      <c r="V6" s="54">
        <v>171</v>
      </c>
      <c r="W6" s="54">
        <v>91</v>
      </c>
      <c r="X6" s="54"/>
      <c r="Z6" s="5" t="s">
        <v>459</v>
      </c>
    </row>
    <row r="7" spans="1:26" x14ac:dyDescent="0.2">
      <c r="P7" s="53" t="s">
        <v>501</v>
      </c>
      <c r="Q7" s="55">
        <v>0</v>
      </c>
      <c r="R7" s="55">
        <v>0</v>
      </c>
      <c r="S7" s="55">
        <v>0</v>
      </c>
      <c r="T7" s="55">
        <v>0</v>
      </c>
      <c r="U7" s="58">
        <v>168</v>
      </c>
      <c r="V7" s="58">
        <v>72</v>
      </c>
      <c r="W7" s="58">
        <v>10</v>
      </c>
      <c r="X7" s="58"/>
      <c r="Z7" s="59" t="s">
        <v>504</v>
      </c>
    </row>
    <row r="8" spans="1:26" x14ac:dyDescent="0.2">
      <c r="P8" s="5" t="s">
        <v>502</v>
      </c>
      <c r="Q8" s="54">
        <f>+Q6+Q7</f>
        <v>76</v>
      </c>
      <c r="R8" s="54">
        <f t="shared" ref="R8:X8" si="1">+R6+R7</f>
        <v>77</v>
      </c>
      <c r="S8" s="54">
        <f t="shared" si="1"/>
        <v>74</v>
      </c>
      <c r="T8" s="54">
        <f t="shared" si="1"/>
        <v>99</v>
      </c>
      <c r="U8" s="54">
        <f t="shared" si="1"/>
        <v>301</v>
      </c>
      <c r="V8" s="54">
        <f t="shared" si="1"/>
        <v>243</v>
      </c>
      <c r="W8" s="54">
        <f t="shared" si="1"/>
        <v>101</v>
      </c>
      <c r="X8" s="54">
        <f t="shared" si="1"/>
        <v>0</v>
      </c>
    </row>
    <row r="9" spans="1:26" ht="10.5" x14ac:dyDescent="0.25">
      <c r="A9" s="46"/>
      <c r="B9" s="14" t="s">
        <v>521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U9" s="5">
        <v>-3</v>
      </c>
      <c r="V9" s="60" t="s">
        <v>508</v>
      </c>
      <c r="Z9" s="56"/>
    </row>
    <row r="10" spans="1:26" x14ac:dyDescent="0.2">
      <c r="P10" s="5" t="s">
        <v>509</v>
      </c>
      <c r="Q10" s="27">
        <f>+Q3-Q6</f>
        <v>43993</v>
      </c>
      <c r="R10" s="27">
        <f t="shared" ref="R10:W10" si="2">+R3-R6</f>
        <v>44701</v>
      </c>
      <c r="S10" s="27">
        <f t="shared" si="2"/>
        <v>45947</v>
      </c>
      <c r="T10" s="27">
        <f t="shared" si="2"/>
        <v>47605</v>
      </c>
      <c r="U10" s="27">
        <f>+U3-U6+U9</f>
        <v>49050</v>
      </c>
      <c r="V10" s="27">
        <f t="shared" si="2"/>
        <v>49178</v>
      </c>
      <c r="W10" s="27">
        <f t="shared" si="2"/>
        <v>48691</v>
      </c>
      <c r="X10" s="27"/>
    </row>
    <row r="11" spans="1:26" ht="10.5" x14ac:dyDescent="0.25">
      <c r="B11" s="7" t="s">
        <v>485</v>
      </c>
      <c r="C11" s="7" t="s">
        <v>497</v>
      </c>
      <c r="D11" s="7" t="s">
        <v>486</v>
      </c>
      <c r="E11" s="7" t="s">
        <v>487</v>
      </c>
      <c r="F11" s="7" t="s">
        <v>488</v>
      </c>
      <c r="G11" s="7" t="s">
        <v>489</v>
      </c>
      <c r="H11" s="7" t="s">
        <v>490</v>
      </c>
      <c r="I11" s="7" t="s">
        <v>491</v>
      </c>
      <c r="J11" s="7" t="s">
        <v>492</v>
      </c>
      <c r="K11" s="7" t="s">
        <v>493</v>
      </c>
      <c r="L11" s="7" t="s">
        <v>494</v>
      </c>
      <c r="M11" s="7" t="s">
        <v>495</v>
      </c>
      <c r="N11" s="7" t="s">
        <v>520</v>
      </c>
    </row>
    <row r="12" spans="1:26" x14ac:dyDescent="0.2">
      <c r="B12" s="5" t="s">
        <v>496</v>
      </c>
      <c r="C12" s="5" t="s">
        <v>498</v>
      </c>
      <c r="D12" s="5" t="s">
        <v>34</v>
      </c>
      <c r="E12" s="5" t="s">
        <v>44</v>
      </c>
      <c r="F12" s="5" t="s">
        <v>44</v>
      </c>
      <c r="G12" s="5">
        <v>215</v>
      </c>
      <c r="H12" s="5">
        <v>212</v>
      </c>
      <c r="I12" s="5">
        <v>175</v>
      </c>
      <c r="J12" s="5">
        <v>174</v>
      </c>
      <c r="K12" s="5">
        <v>155</v>
      </c>
      <c r="L12" s="5">
        <v>128</v>
      </c>
      <c r="M12" s="5">
        <v>107</v>
      </c>
      <c r="N12" s="5">
        <v>95</v>
      </c>
      <c r="Q12" s="5">
        <f>+G12-byObjPOS!D5</f>
        <v>0</v>
      </c>
      <c r="R12" s="5">
        <f>+H12-byObjPOS!E5</f>
        <v>0</v>
      </c>
      <c r="S12" s="5">
        <f>+I12-byObjPOS!F5</f>
        <v>0</v>
      </c>
      <c r="T12" s="5">
        <f>+J12-byObjPOS!G5</f>
        <v>0</v>
      </c>
      <c r="U12" s="5">
        <f>+K12-byObjPOS!H5</f>
        <v>0</v>
      </c>
      <c r="V12" s="5">
        <f>+L12-byObjPOS!I5</f>
        <v>0</v>
      </c>
      <c r="W12" s="5">
        <f>+M12-byObjPOS!J5</f>
        <v>0</v>
      </c>
      <c r="X12" s="5">
        <f>+N12-byObjPOS!K5</f>
        <v>0</v>
      </c>
    </row>
    <row r="13" spans="1:26" x14ac:dyDescent="0.2">
      <c r="B13" s="5" t="s">
        <v>496</v>
      </c>
      <c r="C13" s="5" t="s">
        <v>498</v>
      </c>
      <c r="D13" s="5" t="s">
        <v>34</v>
      </c>
      <c r="E13" s="5" t="s">
        <v>43</v>
      </c>
      <c r="F13" s="5" t="s">
        <v>89</v>
      </c>
      <c r="G13" s="5">
        <v>15</v>
      </c>
      <c r="H13" s="5">
        <v>21</v>
      </c>
      <c r="I13" s="5">
        <v>18</v>
      </c>
      <c r="J13" s="5">
        <v>13</v>
      </c>
      <c r="K13" s="5">
        <v>13</v>
      </c>
      <c r="L13" s="5">
        <v>13</v>
      </c>
      <c r="M13" s="5">
        <v>15</v>
      </c>
      <c r="N13" s="5">
        <v>8</v>
      </c>
      <c r="P13" s="46"/>
      <c r="Q13" s="5">
        <f>+G13-byObjPOS!D7</f>
        <v>0</v>
      </c>
      <c r="R13" s="5">
        <f>+H13-byObjPOS!E7</f>
        <v>0</v>
      </c>
      <c r="S13" s="5">
        <f>+I13-byObjPOS!F7</f>
        <v>0</v>
      </c>
      <c r="T13" s="5">
        <f>+J13-byObjPOS!G7</f>
        <v>0</v>
      </c>
      <c r="U13" s="5">
        <f>+K13-byObjPOS!H7</f>
        <v>0</v>
      </c>
      <c r="V13" s="5">
        <f>+L13-byObjPOS!I7</f>
        <v>0</v>
      </c>
      <c r="W13" s="5">
        <f>+M13-byObjPOS!J7</f>
        <v>0</v>
      </c>
      <c r="X13" s="5">
        <f>+N13-byObjPOS!K7</f>
        <v>0</v>
      </c>
    </row>
    <row r="14" spans="1:26" x14ac:dyDescent="0.2">
      <c r="B14" s="5" t="s">
        <v>496</v>
      </c>
      <c r="C14" s="5" t="s">
        <v>498</v>
      </c>
      <c r="D14" s="5" t="s">
        <v>34</v>
      </c>
      <c r="E14" s="5" t="s">
        <v>43</v>
      </c>
      <c r="F14" s="5" t="s">
        <v>152</v>
      </c>
      <c r="G14" s="5">
        <v>19</v>
      </c>
      <c r="H14" s="5">
        <v>14</v>
      </c>
      <c r="I14" s="5">
        <v>9</v>
      </c>
      <c r="J14" s="5">
        <v>10</v>
      </c>
      <c r="K14" s="5">
        <v>16</v>
      </c>
      <c r="L14" s="5">
        <v>9</v>
      </c>
      <c r="M14" s="5">
        <v>9</v>
      </c>
      <c r="N14" s="5">
        <v>10</v>
      </c>
      <c r="Q14" s="5">
        <f>+G14-byObjPOS!D8</f>
        <v>0</v>
      </c>
      <c r="R14" s="5">
        <f>+H14-byObjPOS!E8</f>
        <v>0</v>
      </c>
      <c r="S14" s="5">
        <f>+I14-byObjPOS!F8</f>
        <v>0</v>
      </c>
      <c r="T14" s="5">
        <f>+J14-byObjPOS!G8</f>
        <v>0</v>
      </c>
      <c r="U14" s="5">
        <f>+K14-byObjPOS!H8</f>
        <v>0</v>
      </c>
      <c r="V14" s="5">
        <f>+L14-byObjPOS!I8</f>
        <v>0</v>
      </c>
      <c r="W14" s="5">
        <f>+M14-byObjPOS!J8</f>
        <v>0</v>
      </c>
      <c r="X14" s="5">
        <f>+N14-byObjPOS!K8</f>
        <v>0</v>
      </c>
    </row>
    <row r="15" spans="1:26" x14ac:dyDescent="0.2">
      <c r="B15" s="5" t="s">
        <v>496</v>
      </c>
      <c r="C15" s="5" t="s">
        <v>498</v>
      </c>
      <c r="D15" s="5" t="s">
        <v>34</v>
      </c>
      <c r="E15" s="5" t="s">
        <v>43</v>
      </c>
      <c r="F15" s="5" t="s">
        <v>166</v>
      </c>
      <c r="G15" s="5">
        <v>21</v>
      </c>
      <c r="H15" s="5">
        <v>23</v>
      </c>
      <c r="I15" s="5">
        <v>21</v>
      </c>
      <c r="J15" s="5">
        <v>26</v>
      </c>
      <c r="K15" s="5">
        <v>26</v>
      </c>
      <c r="L15" s="5">
        <v>16</v>
      </c>
      <c r="M15" s="5">
        <v>23</v>
      </c>
      <c r="N15" s="5">
        <v>26</v>
      </c>
      <c r="Q15" s="5">
        <f>+G15-byObjPOS!D9</f>
        <v>0</v>
      </c>
      <c r="R15" s="5">
        <f>+H15-byObjPOS!E9</f>
        <v>0</v>
      </c>
      <c r="S15" s="5">
        <f>+I15-byObjPOS!F9</f>
        <v>0</v>
      </c>
      <c r="T15" s="5">
        <f>+J15-byObjPOS!G9</f>
        <v>0</v>
      </c>
      <c r="U15" s="5">
        <f>+K15-byObjPOS!H9</f>
        <v>0</v>
      </c>
      <c r="V15" s="5">
        <f>+L15-byObjPOS!I9</f>
        <v>0</v>
      </c>
      <c r="W15" s="5">
        <f>+M15-byObjPOS!J9</f>
        <v>0</v>
      </c>
      <c r="X15" s="5">
        <f>+N15-byObjPOS!K9</f>
        <v>0</v>
      </c>
    </row>
    <row r="16" spans="1:26" x14ac:dyDescent="0.2">
      <c r="B16" s="5" t="s">
        <v>496</v>
      </c>
      <c r="C16" s="5" t="s">
        <v>498</v>
      </c>
      <c r="D16" s="5" t="s">
        <v>34</v>
      </c>
      <c r="E16" s="5" t="s">
        <v>43</v>
      </c>
      <c r="F16" s="5" t="s">
        <v>109</v>
      </c>
      <c r="G16" s="5">
        <v>160</v>
      </c>
      <c r="H16" s="5">
        <v>127</v>
      </c>
      <c r="I16" s="5">
        <v>104</v>
      </c>
      <c r="J16" s="5">
        <v>93</v>
      </c>
      <c r="K16" s="5">
        <v>96</v>
      </c>
      <c r="L16" s="5">
        <v>93</v>
      </c>
      <c r="M16" s="5">
        <v>81</v>
      </c>
      <c r="N16" s="5">
        <v>80</v>
      </c>
      <c r="Q16" s="5">
        <f>+G16-byObjPOS!D10</f>
        <v>0</v>
      </c>
      <c r="R16" s="5">
        <f>+H16-byObjPOS!E10</f>
        <v>0</v>
      </c>
      <c r="S16" s="5">
        <f>+I16-byObjPOS!F10</f>
        <v>0</v>
      </c>
      <c r="T16" s="5">
        <f>+J16-byObjPOS!G10</f>
        <v>0</v>
      </c>
      <c r="U16" s="5">
        <f>+K16-byObjPOS!H10</f>
        <v>0</v>
      </c>
      <c r="V16" s="5">
        <f>+L16-byObjPOS!I10</f>
        <v>0</v>
      </c>
      <c r="W16" s="5">
        <f>+M16-byObjPOS!J10</f>
        <v>0</v>
      </c>
      <c r="X16" s="5">
        <f>+N16-byObjPOS!K10</f>
        <v>0</v>
      </c>
    </row>
    <row r="17" spans="2:24" x14ac:dyDescent="0.2">
      <c r="B17" s="5" t="s">
        <v>496</v>
      </c>
      <c r="C17" s="5" t="s">
        <v>498</v>
      </c>
      <c r="D17" s="5" t="s">
        <v>34</v>
      </c>
      <c r="E17" s="5" t="s">
        <v>43</v>
      </c>
      <c r="F17" s="5" t="s">
        <v>11</v>
      </c>
      <c r="G17" s="5">
        <v>573</v>
      </c>
      <c r="H17" s="5">
        <v>570</v>
      </c>
      <c r="I17" s="5">
        <v>547</v>
      </c>
      <c r="J17" s="5">
        <v>565</v>
      </c>
      <c r="K17" s="5">
        <v>537</v>
      </c>
      <c r="L17" s="5">
        <v>518</v>
      </c>
      <c r="M17" s="5">
        <v>473</v>
      </c>
      <c r="N17" s="5">
        <v>415</v>
      </c>
      <c r="Q17" s="5">
        <f>+G17-byObjPOS!D11</f>
        <v>0</v>
      </c>
      <c r="R17" s="5">
        <f>+H17-byObjPOS!E11</f>
        <v>0</v>
      </c>
      <c r="S17" s="5">
        <f>+I17-byObjPOS!F11</f>
        <v>0</v>
      </c>
      <c r="T17" s="5">
        <f>+J17-byObjPOS!G11</f>
        <v>0</v>
      </c>
      <c r="U17" s="5">
        <f>+K17-byObjPOS!H11</f>
        <v>0</v>
      </c>
      <c r="V17" s="5">
        <f>+L17-byObjPOS!I11</f>
        <v>0</v>
      </c>
      <c r="W17" s="5">
        <f>+M17-byObjPOS!J11</f>
        <v>0</v>
      </c>
      <c r="X17" s="5">
        <f>+N17-byObjPOS!K11</f>
        <v>0</v>
      </c>
    </row>
    <row r="18" spans="2:24" x14ac:dyDescent="0.2">
      <c r="B18" s="5" t="s">
        <v>496</v>
      </c>
      <c r="C18" s="5" t="s">
        <v>498</v>
      </c>
      <c r="D18" s="5" t="s">
        <v>34</v>
      </c>
      <c r="E18" s="5" t="s">
        <v>43</v>
      </c>
      <c r="F18" s="5" t="s">
        <v>179</v>
      </c>
      <c r="G18" s="5">
        <v>50</v>
      </c>
      <c r="H18" s="5">
        <v>47</v>
      </c>
      <c r="I18" s="5">
        <v>42</v>
      </c>
      <c r="J18" s="5">
        <v>36</v>
      </c>
      <c r="K18" s="5">
        <v>38</v>
      </c>
      <c r="L18" s="5">
        <v>39</v>
      </c>
      <c r="M18" s="5">
        <v>25</v>
      </c>
      <c r="N18" s="5">
        <v>22</v>
      </c>
      <c r="Q18" s="5">
        <f>+G18-byObjPOS!D12</f>
        <v>0</v>
      </c>
      <c r="R18" s="5">
        <f>+H18-byObjPOS!E12</f>
        <v>0</v>
      </c>
      <c r="S18" s="5">
        <f>+I18-byObjPOS!F12</f>
        <v>0</v>
      </c>
      <c r="T18" s="5">
        <f>+J18-byObjPOS!G12</f>
        <v>0</v>
      </c>
      <c r="U18" s="5">
        <f>+K18-byObjPOS!H12</f>
        <v>0</v>
      </c>
      <c r="V18" s="5">
        <f>+L18-byObjPOS!I12</f>
        <v>0</v>
      </c>
      <c r="W18" s="5">
        <f>+M18-byObjPOS!J12</f>
        <v>0</v>
      </c>
      <c r="X18" s="5">
        <f>+N18-byObjPOS!K12</f>
        <v>0</v>
      </c>
    </row>
    <row r="19" spans="2:24" x14ac:dyDescent="0.2">
      <c r="B19" s="5" t="s">
        <v>496</v>
      </c>
      <c r="C19" s="5" t="s">
        <v>498</v>
      </c>
      <c r="D19" s="5" t="s">
        <v>34</v>
      </c>
      <c r="E19" s="5" t="s">
        <v>43</v>
      </c>
      <c r="F19" s="5" t="s">
        <v>160</v>
      </c>
      <c r="G19" s="5">
        <v>81</v>
      </c>
      <c r="H19" s="5">
        <v>80</v>
      </c>
      <c r="I19" s="5">
        <v>84</v>
      </c>
      <c r="J19" s="5">
        <v>87</v>
      </c>
      <c r="K19" s="5">
        <v>101</v>
      </c>
      <c r="L19" s="5">
        <v>84</v>
      </c>
      <c r="M19" s="5">
        <v>78</v>
      </c>
      <c r="N19" s="5">
        <v>71</v>
      </c>
      <c r="Q19" s="5">
        <f>+G19-byObjPOS!D13</f>
        <v>0</v>
      </c>
      <c r="R19" s="5">
        <f>+H19-byObjPOS!E13</f>
        <v>0</v>
      </c>
      <c r="S19" s="5">
        <f>+I19-byObjPOS!F13</f>
        <v>0</v>
      </c>
      <c r="T19" s="5">
        <f>+J19-byObjPOS!G13</f>
        <v>0</v>
      </c>
      <c r="U19" s="5">
        <f>+K19-byObjPOS!H13</f>
        <v>0</v>
      </c>
      <c r="V19" s="5">
        <f>+L19-byObjPOS!I13</f>
        <v>0</v>
      </c>
      <c r="W19" s="5">
        <f>+M19-byObjPOS!J13</f>
        <v>0</v>
      </c>
      <c r="X19" s="5">
        <f>+N19-byObjPOS!K13</f>
        <v>0</v>
      </c>
    </row>
    <row r="20" spans="2:24" x14ac:dyDescent="0.2">
      <c r="B20" s="5" t="s">
        <v>496</v>
      </c>
      <c r="C20" s="5" t="s">
        <v>498</v>
      </c>
      <c r="D20" s="5" t="s">
        <v>34</v>
      </c>
      <c r="E20" s="5" t="s">
        <v>43</v>
      </c>
      <c r="F20" s="5" t="s">
        <v>181</v>
      </c>
      <c r="G20" s="5">
        <v>8</v>
      </c>
      <c r="H20" s="5">
        <v>7</v>
      </c>
      <c r="I20" s="5">
        <v>6</v>
      </c>
      <c r="J20" s="5">
        <v>6</v>
      </c>
      <c r="K20" s="5">
        <v>5</v>
      </c>
      <c r="L20" s="5">
        <v>8</v>
      </c>
      <c r="M20" s="5">
        <v>8</v>
      </c>
      <c r="N20" s="5">
        <v>10</v>
      </c>
      <c r="Q20" s="5">
        <f>+G20-byObjPOS!D14</f>
        <v>0</v>
      </c>
      <c r="R20" s="5">
        <f>+H20-byObjPOS!E14</f>
        <v>0</v>
      </c>
      <c r="S20" s="5">
        <f>+I20-byObjPOS!F14</f>
        <v>0</v>
      </c>
      <c r="T20" s="5">
        <f>+J20-byObjPOS!G14</f>
        <v>0</v>
      </c>
      <c r="U20" s="5">
        <f>+K20-byObjPOS!H14</f>
        <v>0</v>
      </c>
      <c r="V20" s="5">
        <f>+L20-byObjPOS!I14</f>
        <v>0</v>
      </c>
      <c r="W20" s="5">
        <f>+M20-byObjPOS!J14</f>
        <v>0</v>
      </c>
      <c r="X20" s="5">
        <f>+N20-byObjPOS!K14</f>
        <v>0</v>
      </c>
    </row>
    <row r="21" spans="2:24" x14ac:dyDescent="0.2">
      <c r="B21" s="5" t="s">
        <v>496</v>
      </c>
      <c r="C21" s="5" t="s">
        <v>498</v>
      </c>
      <c r="D21" s="5" t="s">
        <v>34</v>
      </c>
      <c r="E21" s="5" t="s">
        <v>43</v>
      </c>
      <c r="F21" s="5" t="s">
        <v>121</v>
      </c>
      <c r="G21" s="5">
        <v>48</v>
      </c>
      <c r="H21" s="5">
        <v>52</v>
      </c>
      <c r="I21" s="5">
        <v>58</v>
      </c>
      <c r="J21" s="5">
        <v>156</v>
      </c>
      <c r="K21" s="5">
        <v>183</v>
      </c>
      <c r="L21" s="5">
        <v>183</v>
      </c>
      <c r="M21" s="5">
        <v>167</v>
      </c>
      <c r="N21" s="5">
        <v>145</v>
      </c>
      <c r="Q21" s="5">
        <f>+G21-byObjPOS!D15</f>
        <v>0</v>
      </c>
      <c r="R21" s="5">
        <f>+H21-byObjPOS!E15</f>
        <v>0</v>
      </c>
      <c r="S21" s="5">
        <f>+I21-byObjPOS!F15</f>
        <v>0</v>
      </c>
      <c r="T21" s="5">
        <f>+J21-byObjPOS!G15</f>
        <v>0</v>
      </c>
      <c r="U21" s="5">
        <f>+K21-byObjPOS!H15</f>
        <v>0</v>
      </c>
      <c r="V21" s="5">
        <f>+L21-byObjPOS!I15</f>
        <v>0</v>
      </c>
      <c r="W21" s="5">
        <f>+M21-byObjPOS!J15</f>
        <v>0</v>
      </c>
      <c r="X21" s="5">
        <f>+N21-byObjPOS!K15</f>
        <v>0</v>
      </c>
    </row>
    <row r="22" spans="2:24" x14ac:dyDescent="0.2">
      <c r="B22" s="5" t="s">
        <v>496</v>
      </c>
      <c r="C22" s="5" t="s">
        <v>498</v>
      </c>
      <c r="D22" s="5" t="s">
        <v>34</v>
      </c>
      <c r="E22" s="5" t="s">
        <v>43</v>
      </c>
      <c r="F22" s="5" t="s">
        <v>124</v>
      </c>
      <c r="G22" s="5">
        <v>252</v>
      </c>
      <c r="H22" s="5">
        <v>386</v>
      </c>
      <c r="I22" s="5">
        <v>436</v>
      </c>
      <c r="J22" s="5">
        <v>520</v>
      </c>
      <c r="K22" s="5">
        <v>468</v>
      </c>
      <c r="L22" s="5">
        <v>488</v>
      </c>
      <c r="M22" s="5">
        <v>436</v>
      </c>
      <c r="N22" s="5">
        <v>431</v>
      </c>
      <c r="Q22" s="5">
        <f>+G22-byObjPOS!D16</f>
        <v>0</v>
      </c>
      <c r="R22" s="5">
        <f>+H22-byObjPOS!E16</f>
        <v>0</v>
      </c>
      <c r="S22" s="5">
        <f>+I22-byObjPOS!F16</f>
        <v>0</v>
      </c>
      <c r="T22" s="5">
        <f>+J22-byObjPOS!G16</f>
        <v>0</v>
      </c>
      <c r="U22" s="5">
        <f>+K22-byObjPOS!H16</f>
        <v>0</v>
      </c>
      <c r="V22" s="5">
        <f>+L22-byObjPOS!I16</f>
        <v>0</v>
      </c>
      <c r="W22" s="5">
        <f>+M22-byObjPOS!J16</f>
        <v>0</v>
      </c>
      <c r="X22" s="5">
        <f>+N22-byObjPOS!K16</f>
        <v>0</v>
      </c>
    </row>
    <row r="23" spans="2:24" x14ac:dyDescent="0.2">
      <c r="B23" s="5" t="s">
        <v>496</v>
      </c>
      <c r="C23" s="5" t="s">
        <v>498</v>
      </c>
      <c r="D23" s="5" t="s">
        <v>34</v>
      </c>
      <c r="E23" s="5" t="s">
        <v>43</v>
      </c>
      <c r="F23" s="5" t="s">
        <v>5</v>
      </c>
      <c r="G23" s="5">
        <v>51</v>
      </c>
      <c r="H23" s="5">
        <v>68</v>
      </c>
      <c r="I23" s="5">
        <v>98</v>
      </c>
      <c r="J23" s="5">
        <v>91</v>
      </c>
      <c r="K23" s="5">
        <v>117</v>
      </c>
      <c r="L23" s="5">
        <v>129</v>
      </c>
      <c r="M23" s="5">
        <v>104</v>
      </c>
      <c r="N23" s="5">
        <v>107</v>
      </c>
      <c r="Q23" s="5">
        <f>+G23-byObjPOS!D17</f>
        <v>0</v>
      </c>
      <c r="R23" s="5">
        <f>+H23-byObjPOS!E17</f>
        <v>0</v>
      </c>
      <c r="S23" s="5">
        <f>+I23-byObjPOS!F17</f>
        <v>0</v>
      </c>
      <c r="T23" s="5">
        <f>+J23-byObjPOS!G17</f>
        <v>0</v>
      </c>
      <c r="U23" s="5">
        <f>+K23-byObjPOS!H17</f>
        <v>0</v>
      </c>
      <c r="V23" s="5">
        <f>+L23-byObjPOS!I17</f>
        <v>0</v>
      </c>
      <c r="W23" s="5">
        <f>+M23-byObjPOS!J17</f>
        <v>0</v>
      </c>
      <c r="X23" s="5">
        <f>+N23-byObjPOS!K17</f>
        <v>0</v>
      </c>
    </row>
    <row r="24" spans="2:24" x14ac:dyDescent="0.2">
      <c r="B24" s="5" t="s">
        <v>496</v>
      </c>
      <c r="C24" s="5" t="s">
        <v>498</v>
      </c>
      <c r="D24" s="5" t="s">
        <v>34</v>
      </c>
      <c r="E24" s="5" t="s">
        <v>43</v>
      </c>
      <c r="F24" s="5" t="s">
        <v>162</v>
      </c>
      <c r="G24" s="5">
        <v>218</v>
      </c>
      <c r="H24" s="5">
        <v>215</v>
      </c>
      <c r="I24" s="5">
        <v>224</v>
      </c>
      <c r="J24" s="5">
        <v>235</v>
      </c>
      <c r="K24" s="5">
        <v>279</v>
      </c>
      <c r="L24" s="5">
        <v>285</v>
      </c>
      <c r="M24" s="5">
        <v>283</v>
      </c>
      <c r="N24" s="5">
        <v>279</v>
      </c>
      <c r="Q24" s="5">
        <f>+G24-byObjPOS!D18</f>
        <v>0</v>
      </c>
      <c r="R24" s="5">
        <f>+H24-byObjPOS!E18</f>
        <v>0</v>
      </c>
      <c r="S24" s="5">
        <f>+I24-byObjPOS!F18</f>
        <v>0</v>
      </c>
      <c r="T24" s="5">
        <f>+J24-byObjPOS!G18</f>
        <v>0</v>
      </c>
      <c r="U24" s="5">
        <f>+K24-byObjPOS!H18</f>
        <v>0</v>
      </c>
      <c r="V24" s="5">
        <f>+L24-byObjPOS!I18</f>
        <v>0</v>
      </c>
      <c r="W24" s="5">
        <f>+M24-byObjPOS!J18</f>
        <v>0</v>
      </c>
      <c r="X24" s="5">
        <f>+N24-byObjPOS!K18</f>
        <v>0</v>
      </c>
    </row>
    <row r="25" spans="2:24" x14ac:dyDescent="0.2">
      <c r="B25" s="5" t="s">
        <v>496</v>
      </c>
      <c r="C25" s="5" t="s">
        <v>498</v>
      </c>
      <c r="D25" s="5" t="s">
        <v>34</v>
      </c>
      <c r="E25" s="5" t="s">
        <v>43</v>
      </c>
      <c r="F25" s="5" t="s">
        <v>197</v>
      </c>
      <c r="G25" s="5">
        <v>22</v>
      </c>
      <c r="H25" s="5">
        <v>18</v>
      </c>
      <c r="I25" s="5">
        <v>18</v>
      </c>
      <c r="J25" s="5">
        <v>15</v>
      </c>
      <c r="K25" s="5">
        <v>13</v>
      </c>
      <c r="L25" s="5">
        <v>18</v>
      </c>
      <c r="M25" s="5">
        <v>13</v>
      </c>
      <c r="N25" s="5">
        <v>15</v>
      </c>
      <c r="Q25" s="5">
        <f>+G25-byObjPOS!D19</f>
        <v>0</v>
      </c>
      <c r="R25" s="5">
        <f>+H25-byObjPOS!E19</f>
        <v>0</v>
      </c>
      <c r="S25" s="5">
        <f>+I25-byObjPOS!F19</f>
        <v>0</v>
      </c>
      <c r="T25" s="5">
        <f>+J25-byObjPOS!G19</f>
        <v>0</v>
      </c>
      <c r="U25" s="5">
        <f>+K25-byObjPOS!H19</f>
        <v>0</v>
      </c>
      <c r="V25" s="5">
        <f>+L25-byObjPOS!I19</f>
        <v>0</v>
      </c>
      <c r="W25" s="5">
        <f>+M25-byObjPOS!J19</f>
        <v>0</v>
      </c>
      <c r="X25" s="5">
        <f>+N25-byObjPOS!K19</f>
        <v>0</v>
      </c>
    </row>
    <row r="26" spans="2:24" x14ac:dyDescent="0.2">
      <c r="B26" s="5" t="s">
        <v>496</v>
      </c>
      <c r="C26" s="5" t="s">
        <v>498</v>
      </c>
      <c r="D26" s="5" t="s">
        <v>34</v>
      </c>
      <c r="E26" s="5" t="s">
        <v>43</v>
      </c>
      <c r="F26" s="5" t="s">
        <v>14</v>
      </c>
      <c r="G26" s="5">
        <v>876</v>
      </c>
      <c r="H26" s="5">
        <v>875</v>
      </c>
      <c r="I26" s="5">
        <v>773</v>
      </c>
      <c r="J26" s="5">
        <v>685</v>
      </c>
      <c r="K26" s="5">
        <v>619</v>
      </c>
      <c r="L26" s="5">
        <v>619</v>
      </c>
      <c r="M26" s="5">
        <v>645</v>
      </c>
      <c r="N26" s="5">
        <v>610</v>
      </c>
      <c r="Q26" s="5">
        <f>+G26-byObjPOS!D20</f>
        <v>0</v>
      </c>
      <c r="R26" s="5">
        <f>+H26-byObjPOS!E20</f>
        <v>0</v>
      </c>
      <c r="S26" s="5">
        <f>+I26-byObjPOS!F20</f>
        <v>0</v>
      </c>
      <c r="T26" s="5">
        <f>+J26-byObjPOS!G20</f>
        <v>0</v>
      </c>
      <c r="U26" s="5">
        <f>+K26-byObjPOS!H20</f>
        <v>0</v>
      </c>
      <c r="V26" s="5">
        <f>+L26-byObjPOS!I20</f>
        <v>0</v>
      </c>
      <c r="W26" s="5">
        <f>+M26-byObjPOS!J20</f>
        <v>0</v>
      </c>
      <c r="X26" s="5">
        <f>+N26-byObjPOS!K20</f>
        <v>0</v>
      </c>
    </row>
    <row r="27" spans="2:24" x14ac:dyDescent="0.2">
      <c r="B27" s="5" t="s">
        <v>496</v>
      </c>
      <c r="C27" s="5" t="s">
        <v>498</v>
      </c>
      <c r="D27" s="5" t="s">
        <v>34</v>
      </c>
      <c r="E27" s="5" t="s">
        <v>43</v>
      </c>
      <c r="F27" s="5" t="s">
        <v>216</v>
      </c>
      <c r="G27" s="5">
        <v>6</v>
      </c>
      <c r="H27" s="5">
        <v>5</v>
      </c>
      <c r="I27" s="5">
        <v>7</v>
      </c>
      <c r="J27" s="5">
        <v>8</v>
      </c>
      <c r="K27" s="5">
        <v>3</v>
      </c>
      <c r="L27" s="5">
        <v>6</v>
      </c>
      <c r="M27" s="5">
        <v>5</v>
      </c>
      <c r="N27" s="5">
        <v>2</v>
      </c>
      <c r="Q27" s="5">
        <f>+G27-byObjPOS!D21</f>
        <v>0</v>
      </c>
      <c r="R27" s="5">
        <f>+H27-byObjPOS!E21</f>
        <v>0</v>
      </c>
      <c r="S27" s="5">
        <f>+I27-byObjPOS!F21</f>
        <v>0</v>
      </c>
      <c r="T27" s="5">
        <f>+J27-byObjPOS!G21</f>
        <v>0</v>
      </c>
      <c r="U27" s="5">
        <f>+K27-byObjPOS!H21</f>
        <v>0</v>
      </c>
      <c r="V27" s="5">
        <f>+L27-byObjPOS!I21</f>
        <v>0</v>
      </c>
      <c r="W27" s="5">
        <f>+M27-byObjPOS!J21</f>
        <v>0</v>
      </c>
      <c r="X27" s="5">
        <f>+N27-byObjPOS!K21</f>
        <v>0</v>
      </c>
    </row>
    <row r="28" spans="2:24" x14ac:dyDescent="0.2">
      <c r="B28" s="5" t="s">
        <v>496</v>
      </c>
      <c r="C28" s="5" t="s">
        <v>498</v>
      </c>
      <c r="D28" s="5" t="s">
        <v>34</v>
      </c>
      <c r="E28" s="5" t="s">
        <v>43</v>
      </c>
      <c r="F28" s="5" t="s">
        <v>117</v>
      </c>
      <c r="G28" s="5">
        <v>262</v>
      </c>
      <c r="H28" s="5">
        <v>248</v>
      </c>
      <c r="I28" s="5">
        <v>270</v>
      </c>
      <c r="J28" s="5">
        <v>303</v>
      </c>
      <c r="K28" s="5">
        <v>308</v>
      </c>
      <c r="L28" s="5">
        <v>298</v>
      </c>
      <c r="M28" s="5">
        <v>270</v>
      </c>
      <c r="N28" s="5">
        <v>261</v>
      </c>
      <c r="Q28" s="5">
        <f>+G28-byObjPOS!D22</f>
        <v>0</v>
      </c>
      <c r="R28" s="5">
        <f>+H28-byObjPOS!E22</f>
        <v>0</v>
      </c>
      <c r="S28" s="5">
        <f>+I28-byObjPOS!F22</f>
        <v>0</v>
      </c>
      <c r="T28" s="5">
        <f>+J28-byObjPOS!G22</f>
        <v>0</v>
      </c>
      <c r="U28" s="5">
        <f>+K28-byObjPOS!H22</f>
        <v>0</v>
      </c>
      <c r="V28" s="5">
        <f>+L28-byObjPOS!I22</f>
        <v>0</v>
      </c>
      <c r="W28" s="5">
        <f>+M28-byObjPOS!J22</f>
        <v>0</v>
      </c>
      <c r="X28" s="5">
        <f>+N28-byObjPOS!K22</f>
        <v>0</v>
      </c>
    </row>
    <row r="29" spans="2:24" x14ac:dyDescent="0.2">
      <c r="B29" s="5" t="s">
        <v>496</v>
      </c>
      <c r="C29" s="5" t="s">
        <v>498</v>
      </c>
      <c r="D29" s="5" t="s">
        <v>34</v>
      </c>
      <c r="E29" s="5" t="s">
        <v>43</v>
      </c>
      <c r="F29" s="5" t="s">
        <v>167</v>
      </c>
      <c r="G29" s="5">
        <v>0</v>
      </c>
      <c r="H29" s="5">
        <v>0</v>
      </c>
      <c r="I29" s="5">
        <v>0</v>
      </c>
      <c r="J29" s="5">
        <v>88</v>
      </c>
      <c r="K29" s="5">
        <v>238</v>
      </c>
      <c r="L29" s="5">
        <v>328</v>
      </c>
      <c r="M29" s="5">
        <v>360</v>
      </c>
      <c r="N29" s="5">
        <v>363</v>
      </c>
      <c r="Q29" s="5">
        <f>+G29-byObjPOS!D23</f>
        <v>0</v>
      </c>
      <c r="R29" s="5">
        <f>+H29-byObjPOS!E23</f>
        <v>0</v>
      </c>
      <c r="S29" s="5">
        <f>+I29-byObjPOS!F23</f>
        <v>0</v>
      </c>
      <c r="T29" s="5">
        <f>+J29-byObjPOS!G23</f>
        <v>0</v>
      </c>
      <c r="U29" s="5">
        <f>+K29-byObjPOS!H23</f>
        <v>0</v>
      </c>
      <c r="V29" s="5">
        <f>+L29-byObjPOS!I23</f>
        <v>0</v>
      </c>
      <c r="W29" s="5">
        <f>+M29-byObjPOS!J23</f>
        <v>0</v>
      </c>
      <c r="X29" s="5">
        <f>+N29-byObjPOS!K23</f>
        <v>0</v>
      </c>
    </row>
    <row r="30" spans="2:24" x14ac:dyDescent="0.2">
      <c r="B30" s="5" t="s">
        <v>496</v>
      </c>
      <c r="C30" s="5" t="s">
        <v>498</v>
      </c>
      <c r="D30" s="5" t="s">
        <v>34</v>
      </c>
      <c r="E30" s="5" t="s">
        <v>43</v>
      </c>
      <c r="F30" s="5" t="s">
        <v>192</v>
      </c>
      <c r="G30" s="5">
        <v>95</v>
      </c>
      <c r="H30" s="5">
        <v>103</v>
      </c>
      <c r="I30" s="5">
        <v>105</v>
      </c>
      <c r="J30" s="5">
        <v>92</v>
      </c>
      <c r="K30" s="5">
        <v>79</v>
      </c>
      <c r="L30" s="5">
        <v>67</v>
      </c>
      <c r="M30" s="5">
        <v>61</v>
      </c>
      <c r="N30" s="5">
        <v>61</v>
      </c>
      <c r="Q30" s="5">
        <f>+G30-byObjPOS!D24</f>
        <v>0</v>
      </c>
      <c r="R30" s="5">
        <f>+H30-byObjPOS!E24</f>
        <v>0</v>
      </c>
      <c r="S30" s="5">
        <f>+I30-byObjPOS!F24</f>
        <v>0</v>
      </c>
      <c r="T30" s="5">
        <f>+J30-byObjPOS!G24</f>
        <v>0</v>
      </c>
      <c r="U30" s="5">
        <f>+K30-byObjPOS!H24</f>
        <v>0</v>
      </c>
      <c r="V30" s="5">
        <f>+L30-byObjPOS!I24</f>
        <v>0</v>
      </c>
      <c r="W30" s="5">
        <f>+M30-byObjPOS!J24</f>
        <v>0</v>
      </c>
      <c r="X30" s="5">
        <f>+N30-byObjPOS!K24</f>
        <v>0</v>
      </c>
    </row>
    <row r="31" spans="2:24" x14ac:dyDescent="0.2">
      <c r="B31" s="5" t="s">
        <v>496</v>
      </c>
      <c r="C31" s="5" t="s">
        <v>498</v>
      </c>
      <c r="D31" s="5" t="s">
        <v>34</v>
      </c>
      <c r="E31" s="5" t="s">
        <v>43</v>
      </c>
      <c r="F31" s="5" t="s">
        <v>115</v>
      </c>
      <c r="G31" s="5">
        <v>320</v>
      </c>
      <c r="H31" s="5">
        <v>383</v>
      </c>
      <c r="I31" s="5">
        <v>395</v>
      </c>
      <c r="J31" s="5">
        <v>323</v>
      </c>
      <c r="K31" s="5">
        <v>244</v>
      </c>
      <c r="L31" s="5">
        <v>267</v>
      </c>
      <c r="M31" s="5">
        <v>247</v>
      </c>
      <c r="N31" s="5">
        <v>183</v>
      </c>
      <c r="Q31" s="5">
        <f>+G31-byObjPOS!D25</f>
        <v>0</v>
      </c>
      <c r="R31" s="5">
        <f>+H31-byObjPOS!E25</f>
        <v>0</v>
      </c>
      <c r="S31" s="5">
        <f>+I31-byObjPOS!F25</f>
        <v>0</v>
      </c>
      <c r="T31" s="5">
        <f>+J31-byObjPOS!G25</f>
        <v>0</v>
      </c>
      <c r="U31" s="5">
        <f>+K31-byObjPOS!H25</f>
        <v>0</v>
      </c>
      <c r="V31" s="5">
        <f>+L31-byObjPOS!I25</f>
        <v>0</v>
      </c>
      <c r="W31" s="5">
        <f>+M31-byObjPOS!J25</f>
        <v>0</v>
      </c>
      <c r="X31" s="5">
        <f>+N31-byObjPOS!K25</f>
        <v>0</v>
      </c>
    </row>
    <row r="32" spans="2:24" x14ac:dyDescent="0.2">
      <c r="B32" s="5" t="s">
        <v>496</v>
      </c>
      <c r="C32" s="5" t="s">
        <v>498</v>
      </c>
      <c r="D32" s="5" t="s">
        <v>34</v>
      </c>
      <c r="E32" s="5" t="s">
        <v>43</v>
      </c>
      <c r="F32" s="5" t="s">
        <v>128</v>
      </c>
      <c r="G32" s="5">
        <v>264</v>
      </c>
      <c r="H32" s="5">
        <v>236</v>
      </c>
      <c r="I32" s="5">
        <v>256</v>
      </c>
      <c r="J32" s="5">
        <v>259</v>
      </c>
      <c r="K32" s="5">
        <v>2</v>
      </c>
      <c r="L32" s="5">
        <v>0</v>
      </c>
      <c r="M32" s="5">
        <v>0</v>
      </c>
      <c r="N32" s="5">
        <v>0</v>
      </c>
      <c r="Q32" s="5">
        <f>+G32-byObjPOS!D26</f>
        <v>0</v>
      </c>
      <c r="R32" s="5">
        <f>+H32-byObjPOS!E26</f>
        <v>0</v>
      </c>
      <c r="S32" s="5">
        <f>+I32-byObjPOS!F26</f>
        <v>0</v>
      </c>
      <c r="T32" s="5">
        <f>+J32-byObjPOS!G26</f>
        <v>0</v>
      </c>
      <c r="U32" s="5">
        <f>+K32-byObjPOS!H26</f>
        <v>0</v>
      </c>
      <c r="V32" s="5">
        <f>+L32-byObjPOS!I26</f>
        <v>0</v>
      </c>
      <c r="W32" s="5">
        <f>+M32-byObjPOS!J26</f>
        <v>0</v>
      </c>
      <c r="X32" s="5">
        <f>+N32-byObjPOS!K26</f>
        <v>0</v>
      </c>
    </row>
    <row r="33" spans="2:24" x14ac:dyDescent="0.2">
      <c r="B33" s="5" t="s">
        <v>496</v>
      </c>
      <c r="C33" s="5" t="s">
        <v>498</v>
      </c>
      <c r="D33" s="5" t="s">
        <v>34</v>
      </c>
      <c r="E33" s="5" t="s">
        <v>43</v>
      </c>
      <c r="F33" s="5" t="s">
        <v>3</v>
      </c>
      <c r="G33" s="5">
        <v>880</v>
      </c>
      <c r="H33" s="5">
        <v>839</v>
      </c>
      <c r="I33" s="5">
        <v>794</v>
      </c>
      <c r="J33" s="5">
        <v>681</v>
      </c>
      <c r="K33" s="5">
        <v>326</v>
      </c>
      <c r="L33" s="5">
        <v>302</v>
      </c>
      <c r="M33" s="5">
        <v>248</v>
      </c>
      <c r="N33" s="5">
        <v>235</v>
      </c>
      <c r="Q33" s="5">
        <f>+G33-byObjPOS!D27</f>
        <v>0</v>
      </c>
      <c r="R33" s="5">
        <f>+H33-byObjPOS!E27</f>
        <v>0</v>
      </c>
      <c r="S33" s="5">
        <f>+I33-byObjPOS!F27</f>
        <v>0</v>
      </c>
      <c r="T33" s="5">
        <f>+J33-byObjPOS!G27</f>
        <v>0</v>
      </c>
      <c r="U33" s="5">
        <f>+K33-byObjPOS!H27</f>
        <v>0</v>
      </c>
      <c r="V33" s="5">
        <f>+L33-byObjPOS!I27</f>
        <v>0</v>
      </c>
      <c r="W33" s="5">
        <f>+M33-byObjPOS!J27</f>
        <v>0</v>
      </c>
      <c r="X33" s="5">
        <f>+N33-byObjPOS!K27</f>
        <v>0</v>
      </c>
    </row>
    <row r="34" spans="2:24" x14ac:dyDescent="0.2">
      <c r="B34" s="5" t="s">
        <v>496</v>
      </c>
      <c r="C34" s="5" t="s">
        <v>498</v>
      </c>
      <c r="D34" s="5" t="s">
        <v>34</v>
      </c>
      <c r="E34" s="5" t="s">
        <v>43</v>
      </c>
      <c r="F34" s="5" t="s">
        <v>108</v>
      </c>
      <c r="G34" s="5">
        <v>0</v>
      </c>
      <c r="H34" s="5">
        <v>0</v>
      </c>
      <c r="I34" s="5">
        <v>0</v>
      </c>
      <c r="J34" s="5">
        <v>106</v>
      </c>
      <c r="K34" s="5">
        <v>524</v>
      </c>
      <c r="L34" s="5">
        <v>614</v>
      </c>
      <c r="M34" s="5">
        <v>655</v>
      </c>
      <c r="N34" s="5">
        <v>665</v>
      </c>
      <c r="Q34" s="5">
        <f>+G34-byObjPOS!D28</f>
        <v>0</v>
      </c>
      <c r="R34" s="5">
        <f>+H34-byObjPOS!E28</f>
        <v>0</v>
      </c>
      <c r="S34" s="5">
        <f>+I34-byObjPOS!F28</f>
        <v>0</v>
      </c>
      <c r="T34" s="5">
        <f>+J34-byObjPOS!G28</f>
        <v>0</v>
      </c>
      <c r="U34" s="5">
        <f>+K34-byObjPOS!H28</f>
        <v>0</v>
      </c>
      <c r="V34" s="5">
        <f>+L34-byObjPOS!I28</f>
        <v>0</v>
      </c>
      <c r="W34" s="5">
        <f>+M34-byObjPOS!J28</f>
        <v>0</v>
      </c>
      <c r="X34" s="5">
        <f>+N34-byObjPOS!K28</f>
        <v>0</v>
      </c>
    </row>
    <row r="35" spans="2:24" x14ac:dyDescent="0.2">
      <c r="B35" s="5" t="s">
        <v>496</v>
      </c>
      <c r="C35" s="5" t="s">
        <v>498</v>
      </c>
      <c r="D35" s="5" t="s">
        <v>34</v>
      </c>
      <c r="E35" s="5" t="s">
        <v>43</v>
      </c>
      <c r="F35" s="5" t="s">
        <v>41</v>
      </c>
      <c r="G35" s="5">
        <v>0</v>
      </c>
      <c r="H35" s="5">
        <v>3</v>
      </c>
      <c r="I35" s="5">
        <v>207</v>
      </c>
      <c r="J35" s="5">
        <v>405</v>
      </c>
      <c r="K35" s="5">
        <v>529</v>
      </c>
      <c r="L35" s="5">
        <v>624</v>
      </c>
      <c r="M35" s="5">
        <v>713</v>
      </c>
      <c r="N35" s="5">
        <v>688</v>
      </c>
      <c r="Q35" s="5">
        <f>+G35-byObjPOS!D29</f>
        <v>0</v>
      </c>
      <c r="R35" s="5">
        <f>+H35-byObjPOS!E29</f>
        <v>0</v>
      </c>
      <c r="S35" s="5">
        <f>+I35-byObjPOS!F29</f>
        <v>0</v>
      </c>
      <c r="T35" s="5">
        <f>+J35-byObjPOS!G29</f>
        <v>0</v>
      </c>
      <c r="U35" s="5">
        <f>+K35-byObjPOS!H29</f>
        <v>0</v>
      </c>
      <c r="V35" s="5">
        <f>+L35-byObjPOS!I29</f>
        <v>0</v>
      </c>
      <c r="W35" s="5">
        <f>+M35-byObjPOS!J29</f>
        <v>0</v>
      </c>
      <c r="X35" s="5">
        <f>+N35-byObjPOS!K29</f>
        <v>0</v>
      </c>
    </row>
    <row r="36" spans="2:24" x14ac:dyDescent="0.2">
      <c r="B36" s="5" t="s">
        <v>496</v>
      </c>
      <c r="C36" s="5" t="s">
        <v>498</v>
      </c>
      <c r="D36" s="5" t="s">
        <v>34</v>
      </c>
      <c r="E36" s="5" t="s">
        <v>43</v>
      </c>
      <c r="F36" s="5" t="s">
        <v>177</v>
      </c>
      <c r="G36" s="5">
        <v>23</v>
      </c>
      <c r="H36" s="5">
        <v>36</v>
      </c>
      <c r="I36" s="5">
        <v>43</v>
      </c>
      <c r="J36" s="5">
        <v>38</v>
      </c>
      <c r="K36" s="5">
        <v>49</v>
      </c>
      <c r="L36" s="5">
        <v>72</v>
      </c>
      <c r="M36" s="5">
        <v>78</v>
      </c>
      <c r="N36" s="5">
        <v>82</v>
      </c>
      <c r="Q36" s="5">
        <f>+G36-byObjPOS!D30</f>
        <v>0</v>
      </c>
      <c r="R36" s="5">
        <f>+H36-byObjPOS!E30</f>
        <v>0</v>
      </c>
      <c r="S36" s="5">
        <f>+I36-byObjPOS!F30</f>
        <v>0</v>
      </c>
      <c r="T36" s="5">
        <f>+J36-byObjPOS!G30</f>
        <v>0</v>
      </c>
      <c r="U36" s="5">
        <f>+K36-byObjPOS!H30</f>
        <v>0</v>
      </c>
      <c r="V36" s="5">
        <f>+L36-byObjPOS!I30</f>
        <v>0</v>
      </c>
      <c r="W36" s="5">
        <f>+M36-byObjPOS!J30</f>
        <v>0</v>
      </c>
      <c r="X36" s="5">
        <f>+N36-byObjPOS!K30</f>
        <v>0</v>
      </c>
    </row>
    <row r="37" spans="2:24" x14ac:dyDescent="0.2">
      <c r="B37" s="5" t="s">
        <v>496</v>
      </c>
      <c r="C37" s="5" t="s">
        <v>498</v>
      </c>
      <c r="D37" s="5" t="s">
        <v>34</v>
      </c>
      <c r="E37" s="5" t="s">
        <v>43</v>
      </c>
      <c r="F37" s="5" t="s">
        <v>180</v>
      </c>
      <c r="G37" s="5">
        <v>49</v>
      </c>
      <c r="H37" s="5">
        <v>41</v>
      </c>
      <c r="I37" s="5">
        <v>62</v>
      </c>
      <c r="J37" s="5">
        <v>60</v>
      </c>
      <c r="K37" s="5">
        <v>46</v>
      </c>
      <c r="L37" s="5">
        <v>46</v>
      </c>
      <c r="M37" s="5">
        <v>49</v>
      </c>
      <c r="N37" s="5">
        <v>48</v>
      </c>
      <c r="Q37" s="5">
        <f>+G37-byObjPOS!D31</f>
        <v>0</v>
      </c>
      <c r="R37" s="5">
        <f>+H37-byObjPOS!E31</f>
        <v>0</v>
      </c>
      <c r="S37" s="5">
        <f>+I37-byObjPOS!F31</f>
        <v>0</v>
      </c>
      <c r="T37" s="5">
        <f>+J37-byObjPOS!G31</f>
        <v>0</v>
      </c>
      <c r="U37" s="5">
        <f>+K37-byObjPOS!H31</f>
        <v>0</v>
      </c>
      <c r="V37" s="5">
        <f>+L37-byObjPOS!I31</f>
        <v>0</v>
      </c>
      <c r="W37" s="5">
        <f>+M37-byObjPOS!J31</f>
        <v>0</v>
      </c>
      <c r="X37" s="5">
        <f>+N37-byObjPOS!K31</f>
        <v>0</v>
      </c>
    </row>
    <row r="38" spans="2:24" x14ac:dyDescent="0.2">
      <c r="B38" s="5" t="s">
        <v>496</v>
      </c>
      <c r="C38" s="5" t="s">
        <v>498</v>
      </c>
      <c r="D38" s="5" t="s">
        <v>34</v>
      </c>
      <c r="E38" s="5" t="s">
        <v>43</v>
      </c>
      <c r="F38" s="5" t="s">
        <v>123</v>
      </c>
      <c r="G38" s="5">
        <v>118</v>
      </c>
      <c r="H38" s="5">
        <v>129</v>
      </c>
      <c r="I38" s="5">
        <v>134</v>
      </c>
      <c r="J38" s="5">
        <v>142</v>
      </c>
      <c r="K38" s="5">
        <v>155</v>
      </c>
      <c r="L38" s="5">
        <v>147</v>
      </c>
      <c r="M38" s="5">
        <v>161</v>
      </c>
      <c r="N38" s="5">
        <v>135</v>
      </c>
      <c r="Q38" s="5">
        <f>+G38-byObjPOS!D32</f>
        <v>0</v>
      </c>
      <c r="R38" s="5">
        <f>+H38-byObjPOS!E32</f>
        <v>0</v>
      </c>
      <c r="S38" s="5">
        <f>+I38-byObjPOS!F32</f>
        <v>0</v>
      </c>
      <c r="T38" s="5">
        <f>+J38-byObjPOS!G32</f>
        <v>0</v>
      </c>
      <c r="U38" s="5">
        <f>+K38-byObjPOS!H32</f>
        <v>0</v>
      </c>
      <c r="V38" s="5">
        <f>+L38-byObjPOS!I32</f>
        <v>0</v>
      </c>
      <c r="W38" s="5">
        <f>+M38-byObjPOS!J32</f>
        <v>0</v>
      </c>
      <c r="X38" s="5">
        <f>+N38-byObjPOS!K32</f>
        <v>0</v>
      </c>
    </row>
    <row r="39" spans="2:24" x14ac:dyDescent="0.2">
      <c r="B39" s="5" t="s">
        <v>496</v>
      </c>
      <c r="C39" s="5" t="s">
        <v>498</v>
      </c>
      <c r="D39" s="5" t="s">
        <v>34</v>
      </c>
      <c r="E39" s="5" t="s">
        <v>43</v>
      </c>
      <c r="F39" s="5" t="s">
        <v>94</v>
      </c>
      <c r="G39" s="5">
        <v>70</v>
      </c>
      <c r="H39" s="5">
        <v>58</v>
      </c>
      <c r="I39" s="5">
        <v>66</v>
      </c>
      <c r="J39" s="5">
        <v>60</v>
      </c>
      <c r="K39" s="5">
        <v>69</v>
      </c>
      <c r="L39" s="5">
        <v>57</v>
      </c>
      <c r="M39" s="5">
        <v>52</v>
      </c>
      <c r="N39" s="5">
        <v>40</v>
      </c>
      <c r="Q39" s="5">
        <f>+G39-byObjPOS!D33</f>
        <v>0</v>
      </c>
      <c r="R39" s="5">
        <f>+H39-byObjPOS!E33</f>
        <v>0</v>
      </c>
      <c r="S39" s="5">
        <f>+I39-byObjPOS!F33</f>
        <v>0</v>
      </c>
      <c r="T39" s="5">
        <f>+J39-byObjPOS!G33</f>
        <v>0</v>
      </c>
      <c r="U39" s="5">
        <f>+K39-byObjPOS!H33</f>
        <v>0</v>
      </c>
      <c r="V39" s="5">
        <f>+L39-byObjPOS!I33</f>
        <v>0</v>
      </c>
      <c r="W39" s="5">
        <f>+M39-byObjPOS!J33</f>
        <v>0</v>
      </c>
      <c r="X39" s="5">
        <f>+N39-byObjPOS!K33</f>
        <v>0</v>
      </c>
    </row>
    <row r="40" spans="2:24" x14ac:dyDescent="0.2">
      <c r="B40" s="5" t="s">
        <v>496</v>
      </c>
      <c r="C40" s="5" t="s">
        <v>498</v>
      </c>
      <c r="D40" s="5" t="s">
        <v>34</v>
      </c>
      <c r="E40" s="5" t="s">
        <v>43</v>
      </c>
      <c r="F40" s="5" t="s">
        <v>169</v>
      </c>
      <c r="G40" s="5">
        <v>37</v>
      </c>
      <c r="H40" s="5">
        <v>27</v>
      </c>
      <c r="I40" s="5">
        <v>32</v>
      </c>
      <c r="J40" s="5">
        <v>54</v>
      </c>
      <c r="K40" s="5">
        <v>54</v>
      </c>
      <c r="L40" s="5">
        <v>43</v>
      </c>
      <c r="M40" s="5">
        <v>38</v>
      </c>
      <c r="N40" s="5">
        <v>24</v>
      </c>
      <c r="Q40" s="5">
        <f>+G40-byObjPOS!D34</f>
        <v>0</v>
      </c>
      <c r="R40" s="5">
        <f>+H40-byObjPOS!E34</f>
        <v>0</v>
      </c>
      <c r="S40" s="5">
        <f>+I40-byObjPOS!F34</f>
        <v>0</v>
      </c>
      <c r="T40" s="5">
        <f>+J40-byObjPOS!G34</f>
        <v>0</v>
      </c>
      <c r="U40" s="5">
        <f>+K40-byObjPOS!H34</f>
        <v>0</v>
      </c>
      <c r="V40" s="5">
        <f>+L40-byObjPOS!I34</f>
        <v>0</v>
      </c>
      <c r="W40" s="5">
        <f>+M40-byObjPOS!J34</f>
        <v>0</v>
      </c>
      <c r="X40" s="5">
        <f>+N40-byObjPOS!K34</f>
        <v>0</v>
      </c>
    </row>
    <row r="41" spans="2:24" x14ac:dyDescent="0.2">
      <c r="B41" s="5" t="s">
        <v>496</v>
      </c>
      <c r="C41" s="5" t="s">
        <v>498</v>
      </c>
      <c r="D41" s="5" t="s">
        <v>34</v>
      </c>
      <c r="E41" s="5" t="s">
        <v>43</v>
      </c>
      <c r="F41" s="5" t="s">
        <v>119</v>
      </c>
      <c r="G41" s="5">
        <v>43</v>
      </c>
      <c r="H41" s="5">
        <v>30</v>
      </c>
      <c r="I41" s="5">
        <v>31</v>
      </c>
      <c r="J41" s="5">
        <v>35</v>
      </c>
      <c r="K41" s="5">
        <v>44</v>
      </c>
      <c r="L41" s="5">
        <v>47</v>
      </c>
      <c r="M41" s="5">
        <v>36</v>
      </c>
      <c r="N41" s="5">
        <v>22</v>
      </c>
      <c r="Q41" s="5">
        <f>+G41-byObjPOS!D35</f>
        <v>0</v>
      </c>
      <c r="R41" s="5">
        <f>+H41-byObjPOS!E35</f>
        <v>0</v>
      </c>
      <c r="S41" s="5">
        <f>+I41-byObjPOS!F35</f>
        <v>0</v>
      </c>
      <c r="T41" s="5">
        <f>+J41-byObjPOS!G35</f>
        <v>0</v>
      </c>
      <c r="U41" s="5">
        <f>+K41-byObjPOS!H35</f>
        <v>0</v>
      </c>
      <c r="V41" s="5">
        <f>+L41-byObjPOS!I35</f>
        <v>0</v>
      </c>
      <c r="W41" s="5">
        <f>+M41-byObjPOS!J35</f>
        <v>0</v>
      </c>
      <c r="X41" s="5">
        <f>+N41-byObjPOS!K35</f>
        <v>0</v>
      </c>
    </row>
    <row r="42" spans="2:24" x14ac:dyDescent="0.2">
      <c r="B42" s="5" t="s">
        <v>496</v>
      </c>
      <c r="C42" s="5" t="s">
        <v>498</v>
      </c>
      <c r="D42" s="5" t="s">
        <v>34</v>
      </c>
      <c r="E42" s="5" t="s">
        <v>43</v>
      </c>
      <c r="F42" s="5" t="s">
        <v>154</v>
      </c>
      <c r="G42" s="5">
        <v>15</v>
      </c>
      <c r="H42" s="5">
        <v>13</v>
      </c>
      <c r="I42" s="5">
        <v>8</v>
      </c>
      <c r="J42" s="5">
        <v>12</v>
      </c>
      <c r="K42" s="5">
        <v>12</v>
      </c>
      <c r="L42" s="5">
        <v>19</v>
      </c>
      <c r="M42" s="5">
        <v>13</v>
      </c>
      <c r="N42" s="5">
        <v>15</v>
      </c>
      <c r="Q42" s="5">
        <f>+G42-byObjPOS!D36</f>
        <v>0</v>
      </c>
      <c r="R42" s="5">
        <f>+H42-byObjPOS!E36</f>
        <v>0</v>
      </c>
      <c r="S42" s="5">
        <f>+I42-byObjPOS!F36</f>
        <v>0</v>
      </c>
      <c r="T42" s="5">
        <f>+J42-byObjPOS!G36</f>
        <v>0</v>
      </c>
      <c r="U42" s="5">
        <f>+K42-byObjPOS!H36</f>
        <v>0</v>
      </c>
      <c r="V42" s="5">
        <f>+L42-byObjPOS!I36</f>
        <v>0</v>
      </c>
      <c r="W42" s="5">
        <f>+M42-byObjPOS!J36</f>
        <v>0</v>
      </c>
      <c r="X42" s="5">
        <f>+N42-byObjPOS!K36</f>
        <v>0</v>
      </c>
    </row>
    <row r="43" spans="2:24" x14ac:dyDescent="0.2">
      <c r="B43" s="5" t="s">
        <v>496</v>
      </c>
      <c r="C43" s="5" t="s">
        <v>498</v>
      </c>
      <c r="D43" s="5" t="s">
        <v>34</v>
      </c>
      <c r="E43" s="5" t="s">
        <v>43</v>
      </c>
      <c r="F43" s="5" t="s">
        <v>189</v>
      </c>
      <c r="G43" s="5">
        <v>33</v>
      </c>
      <c r="H43" s="5">
        <v>38</v>
      </c>
      <c r="I43" s="5">
        <v>37</v>
      </c>
      <c r="J43" s="5">
        <v>39</v>
      </c>
      <c r="K43" s="5">
        <v>38</v>
      </c>
      <c r="L43" s="5">
        <v>31</v>
      </c>
      <c r="M43" s="5">
        <v>22</v>
      </c>
      <c r="N43" s="5">
        <v>21</v>
      </c>
      <c r="Q43" s="5">
        <f>+G43-byObjPOS!D37</f>
        <v>0</v>
      </c>
      <c r="R43" s="5">
        <f>+H43-byObjPOS!E37</f>
        <v>0</v>
      </c>
      <c r="S43" s="5">
        <f>+I43-byObjPOS!F37</f>
        <v>0</v>
      </c>
      <c r="T43" s="5">
        <f>+J43-byObjPOS!G37</f>
        <v>0</v>
      </c>
      <c r="U43" s="5">
        <f>+K43-byObjPOS!H37</f>
        <v>0</v>
      </c>
      <c r="V43" s="5">
        <f>+L43-byObjPOS!I37</f>
        <v>0</v>
      </c>
      <c r="W43" s="5">
        <f>+M43-byObjPOS!J37</f>
        <v>0</v>
      </c>
      <c r="X43" s="5">
        <f>+N43-byObjPOS!K37</f>
        <v>0</v>
      </c>
    </row>
    <row r="44" spans="2:24" x14ac:dyDescent="0.2">
      <c r="B44" s="5" t="s">
        <v>496</v>
      </c>
      <c r="C44" s="5" t="s">
        <v>498</v>
      </c>
      <c r="D44" s="5" t="s">
        <v>34</v>
      </c>
      <c r="E44" s="5" t="s">
        <v>43</v>
      </c>
      <c r="F44" s="5" t="s">
        <v>190</v>
      </c>
      <c r="G44" s="5">
        <v>0</v>
      </c>
      <c r="H44" s="5">
        <v>0</v>
      </c>
      <c r="I44" s="5">
        <v>0</v>
      </c>
      <c r="J44" s="5">
        <v>2</v>
      </c>
      <c r="K44" s="5">
        <v>47</v>
      </c>
      <c r="L44" s="5">
        <v>60</v>
      </c>
      <c r="M44" s="5">
        <v>52</v>
      </c>
      <c r="N44" s="5">
        <v>38</v>
      </c>
      <c r="Q44" s="5">
        <f>+G44-byObjPOS!D38</f>
        <v>0</v>
      </c>
      <c r="R44" s="5">
        <f>+H44-byObjPOS!E38</f>
        <v>0</v>
      </c>
      <c r="S44" s="5">
        <f>+I44-byObjPOS!F38</f>
        <v>0</v>
      </c>
      <c r="T44" s="5">
        <f>+J44-byObjPOS!G38</f>
        <v>0</v>
      </c>
      <c r="U44" s="5">
        <f>+K44-byObjPOS!H38</f>
        <v>0</v>
      </c>
      <c r="V44" s="5">
        <f>+L44-byObjPOS!I38</f>
        <v>0</v>
      </c>
      <c r="W44" s="5">
        <f>+M44-byObjPOS!J38</f>
        <v>0</v>
      </c>
      <c r="X44" s="5">
        <f>+N44-byObjPOS!K38</f>
        <v>0</v>
      </c>
    </row>
    <row r="45" spans="2:24" x14ac:dyDescent="0.2">
      <c r="B45" s="5" t="s">
        <v>496</v>
      </c>
      <c r="C45" s="5" t="s">
        <v>498</v>
      </c>
      <c r="D45" s="5" t="s">
        <v>34</v>
      </c>
      <c r="E45" s="5" t="s">
        <v>43</v>
      </c>
      <c r="F45" s="5" t="s">
        <v>15</v>
      </c>
      <c r="G45" s="5">
        <v>709</v>
      </c>
      <c r="H45" s="5">
        <v>808</v>
      </c>
      <c r="I45" s="5">
        <v>801</v>
      </c>
      <c r="J45" s="5">
        <v>852</v>
      </c>
      <c r="K45" s="5">
        <v>918</v>
      </c>
      <c r="L45" s="5">
        <v>920</v>
      </c>
      <c r="M45" s="5">
        <v>892</v>
      </c>
      <c r="N45" s="5">
        <v>900</v>
      </c>
      <c r="Q45" s="5">
        <f>+G45-byObjPOS!D39</f>
        <v>0</v>
      </c>
      <c r="R45" s="5">
        <f>+H45-byObjPOS!E39</f>
        <v>0</v>
      </c>
      <c r="S45" s="5">
        <f>+I45-byObjPOS!F39</f>
        <v>0</v>
      </c>
      <c r="T45" s="5">
        <f>+J45-byObjPOS!G39</f>
        <v>0</v>
      </c>
      <c r="U45" s="5">
        <f>+K45-byObjPOS!H39</f>
        <v>0</v>
      </c>
      <c r="V45" s="5">
        <f>+L45-byObjPOS!I39</f>
        <v>0</v>
      </c>
      <c r="W45" s="5">
        <f>+M45-byObjPOS!J39</f>
        <v>0</v>
      </c>
      <c r="X45" s="5">
        <f>+N45-byObjPOS!K39</f>
        <v>0</v>
      </c>
    </row>
    <row r="46" spans="2:24" x14ac:dyDescent="0.2">
      <c r="B46" s="5" t="s">
        <v>496</v>
      </c>
      <c r="C46" s="5" t="s">
        <v>498</v>
      </c>
      <c r="D46" s="5" t="s">
        <v>34</v>
      </c>
      <c r="E46" s="5" t="s">
        <v>43</v>
      </c>
      <c r="F46" s="5" t="s">
        <v>206</v>
      </c>
      <c r="G46" s="5">
        <v>3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Q46" s="5">
        <f>+G46-byObjPOS!D40</f>
        <v>0</v>
      </c>
      <c r="R46" s="5">
        <f>+H46-byObjPOS!E40</f>
        <v>0</v>
      </c>
      <c r="S46" s="5">
        <f>+I46-byObjPOS!F40</f>
        <v>0</v>
      </c>
      <c r="T46" s="5">
        <f>+J46-byObjPOS!G40</f>
        <v>0</v>
      </c>
      <c r="U46" s="5">
        <f>+K46-byObjPOS!H40</f>
        <v>0</v>
      </c>
      <c r="V46" s="5">
        <f>+L46-byObjPOS!I40</f>
        <v>0</v>
      </c>
      <c r="W46" s="5">
        <f>+M46-byObjPOS!J40</f>
        <v>0</v>
      </c>
      <c r="X46" s="5">
        <f>+N46-byObjPOS!K40</f>
        <v>0</v>
      </c>
    </row>
    <row r="47" spans="2:24" x14ac:dyDescent="0.2">
      <c r="B47" s="5" t="s">
        <v>496</v>
      </c>
      <c r="C47" s="5" t="s">
        <v>498</v>
      </c>
      <c r="D47" s="5" t="s">
        <v>34</v>
      </c>
      <c r="E47" s="5" t="s">
        <v>43</v>
      </c>
      <c r="F47" s="5" t="s">
        <v>86</v>
      </c>
      <c r="G47" s="5">
        <v>307</v>
      </c>
      <c r="H47" s="5">
        <v>292</v>
      </c>
      <c r="I47" s="5">
        <v>275</v>
      </c>
      <c r="J47" s="5">
        <v>255</v>
      </c>
      <c r="K47" s="5">
        <v>266</v>
      </c>
      <c r="L47" s="5">
        <v>268</v>
      </c>
      <c r="M47" s="5">
        <v>282</v>
      </c>
      <c r="N47" s="5">
        <v>259</v>
      </c>
      <c r="Q47" s="5">
        <f>+G47-byObjPOS!D41</f>
        <v>0</v>
      </c>
      <c r="R47" s="5">
        <f>+H47-byObjPOS!E41</f>
        <v>0</v>
      </c>
      <c r="S47" s="5">
        <f>+I47-byObjPOS!F41</f>
        <v>0</v>
      </c>
      <c r="T47" s="5">
        <f>+J47-byObjPOS!G41</f>
        <v>0</v>
      </c>
      <c r="U47" s="5">
        <f>+K47-byObjPOS!H41</f>
        <v>0</v>
      </c>
      <c r="V47" s="5">
        <f>+L47-byObjPOS!I41</f>
        <v>0</v>
      </c>
      <c r="W47" s="5">
        <f>+M47-byObjPOS!J41</f>
        <v>0</v>
      </c>
      <c r="X47" s="5">
        <f>+N47-byObjPOS!K41</f>
        <v>0</v>
      </c>
    </row>
    <row r="48" spans="2:24" x14ac:dyDescent="0.2">
      <c r="B48" s="5" t="s">
        <v>496</v>
      </c>
      <c r="C48" s="5" t="s">
        <v>498</v>
      </c>
      <c r="D48" s="5" t="s">
        <v>34</v>
      </c>
      <c r="E48" s="5" t="s">
        <v>43</v>
      </c>
      <c r="F48" s="5" t="s">
        <v>114</v>
      </c>
      <c r="G48" s="5">
        <v>99</v>
      </c>
      <c r="H48" s="5">
        <v>100</v>
      </c>
      <c r="I48" s="5">
        <v>99</v>
      </c>
      <c r="J48" s="5">
        <v>109</v>
      </c>
      <c r="K48" s="5">
        <v>130</v>
      </c>
      <c r="L48" s="5">
        <v>132</v>
      </c>
      <c r="M48" s="5">
        <v>123</v>
      </c>
      <c r="N48" s="5">
        <v>111</v>
      </c>
      <c r="Q48" s="5">
        <f>+G48-byObjPOS!D42</f>
        <v>0</v>
      </c>
      <c r="R48" s="5">
        <f>+H48-byObjPOS!E42</f>
        <v>0</v>
      </c>
      <c r="S48" s="5">
        <f>+I48-byObjPOS!F42</f>
        <v>0</v>
      </c>
      <c r="T48" s="5">
        <f>+J48-byObjPOS!G42</f>
        <v>0</v>
      </c>
      <c r="U48" s="5">
        <f>+K48-byObjPOS!H42</f>
        <v>0</v>
      </c>
      <c r="V48" s="5">
        <f>+L48-byObjPOS!I42</f>
        <v>0</v>
      </c>
      <c r="W48" s="5">
        <f>+M48-byObjPOS!J42</f>
        <v>0</v>
      </c>
      <c r="X48" s="5">
        <f>+N48-byObjPOS!K42</f>
        <v>0</v>
      </c>
    </row>
    <row r="49" spans="2:24" x14ac:dyDescent="0.2">
      <c r="B49" s="5" t="s">
        <v>496</v>
      </c>
      <c r="C49" s="5" t="s">
        <v>498</v>
      </c>
      <c r="D49" s="5" t="s">
        <v>34</v>
      </c>
      <c r="E49" s="5" t="s">
        <v>43</v>
      </c>
      <c r="F49" s="5" t="s">
        <v>16</v>
      </c>
      <c r="G49" s="5">
        <v>430</v>
      </c>
      <c r="H49" s="5">
        <v>376</v>
      </c>
      <c r="I49" s="5">
        <v>319</v>
      </c>
      <c r="J49" s="5">
        <v>284</v>
      </c>
      <c r="K49" s="5">
        <v>214</v>
      </c>
      <c r="L49" s="5">
        <v>199</v>
      </c>
      <c r="M49" s="5">
        <v>224</v>
      </c>
      <c r="N49" s="5">
        <v>224</v>
      </c>
      <c r="Q49" s="5">
        <f>+G49-byObjPOS!D43</f>
        <v>0</v>
      </c>
      <c r="R49" s="5">
        <f>+H49-byObjPOS!E43</f>
        <v>0</v>
      </c>
      <c r="S49" s="5">
        <f>+I49-byObjPOS!F43</f>
        <v>0</v>
      </c>
      <c r="T49" s="5">
        <f>+J49-byObjPOS!G43</f>
        <v>0</v>
      </c>
      <c r="U49" s="5">
        <f>+K49-byObjPOS!H43</f>
        <v>0</v>
      </c>
      <c r="V49" s="5">
        <f>+L49-byObjPOS!I43</f>
        <v>0</v>
      </c>
      <c r="W49" s="5">
        <f>+M49-byObjPOS!J43</f>
        <v>0</v>
      </c>
      <c r="X49" s="5">
        <f>+N49-byObjPOS!K43</f>
        <v>0</v>
      </c>
    </row>
    <row r="50" spans="2:24" x14ac:dyDescent="0.2">
      <c r="B50" s="5" t="s">
        <v>496</v>
      </c>
      <c r="C50" s="5" t="s">
        <v>498</v>
      </c>
      <c r="D50" s="5" t="s">
        <v>34</v>
      </c>
      <c r="E50" s="5" t="s">
        <v>43</v>
      </c>
      <c r="F50" s="5" t="s">
        <v>176</v>
      </c>
      <c r="G50" s="5">
        <v>120</v>
      </c>
      <c r="H50" s="5">
        <v>165</v>
      </c>
      <c r="I50" s="5">
        <v>135</v>
      </c>
      <c r="J50" s="5">
        <v>136</v>
      </c>
      <c r="K50" s="5">
        <v>150</v>
      </c>
      <c r="L50" s="5">
        <v>136</v>
      </c>
      <c r="M50" s="5">
        <v>124</v>
      </c>
      <c r="N50" s="5">
        <v>109</v>
      </c>
      <c r="Q50" s="5">
        <f>+G50-byObjPOS!D44</f>
        <v>0</v>
      </c>
      <c r="R50" s="5">
        <f>+H50-byObjPOS!E44</f>
        <v>0</v>
      </c>
      <c r="S50" s="5">
        <f>+I50-byObjPOS!F44</f>
        <v>0</v>
      </c>
      <c r="T50" s="5">
        <f>+J50-byObjPOS!G44</f>
        <v>0</v>
      </c>
      <c r="U50" s="5">
        <f>+K50-byObjPOS!H44</f>
        <v>0</v>
      </c>
      <c r="V50" s="5">
        <f>+L50-byObjPOS!I44</f>
        <v>0</v>
      </c>
      <c r="W50" s="5">
        <f>+M50-byObjPOS!J44</f>
        <v>0</v>
      </c>
      <c r="X50" s="5">
        <f>+N50-byObjPOS!K44</f>
        <v>0</v>
      </c>
    </row>
    <row r="51" spans="2:24" x14ac:dyDescent="0.2">
      <c r="B51" s="5" t="s">
        <v>496</v>
      </c>
      <c r="C51" s="5" t="s">
        <v>498</v>
      </c>
      <c r="D51" s="5" t="s">
        <v>34</v>
      </c>
      <c r="E51" s="5" t="s">
        <v>43</v>
      </c>
      <c r="F51" s="5" t="s">
        <v>171</v>
      </c>
      <c r="G51" s="5">
        <v>272</v>
      </c>
      <c r="H51" s="5">
        <v>227</v>
      </c>
      <c r="I51" s="5">
        <v>220</v>
      </c>
      <c r="J51" s="5">
        <v>201</v>
      </c>
      <c r="K51" s="5">
        <v>146</v>
      </c>
      <c r="L51" s="5">
        <v>114</v>
      </c>
      <c r="M51" s="5">
        <v>99</v>
      </c>
      <c r="N51" s="5">
        <v>90</v>
      </c>
      <c r="Q51" s="5">
        <f>+G51-byObjPOS!D45</f>
        <v>0</v>
      </c>
      <c r="R51" s="5">
        <f>+H51-byObjPOS!E45</f>
        <v>0</v>
      </c>
      <c r="S51" s="5">
        <f>+I51-byObjPOS!F45</f>
        <v>0</v>
      </c>
      <c r="T51" s="5">
        <f>+J51-byObjPOS!G45</f>
        <v>0</v>
      </c>
      <c r="U51" s="5">
        <f>+K51-byObjPOS!H45</f>
        <v>0</v>
      </c>
      <c r="V51" s="5">
        <f>+L51-byObjPOS!I45</f>
        <v>0</v>
      </c>
      <c r="W51" s="5">
        <f>+M51-byObjPOS!J45</f>
        <v>0</v>
      </c>
      <c r="X51" s="5">
        <f>+N51-byObjPOS!K45</f>
        <v>0</v>
      </c>
    </row>
    <row r="52" spans="2:24" x14ac:dyDescent="0.2">
      <c r="B52" s="5" t="s">
        <v>496</v>
      </c>
      <c r="C52" s="5" t="s">
        <v>498</v>
      </c>
      <c r="D52" s="5" t="s">
        <v>34</v>
      </c>
      <c r="E52" s="5" t="s">
        <v>43</v>
      </c>
      <c r="F52" s="5" t="s">
        <v>95</v>
      </c>
      <c r="G52" s="5">
        <v>9</v>
      </c>
      <c r="H52" s="5">
        <v>14</v>
      </c>
      <c r="I52" s="5">
        <v>11</v>
      </c>
      <c r="J52" s="5">
        <v>11</v>
      </c>
      <c r="K52" s="5">
        <v>11</v>
      </c>
      <c r="L52" s="5">
        <v>8</v>
      </c>
      <c r="M52" s="5">
        <v>7</v>
      </c>
      <c r="N52" s="5">
        <v>8</v>
      </c>
      <c r="Q52" s="5">
        <f>+G52-byObjPOS!D46</f>
        <v>0</v>
      </c>
      <c r="R52" s="5">
        <f>+H52-byObjPOS!E46</f>
        <v>0</v>
      </c>
      <c r="S52" s="5">
        <f>+I52-byObjPOS!F46</f>
        <v>0</v>
      </c>
      <c r="T52" s="5">
        <f>+J52-byObjPOS!G46</f>
        <v>0</v>
      </c>
      <c r="U52" s="5">
        <f>+K52-byObjPOS!H46</f>
        <v>0</v>
      </c>
      <c r="V52" s="5">
        <f>+L52-byObjPOS!I46</f>
        <v>0</v>
      </c>
      <c r="W52" s="5">
        <f>+M52-byObjPOS!J46</f>
        <v>0</v>
      </c>
      <c r="X52" s="5">
        <f>+N52-byObjPOS!K46</f>
        <v>0</v>
      </c>
    </row>
    <row r="53" spans="2:24" x14ac:dyDescent="0.2">
      <c r="B53" s="5" t="s">
        <v>496</v>
      </c>
      <c r="C53" s="5" t="s">
        <v>498</v>
      </c>
      <c r="D53" s="5" t="s">
        <v>34</v>
      </c>
      <c r="E53" s="5" t="s">
        <v>43</v>
      </c>
      <c r="F53" s="5" t="s">
        <v>170</v>
      </c>
      <c r="G53" s="5">
        <v>380</v>
      </c>
      <c r="H53" s="5">
        <v>408</v>
      </c>
      <c r="I53" s="5">
        <v>603</v>
      </c>
      <c r="J53" s="5">
        <v>641</v>
      </c>
      <c r="K53" s="5">
        <v>610</v>
      </c>
      <c r="L53" s="5">
        <v>585</v>
      </c>
      <c r="M53" s="5">
        <v>501</v>
      </c>
      <c r="N53" s="5">
        <v>450</v>
      </c>
      <c r="Q53" s="5">
        <f>+G53-byObjPOS!D47</f>
        <v>0</v>
      </c>
      <c r="R53" s="5">
        <f>+H53-byObjPOS!E47</f>
        <v>0</v>
      </c>
      <c r="S53" s="5">
        <f>+I53-byObjPOS!F47</f>
        <v>0</v>
      </c>
      <c r="T53" s="5">
        <f>+J53-byObjPOS!G47</f>
        <v>0</v>
      </c>
      <c r="U53" s="5">
        <f>+K53-byObjPOS!H47</f>
        <v>0</v>
      </c>
      <c r="V53" s="5">
        <f>+L53-byObjPOS!I47</f>
        <v>0</v>
      </c>
      <c r="W53" s="5">
        <f>+M53-byObjPOS!J47</f>
        <v>0</v>
      </c>
      <c r="X53" s="5">
        <f>+N53-byObjPOS!K47</f>
        <v>0</v>
      </c>
    </row>
    <row r="54" spans="2:24" x14ac:dyDescent="0.2">
      <c r="B54" s="5" t="s">
        <v>496</v>
      </c>
      <c r="C54" s="5" t="s">
        <v>498</v>
      </c>
      <c r="D54" s="5" t="s">
        <v>34</v>
      </c>
      <c r="E54" s="5" t="s">
        <v>43</v>
      </c>
      <c r="F54" s="5" t="s">
        <v>161</v>
      </c>
      <c r="G54" s="5">
        <v>95</v>
      </c>
      <c r="H54" s="5">
        <v>92</v>
      </c>
      <c r="I54" s="5">
        <v>79</v>
      </c>
      <c r="J54" s="5">
        <v>78</v>
      </c>
      <c r="K54" s="5">
        <v>80</v>
      </c>
      <c r="L54" s="5">
        <v>74</v>
      </c>
      <c r="M54" s="5">
        <v>75</v>
      </c>
      <c r="N54" s="5">
        <v>65</v>
      </c>
      <c r="Q54" s="5">
        <f>+G54-byObjPOS!D48</f>
        <v>0</v>
      </c>
      <c r="R54" s="5">
        <f>+H54-byObjPOS!E48</f>
        <v>0</v>
      </c>
      <c r="S54" s="5">
        <f>+I54-byObjPOS!F48</f>
        <v>0</v>
      </c>
      <c r="T54" s="5">
        <f>+J54-byObjPOS!G48</f>
        <v>0</v>
      </c>
      <c r="U54" s="5">
        <f>+K54-byObjPOS!H48</f>
        <v>0</v>
      </c>
      <c r="V54" s="5">
        <f>+L54-byObjPOS!I48</f>
        <v>0</v>
      </c>
      <c r="W54" s="5">
        <f>+M54-byObjPOS!J48</f>
        <v>0</v>
      </c>
      <c r="X54" s="5">
        <f>+N54-byObjPOS!K48</f>
        <v>0</v>
      </c>
    </row>
    <row r="55" spans="2:24" x14ac:dyDescent="0.2">
      <c r="B55" s="5" t="s">
        <v>496</v>
      </c>
      <c r="C55" s="5" t="s">
        <v>498</v>
      </c>
      <c r="D55" s="5" t="s">
        <v>34</v>
      </c>
      <c r="E55" s="5" t="s">
        <v>43</v>
      </c>
      <c r="F55" s="5" t="s">
        <v>107</v>
      </c>
      <c r="G55" s="5">
        <v>148</v>
      </c>
      <c r="H55" s="5">
        <v>216</v>
      </c>
      <c r="I55" s="5">
        <v>270</v>
      </c>
      <c r="J55" s="5">
        <v>276</v>
      </c>
      <c r="K55" s="5">
        <v>303</v>
      </c>
      <c r="L55" s="5">
        <v>266</v>
      </c>
      <c r="M55" s="5">
        <v>212</v>
      </c>
      <c r="N55" s="5">
        <v>194</v>
      </c>
      <c r="Q55" s="5">
        <f>+G55-byObjPOS!D49</f>
        <v>0</v>
      </c>
      <c r="R55" s="5">
        <f>+H55-byObjPOS!E49</f>
        <v>0</v>
      </c>
      <c r="S55" s="5">
        <f>+I55-byObjPOS!F49</f>
        <v>0</v>
      </c>
      <c r="T55" s="5">
        <f>+J55-byObjPOS!G49</f>
        <v>0</v>
      </c>
      <c r="U55" s="5">
        <f>+K55-byObjPOS!H49</f>
        <v>0</v>
      </c>
      <c r="V55" s="5">
        <f>+L55-byObjPOS!I49</f>
        <v>0</v>
      </c>
      <c r="W55" s="5">
        <f>+M55-byObjPOS!J49</f>
        <v>0</v>
      </c>
      <c r="X55" s="5">
        <f>+N55-byObjPOS!K49</f>
        <v>0</v>
      </c>
    </row>
    <row r="56" spans="2:24" x14ac:dyDescent="0.2">
      <c r="B56" s="5" t="s">
        <v>496</v>
      </c>
      <c r="C56" s="5" t="s">
        <v>498</v>
      </c>
      <c r="D56" s="5" t="s">
        <v>34</v>
      </c>
      <c r="E56" s="5" t="s">
        <v>43</v>
      </c>
      <c r="F56" s="5" t="s">
        <v>7</v>
      </c>
      <c r="G56" s="5">
        <v>34</v>
      </c>
      <c r="H56" s="5">
        <v>38</v>
      </c>
      <c r="I56" s="5">
        <v>30</v>
      </c>
      <c r="J56" s="5">
        <v>40</v>
      </c>
      <c r="K56" s="5">
        <v>30</v>
      </c>
      <c r="L56" s="5">
        <v>28</v>
      </c>
      <c r="M56" s="5">
        <v>46</v>
      </c>
      <c r="N56" s="5">
        <v>46</v>
      </c>
      <c r="Q56" s="5">
        <f>+G56-byObjPOS!D50</f>
        <v>0</v>
      </c>
      <c r="R56" s="5">
        <f>+H56-byObjPOS!E50</f>
        <v>0</v>
      </c>
      <c r="S56" s="5">
        <f>+I56-byObjPOS!F50</f>
        <v>0</v>
      </c>
      <c r="T56" s="5">
        <f>+J56-byObjPOS!G50</f>
        <v>0</v>
      </c>
      <c r="U56" s="5">
        <f>+K56-byObjPOS!H50</f>
        <v>0</v>
      </c>
      <c r="V56" s="5">
        <f>+L56-byObjPOS!I50</f>
        <v>0</v>
      </c>
      <c r="W56" s="5">
        <f>+M56-byObjPOS!J50</f>
        <v>0</v>
      </c>
      <c r="X56" s="5">
        <f>+N56-byObjPOS!K50</f>
        <v>0</v>
      </c>
    </row>
    <row r="57" spans="2:24" x14ac:dyDescent="0.2">
      <c r="B57" s="5" t="s">
        <v>496</v>
      </c>
      <c r="C57" s="5" t="s">
        <v>498</v>
      </c>
      <c r="D57" s="5" t="s">
        <v>34</v>
      </c>
      <c r="E57" s="5" t="s">
        <v>43</v>
      </c>
      <c r="F57" s="5" t="s">
        <v>97</v>
      </c>
      <c r="G57" s="5">
        <v>82</v>
      </c>
      <c r="H57" s="5">
        <v>82</v>
      </c>
      <c r="I57" s="5">
        <v>83</v>
      </c>
      <c r="J57" s="5">
        <v>99</v>
      </c>
      <c r="K57" s="5">
        <v>91</v>
      </c>
      <c r="L57" s="5">
        <v>111</v>
      </c>
      <c r="M57" s="5">
        <v>94</v>
      </c>
      <c r="N57" s="5">
        <v>83</v>
      </c>
      <c r="Q57" s="5">
        <f>+G57-byObjPOS!D51</f>
        <v>0</v>
      </c>
      <c r="R57" s="5">
        <f>+H57-byObjPOS!E51</f>
        <v>0</v>
      </c>
      <c r="S57" s="5">
        <f>+I57-byObjPOS!F51</f>
        <v>0</v>
      </c>
      <c r="T57" s="5">
        <f>+J57-byObjPOS!G51</f>
        <v>0</v>
      </c>
      <c r="U57" s="5">
        <f>+K57-byObjPOS!H51</f>
        <v>0</v>
      </c>
      <c r="V57" s="5">
        <f>+L57-byObjPOS!I51</f>
        <v>0</v>
      </c>
      <c r="W57" s="5">
        <f>+M57-byObjPOS!J51</f>
        <v>0</v>
      </c>
      <c r="X57" s="5">
        <f>+N57-byObjPOS!K51</f>
        <v>0</v>
      </c>
    </row>
    <row r="58" spans="2:24" x14ac:dyDescent="0.2">
      <c r="B58" s="5" t="s">
        <v>496</v>
      </c>
      <c r="C58" s="5" t="s">
        <v>498</v>
      </c>
      <c r="D58" s="5" t="s">
        <v>34</v>
      </c>
      <c r="E58" s="5" t="s">
        <v>43</v>
      </c>
      <c r="F58" s="5" t="s">
        <v>142</v>
      </c>
      <c r="G58" s="5">
        <v>11</v>
      </c>
      <c r="H58" s="5">
        <v>16</v>
      </c>
      <c r="I58" s="5">
        <v>24</v>
      </c>
      <c r="J58" s="5">
        <v>28</v>
      </c>
      <c r="K58" s="5">
        <v>28</v>
      </c>
      <c r="L58" s="5">
        <v>26</v>
      </c>
      <c r="M58" s="5">
        <v>26</v>
      </c>
      <c r="N58" s="5">
        <v>25</v>
      </c>
      <c r="Q58" s="5">
        <f>+G58-byObjPOS!D52</f>
        <v>0</v>
      </c>
      <c r="R58" s="5">
        <f>+H58-byObjPOS!E52</f>
        <v>0</v>
      </c>
      <c r="S58" s="5">
        <f>+I58-byObjPOS!F52</f>
        <v>0</v>
      </c>
      <c r="T58" s="5">
        <f>+J58-byObjPOS!G52</f>
        <v>0</v>
      </c>
      <c r="U58" s="5">
        <f>+K58-byObjPOS!H52</f>
        <v>0</v>
      </c>
      <c r="V58" s="5">
        <f>+L58-byObjPOS!I52</f>
        <v>0</v>
      </c>
      <c r="W58" s="5">
        <f>+M58-byObjPOS!J52</f>
        <v>0</v>
      </c>
      <c r="X58" s="5">
        <f>+N58-byObjPOS!K52</f>
        <v>0</v>
      </c>
    </row>
    <row r="59" spans="2:24" x14ac:dyDescent="0.2">
      <c r="B59" s="5" t="s">
        <v>496</v>
      </c>
      <c r="C59" s="5" t="s">
        <v>498</v>
      </c>
      <c r="D59" s="5" t="s">
        <v>34</v>
      </c>
      <c r="E59" s="5" t="s">
        <v>43</v>
      </c>
      <c r="F59" s="5" t="s">
        <v>111</v>
      </c>
      <c r="G59" s="5">
        <v>402</v>
      </c>
      <c r="H59" s="5">
        <v>365</v>
      </c>
      <c r="I59" s="5">
        <v>303</v>
      </c>
      <c r="J59" s="5">
        <v>333</v>
      </c>
      <c r="K59" s="5">
        <v>414</v>
      </c>
      <c r="L59" s="5">
        <v>437</v>
      </c>
      <c r="M59" s="5">
        <v>461</v>
      </c>
      <c r="N59" s="5">
        <v>421</v>
      </c>
      <c r="Q59" s="5">
        <f>+G59-byObjPOS!D53</f>
        <v>0</v>
      </c>
      <c r="R59" s="5">
        <f>+H59-byObjPOS!E53</f>
        <v>0</v>
      </c>
      <c r="S59" s="5">
        <f>+I59-byObjPOS!F53</f>
        <v>0</v>
      </c>
      <c r="T59" s="5">
        <f>+J59-byObjPOS!G53</f>
        <v>0</v>
      </c>
      <c r="U59" s="5">
        <f>+K59-byObjPOS!H53</f>
        <v>0</v>
      </c>
      <c r="V59" s="5">
        <f>+L59-byObjPOS!I53</f>
        <v>0</v>
      </c>
      <c r="W59" s="5">
        <f>+M59-byObjPOS!J53</f>
        <v>0</v>
      </c>
      <c r="X59" s="5">
        <f>+N59-byObjPOS!K53</f>
        <v>0</v>
      </c>
    </row>
    <row r="60" spans="2:24" x14ac:dyDescent="0.2">
      <c r="B60" s="5" t="s">
        <v>496</v>
      </c>
      <c r="C60" s="5" t="s">
        <v>498</v>
      </c>
      <c r="D60" s="5" t="s">
        <v>34</v>
      </c>
      <c r="E60" s="5" t="s">
        <v>43</v>
      </c>
      <c r="F60" s="5" t="s">
        <v>205</v>
      </c>
      <c r="G60" s="5">
        <v>4</v>
      </c>
      <c r="H60" s="5">
        <v>4</v>
      </c>
      <c r="I60" s="5">
        <v>4</v>
      </c>
      <c r="J60" s="5">
        <v>4</v>
      </c>
      <c r="K60" s="5">
        <v>3</v>
      </c>
      <c r="L60" s="5">
        <v>2</v>
      </c>
      <c r="M60" s="5">
        <v>1</v>
      </c>
      <c r="N60" s="5">
        <v>1</v>
      </c>
      <c r="P60" s="46"/>
      <c r="Q60" s="5">
        <f>+G60-byObjPOS!D58</f>
        <v>0</v>
      </c>
      <c r="R60" s="5">
        <f>+H60-byObjPOS!E58</f>
        <v>0</v>
      </c>
      <c r="S60" s="5">
        <f>+I60-byObjPOS!F58</f>
        <v>0</v>
      </c>
      <c r="T60" s="5">
        <f>+J60-byObjPOS!G58</f>
        <v>0</v>
      </c>
      <c r="U60" s="5">
        <f>+K60-byObjPOS!H58</f>
        <v>0</v>
      </c>
      <c r="V60" s="5">
        <f>+L60-byObjPOS!I58</f>
        <v>0</v>
      </c>
      <c r="W60" s="5">
        <f>+M60-byObjPOS!J58</f>
        <v>0</v>
      </c>
      <c r="X60" s="5">
        <f>+N60-byObjPOS!K58</f>
        <v>0</v>
      </c>
    </row>
    <row r="61" spans="2:24" x14ac:dyDescent="0.2">
      <c r="B61" s="5" t="s">
        <v>496</v>
      </c>
      <c r="C61" s="5" t="s">
        <v>498</v>
      </c>
      <c r="D61" s="5" t="s">
        <v>34</v>
      </c>
      <c r="E61" s="5" t="s">
        <v>43</v>
      </c>
      <c r="F61" s="5" t="s">
        <v>18</v>
      </c>
      <c r="G61" s="5">
        <v>1193</v>
      </c>
      <c r="H61" s="5">
        <v>1125</v>
      </c>
      <c r="I61" s="5">
        <v>1079</v>
      </c>
      <c r="J61" s="5">
        <v>1142</v>
      </c>
      <c r="K61" s="5">
        <v>1073</v>
      </c>
      <c r="L61" s="5">
        <v>1031</v>
      </c>
      <c r="M61" s="5">
        <v>1061</v>
      </c>
      <c r="N61" s="5">
        <v>1093</v>
      </c>
      <c r="Q61" s="5">
        <f>+G61-byObjPOS!D59</f>
        <v>0</v>
      </c>
      <c r="R61" s="5">
        <f>+H61-byObjPOS!E59</f>
        <v>0</v>
      </c>
      <c r="S61" s="5">
        <f>+I61-byObjPOS!F59</f>
        <v>0</v>
      </c>
      <c r="T61" s="5">
        <f>+J61-byObjPOS!G59</f>
        <v>0</v>
      </c>
      <c r="U61" s="5">
        <f>+K61-byObjPOS!H59</f>
        <v>0</v>
      </c>
      <c r="V61" s="5">
        <f>+L61-byObjPOS!I59</f>
        <v>0</v>
      </c>
      <c r="W61" s="5">
        <f>+M61-byObjPOS!J59</f>
        <v>0</v>
      </c>
      <c r="X61" s="5">
        <f>+N61-byObjPOS!K59</f>
        <v>0</v>
      </c>
    </row>
    <row r="62" spans="2:24" x14ac:dyDescent="0.2">
      <c r="B62" s="5" t="s">
        <v>496</v>
      </c>
      <c r="C62" s="5" t="s">
        <v>498</v>
      </c>
      <c r="D62" s="5" t="s">
        <v>34</v>
      </c>
      <c r="E62" s="5" t="s">
        <v>43</v>
      </c>
      <c r="F62" s="5" t="s">
        <v>243</v>
      </c>
      <c r="G62" s="5">
        <v>0</v>
      </c>
      <c r="H62" s="5">
        <v>0</v>
      </c>
      <c r="I62" s="5">
        <v>0</v>
      </c>
      <c r="J62" s="5">
        <v>14</v>
      </c>
      <c r="K62" s="5">
        <v>32</v>
      </c>
      <c r="L62" s="5">
        <v>83</v>
      </c>
      <c r="M62" s="5">
        <v>117</v>
      </c>
      <c r="N62" s="5">
        <v>138</v>
      </c>
      <c r="Q62" s="5">
        <f>+G62-byObjPOS!D60</f>
        <v>0</v>
      </c>
      <c r="R62" s="5">
        <f>+H62-byObjPOS!E60</f>
        <v>0</v>
      </c>
      <c r="S62" s="5">
        <f>+I62-byObjPOS!F60</f>
        <v>0</v>
      </c>
      <c r="T62" s="5">
        <f>+J62-byObjPOS!G60</f>
        <v>0</v>
      </c>
      <c r="U62" s="5">
        <f>+K62-byObjPOS!H60</f>
        <v>0</v>
      </c>
      <c r="V62" s="5">
        <f>+L62-byObjPOS!I60</f>
        <v>0</v>
      </c>
      <c r="W62" s="5">
        <f>+M62-byObjPOS!J60</f>
        <v>0</v>
      </c>
      <c r="X62" s="5">
        <f>+N62-byObjPOS!K60</f>
        <v>0</v>
      </c>
    </row>
    <row r="63" spans="2:24" x14ac:dyDescent="0.2">
      <c r="B63" s="5" t="s">
        <v>496</v>
      </c>
      <c r="C63" s="5" t="s">
        <v>498</v>
      </c>
      <c r="D63" s="5" t="s">
        <v>34</v>
      </c>
      <c r="E63" s="5" t="s">
        <v>43</v>
      </c>
      <c r="F63" s="5" t="s">
        <v>135</v>
      </c>
      <c r="G63" s="5">
        <v>45</v>
      </c>
      <c r="H63" s="5">
        <v>29</v>
      </c>
      <c r="I63" s="5">
        <v>32</v>
      </c>
      <c r="J63" s="5">
        <v>38</v>
      </c>
      <c r="K63" s="5">
        <v>34</v>
      </c>
      <c r="L63" s="5">
        <v>36</v>
      </c>
      <c r="M63" s="5">
        <v>24</v>
      </c>
      <c r="N63" s="5">
        <v>25</v>
      </c>
      <c r="Q63" s="5">
        <f>+G63-byObjPOS!D61</f>
        <v>0</v>
      </c>
      <c r="R63" s="5">
        <f>+H63-byObjPOS!E61</f>
        <v>0</v>
      </c>
      <c r="S63" s="5">
        <f>+I63-byObjPOS!F61</f>
        <v>0</v>
      </c>
      <c r="T63" s="5">
        <f>+J63-byObjPOS!G61</f>
        <v>0</v>
      </c>
      <c r="U63" s="5">
        <f>+K63-byObjPOS!H61</f>
        <v>0</v>
      </c>
      <c r="V63" s="5">
        <f>+L63-byObjPOS!I61</f>
        <v>0</v>
      </c>
      <c r="W63" s="5">
        <f>+M63-byObjPOS!J61</f>
        <v>0</v>
      </c>
      <c r="X63" s="5">
        <f>+N63-byObjPOS!K61</f>
        <v>0</v>
      </c>
    </row>
    <row r="64" spans="2:24" x14ac:dyDescent="0.2">
      <c r="B64" s="5" t="s">
        <v>496</v>
      </c>
      <c r="C64" s="5" t="s">
        <v>498</v>
      </c>
      <c r="D64" s="5" t="s">
        <v>34</v>
      </c>
      <c r="E64" s="5" t="s">
        <v>43</v>
      </c>
      <c r="F64" s="5" t="s">
        <v>168</v>
      </c>
      <c r="G64" s="5">
        <v>32</v>
      </c>
      <c r="H64" s="5">
        <v>23</v>
      </c>
      <c r="I64" s="5">
        <v>25</v>
      </c>
      <c r="J64" s="5">
        <v>20</v>
      </c>
      <c r="K64" s="5">
        <v>24</v>
      </c>
      <c r="L64" s="5">
        <v>31</v>
      </c>
      <c r="M64" s="5">
        <v>29</v>
      </c>
      <c r="N64" s="5">
        <v>22</v>
      </c>
      <c r="Q64" s="5">
        <f>+G64-byObjPOS!D62</f>
        <v>0</v>
      </c>
      <c r="R64" s="5">
        <f>+H64-byObjPOS!E62</f>
        <v>0</v>
      </c>
      <c r="S64" s="5">
        <f>+I64-byObjPOS!F62</f>
        <v>0</v>
      </c>
      <c r="T64" s="5">
        <f>+J64-byObjPOS!G62</f>
        <v>0</v>
      </c>
      <c r="U64" s="5">
        <f>+K64-byObjPOS!H62</f>
        <v>0</v>
      </c>
      <c r="V64" s="5">
        <f>+L64-byObjPOS!I62</f>
        <v>0</v>
      </c>
      <c r="W64" s="5">
        <f>+M64-byObjPOS!J62</f>
        <v>0</v>
      </c>
      <c r="X64" s="5">
        <f>+N64-byObjPOS!K62</f>
        <v>0</v>
      </c>
    </row>
    <row r="65" spans="2:24" x14ac:dyDescent="0.2">
      <c r="B65" s="5" t="s">
        <v>496</v>
      </c>
      <c r="C65" s="5" t="s">
        <v>498</v>
      </c>
      <c r="D65" s="5" t="s">
        <v>34</v>
      </c>
      <c r="E65" s="5" t="s">
        <v>43</v>
      </c>
      <c r="F65" s="5" t="s">
        <v>511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70</v>
      </c>
      <c r="Q65" s="5">
        <f>+G65-byObjPOS!D63</f>
        <v>0</v>
      </c>
      <c r="R65" s="5">
        <f>+H65-byObjPOS!E63</f>
        <v>0</v>
      </c>
      <c r="S65" s="5">
        <f>+I65-byObjPOS!F63</f>
        <v>0</v>
      </c>
      <c r="T65" s="5">
        <f>+J65-byObjPOS!G63</f>
        <v>0</v>
      </c>
      <c r="U65" s="5">
        <f>+K65-byObjPOS!H63</f>
        <v>0</v>
      </c>
      <c r="V65" s="5">
        <f>+L65-byObjPOS!I63</f>
        <v>0</v>
      </c>
      <c r="W65" s="5">
        <f>+M65-byObjPOS!J63</f>
        <v>0</v>
      </c>
      <c r="X65" s="5">
        <f>+N65-byObjPOS!K63</f>
        <v>0</v>
      </c>
    </row>
    <row r="66" spans="2:24" x14ac:dyDescent="0.2">
      <c r="B66" s="5" t="s">
        <v>496</v>
      </c>
      <c r="C66" s="5" t="s">
        <v>498</v>
      </c>
      <c r="D66" s="5" t="s">
        <v>34</v>
      </c>
      <c r="E66" s="5" t="s">
        <v>43</v>
      </c>
      <c r="F66" s="5" t="s">
        <v>201</v>
      </c>
      <c r="G66" s="5">
        <v>0</v>
      </c>
      <c r="H66" s="5">
        <v>0</v>
      </c>
      <c r="I66" s="5">
        <v>0</v>
      </c>
      <c r="J66" s="5">
        <v>0</v>
      </c>
      <c r="K66" s="5">
        <v>4</v>
      </c>
      <c r="L66" s="5">
        <v>28</v>
      </c>
      <c r="M66" s="5">
        <v>32</v>
      </c>
      <c r="N66" s="5">
        <v>42</v>
      </c>
      <c r="Q66" s="5">
        <f>+G66-byObjPOS!D64</f>
        <v>0</v>
      </c>
      <c r="R66" s="5">
        <f>+H66-byObjPOS!E64</f>
        <v>0</v>
      </c>
      <c r="S66" s="5">
        <f>+I66-byObjPOS!F64</f>
        <v>0</v>
      </c>
      <c r="T66" s="5">
        <f>+J66-byObjPOS!G64</f>
        <v>0</v>
      </c>
      <c r="U66" s="5">
        <f>+K66-byObjPOS!H64</f>
        <v>0</v>
      </c>
      <c r="V66" s="5">
        <f>+L66-byObjPOS!I64</f>
        <v>0</v>
      </c>
      <c r="W66" s="5">
        <f>+M66-byObjPOS!J64</f>
        <v>0</v>
      </c>
      <c r="X66" s="5">
        <f>+N66-byObjPOS!K64</f>
        <v>0</v>
      </c>
    </row>
    <row r="67" spans="2:24" x14ac:dyDescent="0.2">
      <c r="B67" s="5" t="s">
        <v>496</v>
      </c>
      <c r="C67" s="5" t="s">
        <v>498</v>
      </c>
      <c r="D67" s="5" t="s">
        <v>34</v>
      </c>
      <c r="E67" s="5" t="s">
        <v>43</v>
      </c>
      <c r="F67" s="5" t="s">
        <v>13</v>
      </c>
      <c r="G67" s="5">
        <v>122</v>
      </c>
      <c r="H67" s="5">
        <v>112</v>
      </c>
      <c r="I67" s="5">
        <v>118</v>
      </c>
      <c r="J67" s="5">
        <v>106</v>
      </c>
      <c r="K67" s="5">
        <v>107</v>
      </c>
      <c r="L67" s="5">
        <v>105</v>
      </c>
      <c r="M67" s="5">
        <v>115</v>
      </c>
      <c r="N67" s="5">
        <v>103</v>
      </c>
      <c r="Q67" s="5">
        <f>+G67-byObjPOS!D65</f>
        <v>0</v>
      </c>
      <c r="R67" s="5">
        <f>+H67-byObjPOS!E65</f>
        <v>0</v>
      </c>
      <c r="S67" s="5">
        <f>+I67-byObjPOS!F65</f>
        <v>0</v>
      </c>
      <c r="T67" s="5">
        <f>+J67-byObjPOS!G65</f>
        <v>0</v>
      </c>
      <c r="U67" s="5">
        <f>+K67-byObjPOS!H65</f>
        <v>0</v>
      </c>
      <c r="V67" s="5">
        <f>+L67-byObjPOS!I65</f>
        <v>0</v>
      </c>
      <c r="W67" s="5">
        <f>+M67-byObjPOS!J65</f>
        <v>0</v>
      </c>
      <c r="X67" s="5">
        <f>+N67-byObjPOS!K65</f>
        <v>0</v>
      </c>
    </row>
    <row r="68" spans="2:24" x14ac:dyDescent="0.2">
      <c r="B68" s="5" t="s">
        <v>496</v>
      </c>
      <c r="C68" s="5" t="s">
        <v>498</v>
      </c>
      <c r="D68" s="5" t="s">
        <v>34</v>
      </c>
      <c r="E68" s="5" t="s">
        <v>43</v>
      </c>
      <c r="F68" s="5" t="s">
        <v>118</v>
      </c>
      <c r="G68" s="5">
        <v>257</v>
      </c>
      <c r="H68" s="5">
        <v>276</v>
      </c>
      <c r="I68" s="5">
        <v>297</v>
      </c>
      <c r="J68" s="5">
        <v>226</v>
      </c>
      <c r="K68" s="5">
        <v>184</v>
      </c>
      <c r="L68" s="5">
        <v>153</v>
      </c>
      <c r="M68" s="5">
        <v>117</v>
      </c>
      <c r="N68" s="5">
        <v>109</v>
      </c>
      <c r="Q68" s="5">
        <f>+G68-byObjPOS!D66</f>
        <v>0</v>
      </c>
      <c r="R68" s="5">
        <f>+H68-byObjPOS!E66</f>
        <v>0</v>
      </c>
      <c r="S68" s="5">
        <f>+I68-byObjPOS!F66</f>
        <v>0</v>
      </c>
      <c r="T68" s="5">
        <f>+J68-byObjPOS!G66</f>
        <v>0</v>
      </c>
      <c r="U68" s="5">
        <f>+K68-byObjPOS!H66</f>
        <v>0</v>
      </c>
      <c r="V68" s="5">
        <f>+L68-byObjPOS!I66</f>
        <v>0</v>
      </c>
      <c r="W68" s="5">
        <f>+M68-byObjPOS!J66</f>
        <v>0</v>
      </c>
      <c r="X68" s="5">
        <f>+N68-byObjPOS!K66</f>
        <v>0</v>
      </c>
    </row>
    <row r="69" spans="2:24" x14ac:dyDescent="0.2">
      <c r="B69" s="5" t="s">
        <v>496</v>
      </c>
      <c r="C69" s="5" t="s">
        <v>498</v>
      </c>
      <c r="D69" s="5" t="s">
        <v>34</v>
      </c>
      <c r="E69" s="5" t="s">
        <v>43</v>
      </c>
      <c r="F69" s="5" t="s">
        <v>113</v>
      </c>
      <c r="G69" s="5">
        <v>288</v>
      </c>
      <c r="H69" s="5">
        <v>275</v>
      </c>
      <c r="I69" s="5">
        <v>274</v>
      </c>
      <c r="J69" s="5">
        <v>223</v>
      </c>
      <c r="K69" s="5">
        <v>232</v>
      </c>
      <c r="L69" s="5">
        <v>216</v>
      </c>
      <c r="M69" s="5">
        <v>198</v>
      </c>
      <c r="N69" s="5">
        <v>189</v>
      </c>
      <c r="Q69" s="5">
        <f>+G69-byObjPOS!D67</f>
        <v>0</v>
      </c>
      <c r="R69" s="5">
        <f>+H69-byObjPOS!E67</f>
        <v>0</v>
      </c>
      <c r="S69" s="5">
        <f>+I69-byObjPOS!F67</f>
        <v>0</v>
      </c>
      <c r="T69" s="5">
        <f>+J69-byObjPOS!G67</f>
        <v>0</v>
      </c>
      <c r="U69" s="5">
        <f>+K69-byObjPOS!H67</f>
        <v>0</v>
      </c>
      <c r="V69" s="5">
        <f>+L69-byObjPOS!I67</f>
        <v>0</v>
      </c>
      <c r="W69" s="5">
        <f>+M69-byObjPOS!J67</f>
        <v>0</v>
      </c>
      <c r="X69" s="5">
        <f>+N69-byObjPOS!K67</f>
        <v>0</v>
      </c>
    </row>
    <row r="70" spans="2:24" x14ac:dyDescent="0.2">
      <c r="B70" s="5" t="s">
        <v>496</v>
      </c>
      <c r="C70" s="5" t="s">
        <v>498</v>
      </c>
      <c r="D70" s="5" t="s">
        <v>34</v>
      </c>
      <c r="E70" s="5" t="s">
        <v>43</v>
      </c>
      <c r="F70" s="5" t="s">
        <v>191</v>
      </c>
      <c r="G70" s="5">
        <v>289</v>
      </c>
      <c r="H70" s="5">
        <v>264</v>
      </c>
      <c r="I70" s="5">
        <v>253</v>
      </c>
      <c r="J70" s="5">
        <v>242</v>
      </c>
      <c r="K70" s="5">
        <v>276</v>
      </c>
      <c r="L70" s="5">
        <v>305</v>
      </c>
      <c r="M70" s="5">
        <v>301</v>
      </c>
      <c r="N70" s="5">
        <v>314</v>
      </c>
      <c r="Q70" s="5">
        <f>+G70-byObjPOS!D68</f>
        <v>0</v>
      </c>
      <c r="R70" s="5">
        <f>+H70-byObjPOS!E68</f>
        <v>0</v>
      </c>
      <c r="S70" s="5">
        <f>+I70-byObjPOS!F68</f>
        <v>0</v>
      </c>
      <c r="T70" s="5">
        <f>+J70-byObjPOS!G68</f>
        <v>0</v>
      </c>
      <c r="U70" s="5">
        <f>+K70-byObjPOS!H68</f>
        <v>0</v>
      </c>
      <c r="V70" s="5">
        <f>+L70-byObjPOS!I68</f>
        <v>0</v>
      </c>
      <c r="W70" s="5">
        <f>+M70-byObjPOS!J68</f>
        <v>0</v>
      </c>
      <c r="X70" s="5">
        <f>+N70-byObjPOS!K68</f>
        <v>0</v>
      </c>
    </row>
    <row r="71" spans="2:24" x14ac:dyDescent="0.2">
      <c r="B71" s="5" t="s">
        <v>496</v>
      </c>
      <c r="C71" s="5" t="s">
        <v>498</v>
      </c>
      <c r="D71" s="5" t="s">
        <v>34</v>
      </c>
      <c r="E71" s="5" t="s">
        <v>43</v>
      </c>
      <c r="F71" s="5" t="s">
        <v>183</v>
      </c>
      <c r="G71" s="5">
        <v>146</v>
      </c>
      <c r="H71" s="5">
        <v>140</v>
      </c>
      <c r="I71" s="5">
        <v>101</v>
      </c>
      <c r="J71" s="5">
        <v>73</v>
      </c>
      <c r="K71" s="5">
        <v>77</v>
      </c>
      <c r="L71" s="5">
        <v>69</v>
      </c>
      <c r="M71" s="5">
        <v>51</v>
      </c>
      <c r="N71" s="5">
        <v>51</v>
      </c>
      <c r="Q71" s="5">
        <f>+G71-byObjPOS!D69</f>
        <v>0</v>
      </c>
      <c r="R71" s="5">
        <f>+H71-byObjPOS!E69</f>
        <v>0</v>
      </c>
      <c r="S71" s="5">
        <f>+I71-byObjPOS!F69</f>
        <v>0</v>
      </c>
      <c r="T71" s="5">
        <f>+J71-byObjPOS!G69</f>
        <v>0</v>
      </c>
      <c r="U71" s="5">
        <f>+K71-byObjPOS!H69</f>
        <v>0</v>
      </c>
      <c r="V71" s="5">
        <f>+L71-byObjPOS!I69</f>
        <v>0</v>
      </c>
      <c r="W71" s="5">
        <f>+M71-byObjPOS!J69</f>
        <v>0</v>
      </c>
      <c r="X71" s="5">
        <f>+N71-byObjPOS!K69</f>
        <v>0</v>
      </c>
    </row>
    <row r="72" spans="2:24" x14ac:dyDescent="0.2">
      <c r="B72" s="5" t="s">
        <v>496</v>
      </c>
      <c r="C72" s="5" t="s">
        <v>498</v>
      </c>
      <c r="D72" s="5" t="s">
        <v>34</v>
      </c>
      <c r="E72" s="5" t="s">
        <v>43</v>
      </c>
      <c r="F72" s="5" t="s">
        <v>130</v>
      </c>
      <c r="G72" s="5">
        <v>202</v>
      </c>
      <c r="H72" s="5">
        <v>189</v>
      </c>
      <c r="I72" s="5">
        <v>195</v>
      </c>
      <c r="J72" s="5">
        <v>171</v>
      </c>
      <c r="K72" s="5">
        <v>183</v>
      </c>
      <c r="L72" s="5">
        <v>193</v>
      </c>
      <c r="M72" s="5">
        <v>179</v>
      </c>
      <c r="N72" s="5">
        <v>175</v>
      </c>
      <c r="Q72" s="5">
        <f>+G72-byObjPOS!D70</f>
        <v>0</v>
      </c>
      <c r="R72" s="5">
        <f>+H72-byObjPOS!E70</f>
        <v>0</v>
      </c>
      <c r="S72" s="5">
        <f>+I72-byObjPOS!F70</f>
        <v>0</v>
      </c>
      <c r="T72" s="5">
        <f>+J72-byObjPOS!G70</f>
        <v>0</v>
      </c>
      <c r="U72" s="5">
        <f>+K72-byObjPOS!H70</f>
        <v>0</v>
      </c>
      <c r="V72" s="5">
        <f>+L72-byObjPOS!I70</f>
        <v>0</v>
      </c>
      <c r="W72" s="5">
        <f>+M72-byObjPOS!J70</f>
        <v>0</v>
      </c>
      <c r="X72" s="5">
        <f>+N72-byObjPOS!K70</f>
        <v>0</v>
      </c>
    </row>
    <row r="73" spans="2:24" x14ac:dyDescent="0.2">
      <c r="B73" s="5" t="s">
        <v>496</v>
      </c>
      <c r="C73" s="5" t="s">
        <v>498</v>
      </c>
      <c r="D73" s="5" t="s">
        <v>34</v>
      </c>
      <c r="E73" s="5" t="s">
        <v>76</v>
      </c>
      <c r="F73" s="5" t="s">
        <v>238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12</v>
      </c>
      <c r="N73" s="5">
        <v>15</v>
      </c>
      <c r="P73" s="46"/>
      <c r="Q73" s="5">
        <f>+G73-byObjPOS!D72</f>
        <v>0</v>
      </c>
      <c r="R73" s="5">
        <f>+H73-byObjPOS!E72</f>
        <v>0</v>
      </c>
      <c r="S73" s="5">
        <f>+I73-byObjPOS!F72</f>
        <v>0</v>
      </c>
      <c r="T73" s="5">
        <f>+J73-byObjPOS!G72</f>
        <v>0</v>
      </c>
      <c r="U73" s="5">
        <f>+K73-byObjPOS!H72</f>
        <v>0</v>
      </c>
      <c r="V73" s="5">
        <f>+L73-byObjPOS!I72</f>
        <v>0</v>
      </c>
      <c r="W73" s="5">
        <f>+M73-byObjPOS!J72</f>
        <v>0</v>
      </c>
      <c r="X73" s="5">
        <f>+N73-byObjPOS!K72</f>
        <v>0</v>
      </c>
    </row>
    <row r="74" spans="2:24" x14ac:dyDescent="0.2">
      <c r="B74" s="5" t="s">
        <v>496</v>
      </c>
      <c r="C74" s="5" t="s">
        <v>498</v>
      </c>
      <c r="D74" s="5" t="s">
        <v>34</v>
      </c>
      <c r="E74" s="5" t="s">
        <v>76</v>
      </c>
      <c r="F74" s="5" t="s">
        <v>512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4</v>
      </c>
      <c r="Q74" s="5">
        <f>+G74-byObjPOS!D73</f>
        <v>0</v>
      </c>
      <c r="R74" s="5">
        <f>+H74-byObjPOS!E73</f>
        <v>0</v>
      </c>
      <c r="S74" s="5">
        <f>+I74-byObjPOS!F73</f>
        <v>0</v>
      </c>
      <c r="T74" s="5">
        <f>+J74-byObjPOS!G73</f>
        <v>0</v>
      </c>
      <c r="U74" s="5">
        <f>+K74-byObjPOS!H73</f>
        <v>0</v>
      </c>
      <c r="V74" s="5">
        <f>+L74-byObjPOS!I73</f>
        <v>0</v>
      </c>
      <c r="W74" s="5">
        <f>+M74-byObjPOS!J73</f>
        <v>0</v>
      </c>
      <c r="X74" s="5">
        <f>+N74-byObjPOS!K73</f>
        <v>0</v>
      </c>
    </row>
    <row r="75" spans="2:24" x14ac:dyDescent="0.2">
      <c r="B75" s="5" t="s">
        <v>496</v>
      </c>
      <c r="C75" s="5" t="s">
        <v>498</v>
      </c>
      <c r="D75" s="5" t="s">
        <v>34</v>
      </c>
      <c r="E75" s="5" t="s">
        <v>76</v>
      </c>
      <c r="F75" s="5" t="s">
        <v>128</v>
      </c>
      <c r="G75" s="5">
        <v>0</v>
      </c>
      <c r="H75" s="5">
        <v>0</v>
      </c>
      <c r="I75" s="5">
        <v>0</v>
      </c>
      <c r="J75" s="5">
        <v>0</v>
      </c>
      <c r="K75" s="5">
        <v>288</v>
      </c>
      <c r="L75" s="5">
        <v>342</v>
      </c>
      <c r="M75" s="5">
        <v>338</v>
      </c>
      <c r="N75" s="5">
        <v>370</v>
      </c>
      <c r="Q75" s="5">
        <f>+G75-byObjPOS!D74</f>
        <v>0</v>
      </c>
      <c r="R75" s="5">
        <f>+H75-byObjPOS!E74</f>
        <v>0</v>
      </c>
      <c r="S75" s="5">
        <f>+I75-byObjPOS!F74</f>
        <v>0</v>
      </c>
      <c r="T75" s="5">
        <f>+J75-byObjPOS!G74</f>
        <v>0</v>
      </c>
      <c r="U75" s="5">
        <f>+K75-byObjPOS!H74</f>
        <v>0</v>
      </c>
      <c r="V75" s="5">
        <f>+L75-byObjPOS!I74</f>
        <v>0</v>
      </c>
      <c r="W75" s="5">
        <f>+M75-byObjPOS!J74</f>
        <v>0</v>
      </c>
      <c r="X75" s="5">
        <f>+N75-byObjPOS!K74</f>
        <v>0</v>
      </c>
    </row>
    <row r="76" spans="2:24" x14ac:dyDescent="0.2">
      <c r="B76" s="5" t="s">
        <v>496</v>
      </c>
      <c r="C76" s="5" t="s">
        <v>498</v>
      </c>
      <c r="D76" s="5" t="s">
        <v>34</v>
      </c>
      <c r="E76" s="5" t="s">
        <v>76</v>
      </c>
      <c r="F76" s="5" t="s">
        <v>239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39</v>
      </c>
      <c r="N76" s="5">
        <v>38</v>
      </c>
      <c r="Q76" s="5">
        <f>+G76-byObjPOS!D75</f>
        <v>0</v>
      </c>
      <c r="R76" s="5">
        <f>+H76-byObjPOS!E75</f>
        <v>0</v>
      </c>
      <c r="S76" s="5">
        <f>+I76-byObjPOS!F75</f>
        <v>0</v>
      </c>
      <c r="T76" s="5">
        <f>+J76-byObjPOS!G75</f>
        <v>0</v>
      </c>
      <c r="U76" s="5">
        <f>+K76-byObjPOS!H75</f>
        <v>0</v>
      </c>
      <c r="V76" s="5">
        <f>+L76-byObjPOS!I75</f>
        <v>0</v>
      </c>
      <c r="W76" s="5">
        <f>+M76-byObjPOS!J75</f>
        <v>0</v>
      </c>
      <c r="X76" s="5">
        <f>+N76-byObjPOS!K75</f>
        <v>0</v>
      </c>
    </row>
    <row r="77" spans="2:24" x14ac:dyDescent="0.2">
      <c r="B77" s="5" t="s">
        <v>496</v>
      </c>
      <c r="C77" s="5" t="s">
        <v>498</v>
      </c>
      <c r="D77" s="5" t="s">
        <v>34</v>
      </c>
      <c r="E77" s="5" t="s">
        <v>76</v>
      </c>
      <c r="F77" s="5" t="s">
        <v>241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16</v>
      </c>
      <c r="N77" s="5">
        <v>18</v>
      </c>
      <c r="Q77" s="5">
        <f>+G77-byObjPOS!D76</f>
        <v>0</v>
      </c>
      <c r="R77" s="5">
        <f>+H77-byObjPOS!E76</f>
        <v>0</v>
      </c>
      <c r="S77" s="5">
        <f>+I77-byObjPOS!F76</f>
        <v>0</v>
      </c>
      <c r="T77" s="5">
        <f>+J77-byObjPOS!G76</f>
        <v>0</v>
      </c>
      <c r="U77" s="5">
        <f>+K77-byObjPOS!H76</f>
        <v>0</v>
      </c>
      <c r="V77" s="5">
        <f>+L77-byObjPOS!I76</f>
        <v>0</v>
      </c>
      <c r="W77" s="5">
        <f>+M77-byObjPOS!J76</f>
        <v>0</v>
      </c>
      <c r="X77" s="5">
        <f>+N77-byObjPOS!K76</f>
        <v>0</v>
      </c>
    </row>
    <row r="78" spans="2:24" x14ac:dyDescent="0.2">
      <c r="B78" s="5" t="s">
        <v>496</v>
      </c>
      <c r="C78" s="5" t="s">
        <v>498</v>
      </c>
      <c r="D78" s="5" t="s">
        <v>34</v>
      </c>
      <c r="E78" s="5" t="s">
        <v>76</v>
      </c>
      <c r="F78" s="5" t="s">
        <v>242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46</v>
      </c>
      <c r="N78" s="5">
        <v>54</v>
      </c>
      <c r="Q78" s="5">
        <f>+G78-byObjPOS!D77</f>
        <v>0</v>
      </c>
      <c r="R78" s="5">
        <f>+H78-byObjPOS!E77</f>
        <v>0</v>
      </c>
      <c r="S78" s="5">
        <f>+I78-byObjPOS!F77</f>
        <v>0</v>
      </c>
      <c r="T78" s="5">
        <f>+J78-byObjPOS!G77</f>
        <v>0</v>
      </c>
      <c r="U78" s="5">
        <f>+K78-byObjPOS!H77</f>
        <v>0</v>
      </c>
      <c r="V78" s="5">
        <f>+L78-byObjPOS!I77</f>
        <v>0</v>
      </c>
      <c r="W78" s="5">
        <f>+M78-byObjPOS!J77</f>
        <v>0</v>
      </c>
      <c r="X78" s="5">
        <f>+N78-byObjPOS!K77</f>
        <v>0</v>
      </c>
    </row>
    <row r="79" spans="2:24" x14ac:dyDescent="0.2">
      <c r="B79" s="5" t="s">
        <v>496</v>
      </c>
      <c r="C79" s="5" t="s">
        <v>498</v>
      </c>
      <c r="D79" s="5" t="s">
        <v>34</v>
      </c>
      <c r="E79" s="5" t="s">
        <v>76</v>
      </c>
      <c r="F79" s="5" t="s">
        <v>186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17</v>
      </c>
      <c r="N79" s="5">
        <v>16</v>
      </c>
      <c r="Q79" s="5">
        <f>+G79-byObjPOS!D78</f>
        <v>0</v>
      </c>
      <c r="R79" s="5">
        <f>+H79-byObjPOS!E78</f>
        <v>0</v>
      </c>
      <c r="S79" s="5">
        <f>+I79-byObjPOS!F78</f>
        <v>0</v>
      </c>
      <c r="T79" s="5">
        <f>+J79-byObjPOS!G78</f>
        <v>0</v>
      </c>
      <c r="U79" s="5">
        <f>+K79-byObjPOS!H78</f>
        <v>0</v>
      </c>
      <c r="V79" s="5">
        <f>+L79-byObjPOS!I78</f>
        <v>0</v>
      </c>
      <c r="W79" s="5">
        <f>+M79-byObjPOS!J78</f>
        <v>0</v>
      </c>
      <c r="X79" s="5">
        <f>+N79-byObjPOS!K78</f>
        <v>0</v>
      </c>
    </row>
    <row r="80" spans="2:24" x14ac:dyDescent="0.2">
      <c r="B80" s="5" t="s">
        <v>496</v>
      </c>
      <c r="C80" s="5" t="s">
        <v>498</v>
      </c>
      <c r="D80" s="5" t="s">
        <v>34</v>
      </c>
      <c r="E80" s="5" t="s">
        <v>76</v>
      </c>
      <c r="F80" s="5" t="s">
        <v>244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44</v>
      </c>
      <c r="N80" s="5">
        <v>45</v>
      </c>
      <c r="Q80" s="5">
        <f>+G80-byObjPOS!D79</f>
        <v>0</v>
      </c>
      <c r="R80" s="5">
        <f>+H80-byObjPOS!E79</f>
        <v>0</v>
      </c>
      <c r="S80" s="5">
        <f>+I80-byObjPOS!F79</f>
        <v>0</v>
      </c>
      <c r="T80" s="5">
        <f>+J80-byObjPOS!G79</f>
        <v>0</v>
      </c>
      <c r="U80" s="5">
        <f>+K80-byObjPOS!H79</f>
        <v>0</v>
      </c>
      <c r="V80" s="5">
        <f>+L80-byObjPOS!I79</f>
        <v>0</v>
      </c>
      <c r="W80" s="5">
        <f>+M80-byObjPOS!J79</f>
        <v>0</v>
      </c>
      <c r="X80" s="5">
        <f>+N80-byObjPOS!K79</f>
        <v>0</v>
      </c>
    </row>
    <row r="81" spans="2:24" x14ac:dyDescent="0.2">
      <c r="B81" s="5" t="s">
        <v>496</v>
      </c>
      <c r="C81" s="5" t="s">
        <v>498</v>
      </c>
      <c r="D81" s="5" t="s">
        <v>34</v>
      </c>
      <c r="E81" s="5" t="s">
        <v>76</v>
      </c>
      <c r="F81" s="5" t="s">
        <v>513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14</v>
      </c>
      <c r="N81" s="5">
        <v>10</v>
      </c>
      <c r="Q81" s="5">
        <f>+G81-byObjPOS!D80</f>
        <v>0</v>
      </c>
      <c r="R81" s="5">
        <f>+H81-byObjPOS!E80</f>
        <v>0</v>
      </c>
      <c r="S81" s="5">
        <f>+I81-byObjPOS!F80</f>
        <v>0</v>
      </c>
      <c r="T81" s="5">
        <f>+J81-byObjPOS!G80</f>
        <v>0</v>
      </c>
      <c r="U81" s="5">
        <f>+K81-byObjPOS!H80</f>
        <v>0</v>
      </c>
      <c r="V81" s="5">
        <f>+L81-byObjPOS!I80</f>
        <v>0</v>
      </c>
      <c r="W81" s="5">
        <f>+M81-byObjPOS!J80</f>
        <v>0</v>
      </c>
      <c r="X81" s="5">
        <f>+N81-byObjPOS!K80</f>
        <v>0</v>
      </c>
    </row>
    <row r="82" spans="2:24" x14ac:dyDescent="0.2">
      <c r="B82" s="5" t="s">
        <v>496</v>
      </c>
      <c r="C82" s="5" t="s">
        <v>498</v>
      </c>
      <c r="D82" s="5" t="s">
        <v>34</v>
      </c>
      <c r="E82" s="5" t="s">
        <v>45</v>
      </c>
      <c r="F82" s="5" t="s">
        <v>100</v>
      </c>
      <c r="G82" s="5">
        <v>318</v>
      </c>
      <c r="H82" s="5">
        <v>295</v>
      </c>
      <c r="I82" s="5">
        <v>313</v>
      </c>
      <c r="J82" s="5">
        <v>279</v>
      </c>
      <c r="K82" s="5">
        <v>280</v>
      </c>
      <c r="L82" s="5">
        <v>325</v>
      </c>
      <c r="M82" s="5">
        <v>311</v>
      </c>
      <c r="N82" s="5">
        <v>280</v>
      </c>
      <c r="P82" s="46"/>
      <c r="Q82" s="5">
        <f>+G82-byObjPOS!D82</f>
        <v>0</v>
      </c>
      <c r="R82" s="5">
        <f>+H82-byObjPOS!E82</f>
        <v>0</v>
      </c>
      <c r="S82" s="5">
        <f>+I82-byObjPOS!F82</f>
        <v>0</v>
      </c>
      <c r="T82" s="5">
        <f>+J82-byObjPOS!G82</f>
        <v>0</v>
      </c>
      <c r="U82" s="5">
        <f>+K82-byObjPOS!H82</f>
        <v>0</v>
      </c>
      <c r="V82" s="5">
        <f>+L82-byObjPOS!I82</f>
        <v>0</v>
      </c>
      <c r="W82" s="5">
        <f>+M82-byObjPOS!J82</f>
        <v>0</v>
      </c>
      <c r="X82" s="5">
        <f>+N82-byObjPOS!K82</f>
        <v>0</v>
      </c>
    </row>
    <row r="83" spans="2:24" x14ac:dyDescent="0.2">
      <c r="B83" s="5" t="s">
        <v>496</v>
      </c>
      <c r="C83" s="5" t="s">
        <v>498</v>
      </c>
      <c r="D83" s="5" t="s">
        <v>34</v>
      </c>
      <c r="E83" s="5" t="s">
        <v>45</v>
      </c>
      <c r="F83" s="5" t="s">
        <v>245</v>
      </c>
      <c r="G83" s="5">
        <v>99</v>
      </c>
      <c r="H83" s="5">
        <v>5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Q83" s="5">
        <f>+G83-byObjPOS!D83</f>
        <v>0</v>
      </c>
      <c r="R83" s="5">
        <f>+H83-byObjPOS!E83</f>
        <v>0</v>
      </c>
      <c r="S83" s="5">
        <f>+I83-byObjPOS!F83</f>
        <v>0</v>
      </c>
      <c r="T83" s="5">
        <f>+J83-byObjPOS!G83</f>
        <v>0</v>
      </c>
      <c r="U83" s="5">
        <f>+K83-byObjPOS!H83</f>
        <v>0</v>
      </c>
      <c r="V83" s="5">
        <f>+L83-byObjPOS!I83</f>
        <v>0</v>
      </c>
      <c r="W83" s="5">
        <f>+M83-byObjPOS!J83</f>
        <v>0</v>
      </c>
      <c r="X83" s="5">
        <f>+N83-byObjPOS!K83</f>
        <v>0</v>
      </c>
    </row>
    <row r="84" spans="2:24" x14ac:dyDescent="0.2">
      <c r="B84" s="5" t="s">
        <v>496</v>
      </c>
      <c r="C84" s="5" t="s">
        <v>498</v>
      </c>
      <c r="D84" s="5" t="s">
        <v>34</v>
      </c>
      <c r="E84" s="5" t="s">
        <v>45</v>
      </c>
      <c r="F84" s="5" t="s">
        <v>172</v>
      </c>
      <c r="G84" s="5">
        <v>38</v>
      </c>
      <c r="H84" s="5">
        <v>130</v>
      </c>
      <c r="I84" s="5">
        <v>172</v>
      </c>
      <c r="J84" s="5">
        <v>195</v>
      </c>
      <c r="K84" s="5">
        <v>233</v>
      </c>
      <c r="L84" s="5">
        <v>332</v>
      </c>
      <c r="M84" s="5">
        <v>366</v>
      </c>
      <c r="N84" s="5">
        <v>359</v>
      </c>
      <c r="Q84" s="5">
        <f>+G84-byObjPOS!D84</f>
        <v>0</v>
      </c>
      <c r="R84" s="5">
        <f>+H84-byObjPOS!E84</f>
        <v>0</v>
      </c>
      <c r="S84" s="5">
        <f>+I84-byObjPOS!F84</f>
        <v>0</v>
      </c>
      <c r="T84" s="5">
        <f>+J84-byObjPOS!G84</f>
        <v>0</v>
      </c>
      <c r="U84" s="5">
        <f>+K84-byObjPOS!H84</f>
        <v>0</v>
      </c>
      <c r="V84" s="5">
        <f>+L84-byObjPOS!I84</f>
        <v>0</v>
      </c>
      <c r="W84" s="5">
        <f>+M84-byObjPOS!J84</f>
        <v>0</v>
      </c>
      <c r="X84" s="5">
        <f>+N84-byObjPOS!K84</f>
        <v>0</v>
      </c>
    </row>
    <row r="85" spans="2:24" x14ac:dyDescent="0.2">
      <c r="B85" s="5" t="s">
        <v>496</v>
      </c>
      <c r="C85" s="5" t="s">
        <v>498</v>
      </c>
      <c r="D85" s="5" t="s">
        <v>34</v>
      </c>
      <c r="E85" s="5" t="s">
        <v>45</v>
      </c>
      <c r="F85" s="5" t="s">
        <v>246</v>
      </c>
      <c r="G85" s="5">
        <v>393</v>
      </c>
      <c r="H85" s="5">
        <v>493</v>
      </c>
      <c r="I85" s="5">
        <v>708</v>
      </c>
      <c r="J85" s="5">
        <v>925</v>
      </c>
      <c r="K85" s="5">
        <v>1039</v>
      </c>
      <c r="L85" s="5">
        <v>1078</v>
      </c>
      <c r="M85" s="5">
        <v>1079</v>
      </c>
      <c r="N85" s="5">
        <v>993</v>
      </c>
      <c r="Q85" s="5">
        <f>+G85-byObjPOS!D85</f>
        <v>0</v>
      </c>
      <c r="R85" s="5">
        <f>+H85-byObjPOS!E85</f>
        <v>0</v>
      </c>
      <c r="S85" s="5">
        <f>+I85-byObjPOS!F85</f>
        <v>0</v>
      </c>
      <c r="T85" s="5">
        <f>+J85-byObjPOS!G85</f>
        <v>0</v>
      </c>
      <c r="U85" s="5">
        <f>+K85-byObjPOS!H85</f>
        <v>0</v>
      </c>
      <c r="V85" s="5">
        <f>+L85-byObjPOS!I85</f>
        <v>0</v>
      </c>
      <c r="W85" s="5">
        <f>+M85-byObjPOS!J85</f>
        <v>0</v>
      </c>
      <c r="X85" s="5">
        <f>+N85-byObjPOS!K85</f>
        <v>0</v>
      </c>
    </row>
    <row r="86" spans="2:24" x14ac:dyDescent="0.2">
      <c r="B86" s="5" t="s">
        <v>496</v>
      </c>
      <c r="C86" s="5" t="s">
        <v>498</v>
      </c>
      <c r="D86" s="5" t="s">
        <v>34</v>
      </c>
      <c r="E86" s="5" t="s">
        <v>45</v>
      </c>
      <c r="F86" s="5" t="s">
        <v>247</v>
      </c>
      <c r="G86" s="5">
        <v>185</v>
      </c>
      <c r="H86" s="5">
        <v>273</v>
      </c>
      <c r="I86" s="5">
        <v>265</v>
      </c>
      <c r="J86" s="5">
        <v>216</v>
      </c>
      <c r="K86" s="5">
        <v>330</v>
      </c>
      <c r="L86" s="5">
        <v>263</v>
      </c>
      <c r="M86" s="5">
        <v>236</v>
      </c>
      <c r="N86" s="5">
        <v>210</v>
      </c>
      <c r="Q86" s="5">
        <f>+G86-byObjPOS!D86</f>
        <v>0</v>
      </c>
      <c r="R86" s="5">
        <f>+H86-byObjPOS!E86</f>
        <v>0</v>
      </c>
      <c r="S86" s="5">
        <f>+I86-byObjPOS!F86</f>
        <v>0</v>
      </c>
      <c r="T86" s="5">
        <f>+J86-byObjPOS!G86</f>
        <v>0</v>
      </c>
      <c r="U86" s="5">
        <f>+K86-byObjPOS!H86</f>
        <v>0</v>
      </c>
      <c r="V86" s="5">
        <f>+L86-byObjPOS!I86</f>
        <v>0</v>
      </c>
      <c r="W86" s="5">
        <f>+M86-byObjPOS!J86</f>
        <v>0</v>
      </c>
      <c r="X86" s="5">
        <f>+N86-byObjPOS!K86</f>
        <v>0</v>
      </c>
    </row>
    <row r="87" spans="2:24" x14ac:dyDescent="0.2">
      <c r="B87" s="5" t="s">
        <v>496</v>
      </c>
      <c r="C87" s="5" t="s">
        <v>498</v>
      </c>
      <c r="D87" s="5" t="s">
        <v>34</v>
      </c>
      <c r="E87" s="5" t="s">
        <v>45</v>
      </c>
      <c r="F87" s="5" t="s">
        <v>115</v>
      </c>
      <c r="G87" s="5">
        <v>108</v>
      </c>
      <c r="H87" s="5">
        <v>91</v>
      </c>
      <c r="I87" s="5">
        <v>87</v>
      </c>
      <c r="J87" s="5">
        <v>91</v>
      </c>
      <c r="K87" s="5">
        <v>86</v>
      </c>
      <c r="L87" s="5">
        <v>88</v>
      </c>
      <c r="M87" s="5">
        <v>85</v>
      </c>
      <c r="N87" s="5">
        <v>87</v>
      </c>
      <c r="Q87" s="5">
        <f>+G87-byObjPOS!D87</f>
        <v>0</v>
      </c>
      <c r="R87" s="5">
        <f>+H87-byObjPOS!E87</f>
        <v>0</v>
      </c>
      <c r="S87" s="5">
        <f>+I87-byObjPOS!F87</f>
        <v>0</v>
      </c>
      <c r="T87" s="5">
        <f>+J87-byObjPOS!G87</f>
        <v>0</v>
      </c>
      <c r="U87" s="5">
        <f>+K87-byObjPOS!H87</f>
        <v>0</v>
      </c>
      <c r="V87" s="5">
        <f>+L87-byObjPOS!I87</f>
        <v>0</v>
      </c>
      <c r="W87" s="5">
        <f>+M87-byObjPOS!J87</f>
        <v>0</v>
      </c>
      <c r="X87" s="5">
        <f>+N87-byObjPOS!K87</f>
        <v>0</v>
      </c>
    </row>
    <row r="88" spans="2:24" x14ac:dyDescent="0.2">
      <c r="B88" s="5" t="s">
        <v>496</v>
      </c>
      <c r="C88" s="5" t="s">
        <v>498</v>
      </c>
      <c r="D88" s="5" t="s">
        <v>34</v>
      </c>
      <c r="E88" s="5" t="s">
        <v>45</v>
      </c>
      <c r="F88" s="5" t="s">
        <v>17</v>
      </c>
      <c r="G88" s="5">
        <v>748</v>
      </c>
      <c r="H88" s="5">
        <v>710</v>
      </c>
      <c r="I88" s="5">
        <v>662</v>
      </c>
      <c r="J88" s="5">
        <v>603</v>
      </c>
      <c r="K88" s="5">
        <v>602</v>
      </c>
      <c r="L88" s="5">
        <v>687</v>
      </c>
      <c r="M88" s="5">
        <v>647</v>
      </c>
      <c r="N88" s="5">
        <v>740</v>
      </c>
      <c r="Q88" s="5">
        <f>+G88-byObjPOS!D88</f>
        <v>0</v>
      </c>
      <c r="R88" s="5">
        <f>+H88-byObjPOS!E88</f>
        <v>0</v>
      </c>
      <c r="S88" s="5">
        <f>+I88-byObjPOS!F88</f>
        <v>0</v>
      </c>
      <c r="T88" s="5">
        <f>+J88-byObjPOS!G88</f>
        <v>0</v>
      </c>
      <c r="U88" s="5">
        <f>+K88-byObjPOS!H88</f>
        <v>0</v>
      </c>
      <c r="V88" s="5">
        <f>+L88-byObjPOS!I88</f>
        <v>0</v>
      </c>
      <c r="W88" s="5">
        <f>+M88-byObjPOS!J88</f>
        <v>0</v>
      </c>
      <c r="X88" s="5">
        <f>+N88-byObjPOS!K88</f>
        <v>0</v>
      </c>
    </row>
    <row r="89" spans="2:24" x14ac:dyDescent="0.2">
      <c r="B89" s="5" t="s">
        <v>496</v>
      </c>
      <c r="C89" s="5" t="s">
        <v>498</v>
      </c>
      <c r="D89" s="5" t="s">
        <v>34</v>
      </c>
      <c r="E89" s="5" t="s">
        <v>45</v>
      </c>
      <c r="F89" s="5" t="s">
        <v>101</v>
      </c>
      <c r="G89" s="5">
        <v>245</v>
      </c>
      <c r="H89" s="5">
        <v>249</v>
      </c>
      <c r="I89" s="5">
        <v>227</v>
      </c>
      <c r="J89" s="5">
        <v>225</v>
      </c>
      <c r="K89" s="5">
        <v>209</v>
      </c>
      <c r="L89" s="5">
        <v>214</v>
      </c>
      <c r="M89" s="5">
        <v>219</v>
      </c>
      <c r="N89" s="5">
        <v>260</v>
      </c>
      <c r="Q89" s="5">
        <f>+G89-byObjPOS!D89</f>
        <v>0</v>
      </c>
      <c r="R89" s="5">
        <f>+H89-byObjPOS!E89</f>
        <v>0</v>
      </c>
      <c r="S89" s="5">
        <f>+I89-byObjPOS!F89</f>
        <v>0</v>
      </c>
      <c r="T89" s="5">
        <f>+J89-byObjPOS!G89</f>
        <v>0</v>
      </c>
      <c r="U89" s="5">
        <f>+K89-byObjPOS!H89</f>
        <v>0</v>
      </c>
      <c r="V89" s="5">
        <f>+L89-byObjPOS!I89</f>
        <v>0</v>
      </c>
      <c r="W89" s="5">
        <f>+M89-byObjPOS!J89</f>
        <v>0</v>
      </c>
      <c r="X89" s="5">
        <f>+N89-byObjPOS!K89</f>
        <v>0</v>
      </c>
    </row>
    <row r="90" spans="2:24" x14ac:dyDescent="0.2">
      <c r="B90" s="5" t="s">
        <v>496</v>
      </c>
      <c r="C90" s="5" t="s">
        <v>498</v>
      </c>
      <c r="D90" s="5" t="s">
        <v>34</v>
      </c>
      <c r="E90" s="5" t="s">
        <v>45</v>
      </c>
      <c r="F90" s="5" t="s">
        <v>207</v>
      </c>
      <c r="G90" s="5">
        <v>65</v>
      </c>
      <c r="H90" s="5">
        <v>11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Q90" s="5">
        <f>+G90-byObjPOS!D90</f>
        <v>0</v>
      </c>
      <c r="R90" s="5">
        <f>+H90-byObjPOS!E90</f>
        <v>0</v>
      </c>
      <c r="S90" s="5">
        <f>+I90-byObjPOS!F90</f>
        <v>0</v>
      </c>
      <c r="T90" s="5">
        <f>+J90-byObjPOS!G90</f>
        <v>0</v>
      </c>
      <c r="U90" s="5">
        <f>+K90-byObjPOS!H90</f>
        <v>0</v>
      </c>
      <c r="V90" s="5">
        <f>+L90-byObjPOS!I90</f>
        <v>0</v>
      </c>
      <c r="W90" s="5">
        <f>+M90-byObjPOS!J90</f>
        <v>0</v>
      </c>
      <c r="X90" s="5">
        <f>+N90-byObjPOS!K90</f>
        <v>0</v>
      </c>
    </row>
    <row r="91" spans="2:24" x14ac:dyDescent="0.2">
      <c r="B91" s="5" t="s">
        <v>496</v>
      </c>
      <c r="C91" s="5" t="s">
        <v>498</v>
      </c>
      <c r="D91" s="5" t="s">
        <v>34</v>
      </c>
      <c r="E91" s="5" t="s">
        <v>45</v>
      </c>
      <c r="F91" s="5" t="s">
        <v>81</v>
      </c>
      <c r="G91" s="5">
        <v>284</v>
      </c>
      <c r="H91" s="5">
        <v>287</v>
      </c>
      <c r="I91" s="5">
        <v>256</v>
      </c>
      <c r="J91" s="5">
        <v>267</v>
      </c>
      <c r="K91" s="5">
        <v>257</v>
      </c>
      <c r="L91" s="5">
        <v>294</v>
      </c>
      <c r="M91" s="5">
        <v>351</v>
      </c>
      <c r="N91" s="5">
        <v>395</v>
      </c>
      <c r="Q91" s="5">
        <f>+G91-byObjPOS!D91</f>
        <v>0</v>
      </c>
      <c r="R91" s="5">
        <f>+H91-byObjPOS!E91</f>
        <v>0</v>
      </c>
      <c r="S91" s="5">
        <f>+I91-byObjPOS!F91</f>
        <v>0</v>
      </c>
      <c r="T91" s="5">
        <f>+J91-byObjPOS!G91</f>
        <v>0</v>
      </c>
      <c r="U91" s="5">
        <f>+K91-byObjPOS!H91</f>
        <v>0</v>
      </c>
      <c r="V91" s="5">
        <f>+L91-byObjPOS!I91</f>
        <v>0</v>
      </c>
      <c r="W91" s="5">
        <f>+M91-byObjPOS!J91</f>
        <v>0</v>
      </c>
      <c r="X91" s="5">
        <f>+N91-byObjPOS!K91</f>
        <v>0</v>
      </c>
    </row>
    <row r="92" spans="2:24" x14ac:dyDescent="0.2">
      <c r="B92" s="5" t="s">
        <v>496</v>
      </c>
      <c r="C92" s="5" t="s">
        <v>498</v>
      </c>
      <c r="D92" s="5" t="s">
        <v>34</v>
      </c>
      <c r="E92" s="5" t="s">
        <v>46</v>
      </c>
      <c r="F92" s="5" t="s">
        <v>11</v>
      </c>
      <c r="G92" s="5">
        <v>75</v>
      </c>
      <c r="H92" s="5">
        <v>76</v>
      </c>
      <c r="I92" s="5">
        <v>56</v>
      </c>
      <c r="J92" s="5">
        <v>52</v>
      </c>
      <c r="K92" s="5">
        <v>65</v>
      </c>
      <c r="L92" s="5">
        <v>63</v>
      </c>
      <c r="M92" s="5">
        <v>55</v>
      </c>
      <c r="N92" s="5">
        <v>53</v>
      </c>
      <c r="P92" s="46"/>
      <c r="Q92" s="5">
        <f>+G92-byObjPOS!D93</f>
        <v>0</v>
      </c>
      <c r="R92" s="5">
        <f>+H92-byObjPOS!E93</f>
        <v>0</v>
      </c>
      <c r="S92" s="5">
        <f>+I92-byObjPOS!F93</f>
        <v>0</v>
      </c>
      <c r="T92" s="5">
        <f>+J92-byObjPOS!G93</f>
        <v>0</v>
      </c>
      <c r="U92" s="5">
        <f>+K92-byObjPOS!H93</f>
        <v>0</v>
      </c>
      <c r="V92" s="5">
        <f>+L92-byObjPOS!I93</f>
        <v>0</v>
      </c>
      <c r="W92" s="5">
        <f>+M92-byObjPOS!J93</f>
        <v>0</v>
      </c>
      <c r="X92" s="5">
        <f>+N92-byObjPOS!K93</f>
        <v>0</v>
      </c>
    </row>
    <row r="93" spans="2:24" x14ac:dyDescent="0.2">
      <c r="B93" s="5" t="s">
        <v>496</v>
      </c>
      <c r="C93" s="5" t="s">
        <v>498</v>
      </c>
      <c r="D93" s="5" t="s">
        <v>34</v>
      </c>
      <c r="E93" s="5" t="s">
        <v>46</v>
      </c>
      <c r="F93" s="5" t="s">
        <v>192</v>
      </c>
      <c r="G93" s="5">
        <v>13</v>
      </c>
      <c r="H93" s="5">
        <v>7</v>
      </c>
      <c r="I93" s="5">
        <v>14</v>
      </c>
      <c r="J93" s="5">
        <v>14</v>
      </c>
      <c r="K93" s="5">
        <v>23</v>
      </c>
      <c r="L93" s="5">
        <v>24</v>
      </c>
      <c r="M93" s="5">
        <v>25</v>
      </c>
      <c r="N93" s="5">
        <v>25</v>
      </c>
      <c r="Q93" s="5">
        <f>+G93-byObjPOS!D94</f>
        <v>0</v>
      </c>
      <c r="R93" s="5">
        <f>+H93-byObjPOS!E94</f>
        <v>0</v>
      </c>
      <c r="S93" s="5">
        <f>+I93-byObjPOS!F94</f>
        <v>0</v>
      </c>
      <c r="T93" s="5">
        <f>+J93-byObjPOS!G94</f>
        <v>0</v>
      </c>
      <c r="U93" s="5">
        <f>+K93-byObjPOS!H94</f>
        <v>0</v>
      </c>
      <c r="V93" s="5">
        <f>+L93-byObjPOS!I94</f>
        <v>0</v>
      </c>
      <c r="W93" s="5">
        <f>+M93-byObjPOS!J94</f>
        <v>0</v>
      </c>
      <c r="X93" s="5">
        <f>+N93-byObjPOS!K94</f>
        <v>0</v>
      </c>
    </row>
    <row r="94" spans="2:24" x14ac:dyDescent="0.2">
      <c r="B94" s="5" t="s">
        <v>496</v>
      </c>
      <c r="C94" s="5" t="s">
        <v>498</v>
      </c>
      <c r="D94" s="5" t="s">
        <v>34</v>
      </c>
      <c r="E94" s="5" t="s">
        <v>47</v>
      </c>
      <c r="F94" s="5" t="s">
        <v>47</v>
      </c>
      <c r="G94" s="5">
        <v>63</v>
      </c>
      <c r="H94" s="5">
        <v>102</v>
      </c>
      <c r="I94" s="5">
        <v>162</v>
      </c>
      <c r="J94" s="5">
        <v>192</v>
      </c>
      <c r="K94" s="5">
        <v>189</v>
      </c>
      <c r="L94" s="5">
        <v>209</v>
      </c>
      <c r="M94" s="5">
        <v>205</v>
      </c>
      <c r="N94" s="5">
        <v>219</v>
      </c>
      <c r="Q94" s="5">
        <f>+G94-byObjPOS!D95</f>
        <v>0</v>
      </c>
      <c r="R94" s="5">
        <f>+H94-byObjPOS!E95</f>
        <v>0</v>
      </c>
      <c r="S94" s="5">
        <f>+I94-byObjPOS!F95</f>
        <v>0</v>
      </c>
      <c r="T94" s="5">
        <f>+J94-byObjPOS!G95</f>
        <v>0</v>
      </c>
      <c r="U94" s="5">
        <f>+K94-byObjPOS!H95</f>
        <v>0</v>
      </c>
      <c r="V94" s="5">
        <f>+L94-byObjPOS!I95</f>
        <v>0</v>
      </c>
      <c r="W94" s="5">
        <f>+M94-byObjPOS!J95</f>
        <v>0</v>
      </c>
      <c r="X94" s="5">
        <f>+N94-byObjPOS!K95</f>
        <v>0</v>
      </c>
    </row>
    <row r="95" spans="2:24" x14ac:dyDescent="0.2">
      <c r="B95" s="5" t="s">
        <v>496</v>
      </c>
      <c r="C95" s="5" t="s">
        <v>498</v>
      </c>
      <c r="D95" s="5" t="s">
        <v>34</v>
      </c>
      <c r="E95" s="5" t="s">
        <v>48</v>
      </c>
      <c r="F95" s="5" t="s">
        <v>7</v>
      </c>
      <c r="G95" s="5">
        <v>197</v>
      </c>
      <c r="H95" s="5">
        <v>194</v>
      </c>
      <c r="I95" s="5">
        <v>192</v>
      </c>
      <c r="J95" s="5">
        <v>210</v>
      </c>
      <c r="K95" s="5">
        <v>219</v>
      </c>
      <c r="L95" s="5">
        <v>217</v>
      </c>
      <c r="M95" s="5">
        <v>204</v>
      </c>
      <c r="N95" s="5">
        <v>220</v>
      </c>
      <c r="Q95" s="5">
        <f>+G95-byObjPOS!D96</f>
        <v>0</v>
      </c>
      <c r="R95" s="5">
        <f>+H95-byObjPOS!E96</f>
        <v>0</v>
      </c>
      <c r="S95" s="5">
        <f>+I95-byObjPOS!F96</f>
        <v>0</v>
      </c>
      <c r="T95" s="5">
        <f>+J95-byObjPOS!G96</f>
        <v>0</v>
      </c>
      <c r="U95" s="5">
        <f>+K95-byObjPOS!H96</f>
        <v>0</v>
      </c>
      <c r="V95" s="5">
        <f>+L95-byObjPOS!I96</f>
        <v>0</v>
      </c>
      <c r="W95" s="5">
        <f>+M95-byObjPOS!J96</f>
        <v>0</v>
      </c>
      <c r="X95" s="5">
        <f>+N95-byObjPOS!K96</f>
        <v>0</v>
      </c>
    </row>
    <row r="96" spans="2:24" x14ac:dyDescent="0.2">
      <c r="B96" s="5" t="s">
        <v>496</v>
      </c>
      <c r="C96" s="5" t="s">
        <v>498</v>
      </c>
      <c r="D96" s="5" t="s">
        <v>34</v>
      </c>
      <c r="E96" s="5" t="s">
        <v>49</v>
      </c>
      <c r="F96" s="5" t="s">
        <v>159</v>
      </c>
      <c r="G96" s="5">
        <v>55</v>
      </c>
      <c r="H96" s="5">
        <v>51</v>
      </c>
      <c r="I96" s="5">
        <v>42</v>
      </c>
      <c r="J96" s="5">
        <v>50</v>
      </c>
      <c r="K96" s="5">
        <v>59</v>
      </c>
      <c r="L96" s="5">
        <v>66</v>
      </c>
      <c r="M96" s="5">
        <v>60</v>
      </c>
      <c r="N96" s="5">
        <v>46</v>
      </c>
      <c r="P96" s="46"/>
      <c r="Q96" s="5">
        <f>+G96-byObjPOS!D98</f>
        <v>0</v>
      </c>
      <c r="R96" s="5">
        <f>+H96-byObjPOS!E98</f>
        <v>0</v>
      </c>
      <c r="S96" s="5">
        <f>+I96-byObjPOS!F98</f>
        <v>0</v>
      </c>
      <c r="T96" s="5">
        <f>+J96-byObjPOS!G98</f>
        <v>0</v>
      </c>
      <c r="U96" s="5">
        <f>+K96-byObjPOS!H98</f>
        <v>0</v>
      </c>
      <c r="V96" s="5">
        <f>+L96-byObjPOS!I98</f>
        <v>0</v>
      </c>
      <c r="W96" s="5">
        <f>+M96-byObjPOS!J98</f>
        <v>0</v>
      </c>
      <c r="X96" s="5">
        <f>+N96-byObjPOS!K98</f>
        <v>0</v>
      </c>
    </row>
    <row r="97" spans="2:24" x14ac:dyDescent="0.2">
      <c r="B97" s="5" t="s">
        <v>496</v>
      </c>
      <c r="C97" s="5" t="s">
        <v>498</v>
      </c>
      <c r="D97" s="5" t="s">
        <v>34</v>
      </c>
      <c r="E97" s="5" t="s">
        <v>49</v>
      </c>
      <c r="F97" s="5" t="s">
        <v>109</v>
      </c>
      <c r="G97" s="5">
        <v>18</v>
      </c>
      <c r="H97" s="5">
        <v>26</v>
      </c>
      <c r="I97" s="5">
        <v>28</v>
      </c>
      <c r="J97" s="5">
        <v>38</v>
      </c>
      <c r="K97" s="5">
        <v>30</v>
      </c>
      <c r="L97" s="5">
        <v>44</v>
      </c>
      <c r="M97" s="5">
        <v>39</v>
      </c>
      <c r="N97" s="5">
        <v>31</v>
      </c>
      <c r="Q97" s="5">
        <f>+G97-byObjPOS!D99</f>
        <v>0</v>
      </c>
      <c r="R97" s="5">
        <f>+H97-byObjPOS!E99</f>
        <v>0</v>
      </c>
      <c r="S97" s="5">
        <f>+I97-byObjPOS!F99</f>
        <v>0</v>
      </c>
      <c r="T97" s="5">
        <f>+J97-byObjPOS!G99</f>
        <v>0</v>
      </c>
      <c r="U97" s="5">
        <f>+K97-byObjPOS!H99</f>
        <v>0</v>
      </c>
      <c r="V97" s="5">
        <f>+L97-byObjPOS!I99</f>
        <v>0</v>
      </c>
      <c r="W97" s="5">
        <f>+M97-byObjPOS!J99</f>
        <v>0</v>
      </c>
      <c r="X97" s="5">
        <f>+N97-byObjPOS!K99</f>
        <v>0</v>
      </c>
    </row>
    <row r="98" spans="2:24" x14ac:dyDescent="0.2">
      <c r="B98" s="5" t="s">
        <v>496</v>
      </c>
      <c r="C98" s="5" t="s">
        <v>498</v>
      </c>
      <c r="D98" s="5" t="s">
        <v>34</v>
      </c>
      <c r="E98" s="5" t="s">
        <v>49</v>
      </c>
      <c r="F98" s="5" t="s">
        <v>184</v>
      </c>
      <c r="G98" s="5">
        <v>8</v>
      </c>
      <c r="H98" s="5">
        <v>6</v>
      </c>
      <c r="I98" s="5">
        <v>6</v>
      </c>
      <c r="J98" s="5">
        <v>15</v>
      </c>
      <c r="K98" s="5">
        <v>8</v>
      </c>
      <c r="L98" s="5">
        <v>9</v>
      </c>
      <c r="M98" s="5">
        <v>9</v>
      </c>
      <c r="N98" s="5">
        <v>7</v>
      </c>
      <c r="Q98" s="5">
        <f>+G98-byObjPOS!D100</f>
        <v>0</v>
      </c>
      <c r="R98" s="5">
        <f>+H98-byObjPOS!E100</f>
        <v>0</v>
      </c>
      <c r="S98" s="5">
        <f>+I98-byObjPOS!F100</f>
        <v>0</v>
      </c>
      <c r="T98" s="5">
        <f>+J98-byObjPOS!G100</f>
        <v>0</v>
      </c>
      <c r="U98" s="5">
        <f>+K98-byObjPOS!H100</f>
        <v>0</v>
      </c>
      <c r="V98" s="5">
        <f>+L98-byObjPOS!I100</f>
        <v>0</v>
      </c>
      <c r="W98" s="5">
        <f>+M98-byObjPOS!J100</f>
        <v>0</v>
      </c>
      <c r="X98" s="5">
        <f>+N98-byObjPOS!K100</f>
        <v>0</v>
      </c>
    </row>
    <row r="99" spans="2:24" x14ac:dyDescent="0.2">
      <c r="B99" s="5" t="s">
        <v>496</v>
      </c>
      <c r="C99" s="5" t="s">
        <v>498</v>
      </c>
      <c r="D99" s="5" t="s">
        <v>34</v>
      </c>
      <c r="E99" s="5" t="s">
        <v>49</v>
      </c>
      <c r="F99" s="5" t="s">
        <v>181</v>
      </c>
      <c r="G99" s="5">
        <v>32</v>
      </c>
      <c r="H99" s="5">
        <v>22</v>
      </c>
      <c r="I99" s="5">
        <v>26</v>
      </c>
      <c r="J99" s="5">
        <v>28</v>
      </c>
      <c r="K99" s="5">
        <v>42</v>
      </c>
      <c r="L99" s="5">
        <v>39</v>
      </c>
      <c r="M99" s="5">
        <v>41</v>
      </c>
      <c r="N99" s="5">
        <v>32</v>
      </c>
      <c r="Q99" s="5">
        <f>+G99-byObjPOS!D101</f>
        <v>0</v>
      </c>
      <c r="R99" s="5">
        <f>+H99-byObjPOS!E101</f>
        <v>0</v>
      </c>
      <c r="S99" s="5">
        <f>+I99-byObjPOS!F101</f>
        <v>0</v>
      </c>
      <c r="T99" s="5">
        <f>+J99-byObjPOS!G101</f>
        <v>0</v>
      </c>
      <c r="U99" s="5">
        <f>+K99-byObjPOS!H101</f>
        <v>0</v>
      </c>
      <c r="V99" s="5">
        <f>+L99-byObjPOS!I101</f>
        <v>0</v>
      </c>
      <c r="W99" s="5">
        <f>+M99-byObjPOS!J101</f>
        <v>0</v>
      </c>
      <c r="X99" s="5">
        <f>+N99-byObjPOS!K101</f>
        <v>0</v>
      </c>
    </row>
    <row r="100" spans="2:24" x14ac:dyDescent="0.2">
      <c r="B100" s="5" t="s">
        <v>496</v>
      </c>
      <c r="C100" s="5" t="s">
        <v>498</v>
      </c>
      <c r="D100" s="5" t="s">
        <v>34</v>
      </c>
      <c r="E100" s="5" t="s">
        <v>49</v>
      </c>
      <c r="F100" s="5" t="s">
        <v>194</v>
      </c>
      <c r="G100" s="5">
        <v>44</v>
      </c>
      <c r="H100" s="5">
        <v>46</v>
      </c>
      <c r="I100" s="5">
        <v>52</v>
      </c>
      <c r="J100" s="5">
        <v>53</v>
      </c>
      <c r="K100" s="5">
        <v>46</v>
      </c>
      <c r="L100" s="5">
        <v>27</v>
      </c>
      <c r="M100" s="5">
        <v>16</v>
      </c>
      <c r="N100" s="5">
        <v>0</v>
      </c>
      <c r="Q100" s="5">
        <f>+G100-byObjPOS!D102</f>
        <v>0</v>
      </c>
      <c r="R100" s="5">
        <f>+H100-byObjPOS!E102</f>
        <v>0</v>
      </c>
      <c r="S100" s="5">
        <f>+I100-byObjPOS!F102</f>
        <v>0</v>
      </c>
      <c r="T100" s="5">
        <f>+J100-byObjPOS!G102</f>
        <v>0</v>
      </c>
      <c r="U100" s="5">
        <f>+K100-byObjPOS!H102</f>
        <v>0</v>
      </c>
      <c r="V100" s="5">
        <f>+L100-byObjPOS!I102</f>
        <v>0</v>
      </c>
      <c r="W100" s="5">
        <f>+M100-byObjPOS!J102</f>
        <v>0</v>
      </c>
      <c r="X100" s="5">
        <f>+N100-byObjPOS!K102</f>
        <v>0</v>
      </c>
    </row>
    <row r="101" spans="2:24" x14ac:dyDescent="0.2">
      <c r="B101" s="5" t="s">
        <v>496</v>
      </c>
      <c r="C101" s="5" t="s">
        <v>498</v>
      </c>
      <c r="D101" s="5" t="s">
        <v>34</v>
      </c>
      <c r="E101" s="5" t="s">
        <v>49</v>
      </c>
      <c r="F101" s="5" t="s">
        <v>121</v>
      </c>
      <c r="G101" s="5">
        <v>115</v>
      </c>
      <c r="H101" s="5">
        <v>80</v>
      </c>
      <c r="I101" s="5">
        <v>76</v>
      </c>
      <c r="J101" s="5">
        <v>69</v>
      </c>
      <c r="K101" s="5">
        <v>65</v>
      </c>
      <c r="L101" s="5">
        <v>56</v>
      </c>
      <c r="M101" s="5">
        <v>42</v>
      </c>
      <c r="N101" s="5">
        <v>49</v>
      </c>
      <c r="Q101" s="5">
        <f>+G101-byObjPOS!D103</f>
        <v>0</v>
      </c>
      <c r="R101" s="5">
        <f>+H101-byObjPOS!E103</f>
        <v>0</v>
      </c>
      <c r="S101" s="5">
        <f>+I101-byObjPOS!F103</f>
        <v>0</v>
      </c>
      <c r="T101" s="5">
        <f>+J101-byObjPOS!G103</f>
        <v>0</v>
      </c>
      <c r="U101" s="5">
        <f>+K101-byObjPOS!H103</f>
        <v>0</v>
      </c>
      <c r="V101" s="5">
        <f>+L101-byObjPOS!I103</f>
        <v>0</v>
      </c>
      <c r="W101" s="5">
        <f>+M101-byObjPOS!J103</f>
        <v>0</v>
      </c>
      <c r="X101" s="5">
        <f>+N101-byObjPOS!K103</f>
        <v>0</v>
      </c>
    </row>
    <row r="102" spans="2:24" x14ac:dyDescent="0.2">
      <c r="B102" s="5" t="s">
        <v>496</v>
      </c>
      <c r="C102" s="5" t="s">
        <v>498</v>
      </c>
      <c r="D102" s="5" t="s">
        <v>34</v>
      </c>
      <c r="E102" s="5" t="s">
        <v>49</v>
      </c>
      <c r="F102" s="5" t="s">
        <v>124</v>
      </c>
      <c r="G102" s="5">
        <v>493</v>
      </c>
      <c r="H102" s="5">
        <v>388</v>
      </c>
      <c r="I102" s="5">
        <v>342</v>
      </c>
      <c r="J102" s="5">
        <v>414</v>
      </c>
      <c r="K102" s="5">
        <v>426</v>
      </c>
      <c r="L102" s="5">
        <v>366</v>
      </c>
      <c r="M102" s="5">
        <v>286</v>
      </c>
      <c r="N102" s="5">
        <v>264</v>
      </c>
      <c r="Q102" s="5">
        <f>+G102-byObjPOS!D104</f>
        <v>0</v>
      </c>
      <c r="R102" s="5">
        <f>+H102-byObjPOS!E104</f>
        <v>0</v>
      </c>
      <c r="S102" s="5">
        <f>+I102-byObjPOS!F104</f>
        <v>0</v>
      </c>
      <c r="T102" s="5">
        <f>+J102-byObjPOS!G104</f>
        <v>0</v>
      </c>
      <c r="U102" s="5">
        <f>+K102-byObjPOS!H104</f>
        <v>0</v>
      </c>
      <c r="V102" s="5">
        <f>+L102-byObjPOS!I104</f>
        <v>0</v>
      </c>
      <c r="W102" s="5">
        <f>+M102-byObjPOS!J104</f>
        <v>0</v>
      </c>
      <c r="X102" s="5">
        <f>+N102-byObjPOS!K104</f>
        <v>0</v>
      </c>
    </row>
    <row r="103" spans="2:24" x14ac:dyDescent="0.2">
      <c r="B103" s="5" t="s">
        <v>496</v>
      </c>
      <c r="C103" s="5" t="s">
        <v>498</v>
      </c>
      <c r="D103" s="5" t="s">
        <v>34</v>
      </c>
      <c r="E103" s="5" t="s">
        <v>49</v>
      </c>
      <c r="F103" s="5" t="s">
        <v>198</v>
      </c>
      <c r="G103" s="5">
        <v>0</v>
      </c>
      <c r="H103" s="5">
        <v>0</v>
      </c>
      <c r="I103" s="5">
        <v>17</v>
      </c>
      <c r="J103" s="5">
        <v>25</v>
      </c>
      <c r="K103" s="5">
        <v>41</v>
      </c>
      <c r="L103" s="5">
        <v>62</v>
      </c>
      <c r="M103" s="5">
        <v>74</v>
      </c>
      <c r="N103" s="5">
        <v>88</v>
      </c>
      <c r="Q103" s="5">
        <f>+G103-byObjPOS!D105</f>
        <v>0</v>
      </c>
      <c r="R103" s="5">
        <f>+H103-byObjPOS!E105</f>
        <v>0</v>
      </c>
      <c r="S103" s="5">
        <f>+I103-byObjPOS!F105</f>
        <v>0</v>
      </c>
      <c r="T103" s="5">
        <f>+J103-byObjPOS!G105</f>
        <v>0</v>
      </c>
      <c r="U103" s="5">
        <f>+K103-byObjPOS!H105</f>
        <v>0</v>
      </c>
      <c r="V103" s="5">
        <f>+L103-byObjPOS!I105</f>
        <v>0</v>
      </c>
      <c r="W103" s="5">
        <f>+M103-byObjPOS!J105</f>
        <v>0</v>
      </c>
      <c r="X103" s="5">
        <f>+N103-byObjPOS!K105</f>
        <v>0</v>
      </c>
    </row>
    <row r="104" spans="2:24" x14ac:dyDescent="0.2">
      <c r="B104" s="5" t="s">
        <v>496</v>
      </c>
      <c r="C104" s="5" t="s">
        <v>498</v>
      </c>
      <c r="D104" s="5" t="s">
        <v>34</v>
      </c>
      <c r="E104" s="5" t="s">
        <v>49</v>
      </c>
      <c r="F104" s="5" t="s">
        <v>5</v>
      </c>
      <c r="G104" s="5">
        <v>155</v>
      </c>
      <c r="H104" s="5">
        <v>125</v>
      </c>
      <c r="I104" s="5">
        <v>121</v>
      </c>
      <c r="J104" s="5">
        <v>112</v>
      </c>
      <c r="K104" s="5">
        <v>92</v>
      </c>
      <c r="L104" s="5">
        <v>79</v>
      </c>
      <c r="M104" s="5">
        <v>85</v>
      </c>
      <c r="N104" s="5">
        <v>71</v>
      </c>
      <c r="Q104" s="5">
        <f>+G104-byObjPOS!D106</f>
        <v>0</v>
      </c>
      <c r="R104" s="5">
        <f>+H104-byObjPOS!E106</f>
        <v>0</v>
      </c>
      <c r="S104" s="5">
        <f>+I104-byObjPOS!F106</f>
        <v>0</v>
      </c>
      <c r="T104" s="5">
        <f>+J104-byObjPOS!G106</f>
        <v>0</v>
      </c>
      <c r="U104" s="5">
        <f>+K104-byObjPOS!H106</f>
        <v>0</v>
      </c>
      <c r="V104" s="5">
        <f>+L104-byObjPOS!I106</f>
        <v>0</v>
      </c>
      <c r="W104" s="5">
        <f>+M104-byObjPOS!J106</f>
        <v>0</v>
      </c>
      <c r="X104" s="5">
        <f>+N104-byObjPOS!K106</f>
        <v>0</v>
      </c>
    </row>
    <row r="105" spans="2:24" x14ac:dyDescent="0.2">
      <c r="B105" s="5" t="s">
        <v>496</v>
      </c>
      <c r="C105" s="5" t="s">
        <v>498</v>
      </c>
      <c r="D105" s="5" t="s">
        <v>34</v>
      </c>
      <c r="E105" s="5" t="s">
        <v>49</v>
      </c>
      <c r="F105" s="5" t="s">
        <v>117</v>
      </c>
      <c r="G105" s="5">
        <v>127</v>
      </c>
      <c r="H105" s="5">
        <v>206</v>
      </c>
      <c r="I105" s="5">
        <v>269</v>
      </c>
      <c r="J105" s="5">
        <v>340</v>
      </c>
      <c r="K105" s="5">
        <v>321</v>
      </c>
      <c r="L105" s="5">
        <v>333</v>
      </c>
      <c r="M105" s="5">
        <v>300</v>
      </c>
      <c r="N105" s="5">
        <v>244</v>
      </c>
      <c r="Q105" s="5">
        <f>+G105-byObjPOS!D107</f>
        <v>0</v>
      </c>
      <c r="R105" s="5">
        <f>+H105-byObjPOS!E107</f>
        <v>0</v>
      </c>
      <c r="S105" s="5">
        <f>+I105-byObjPOS!F107</f>
        <v>0</v>
      </c>
      <c r="T105" s="5">
        <f>+J105-byObjPOS!G107</f>
        <v>0</v>
      </c>
      <c r="U105" s="5">
        <f>+K105-byObjPOS!H107</f>
        <v>0</v>
      </c>
      <c r="V105" s="5">
        <f>+L105-byObjPOS!I107</f>
        <v>0</v>
      </c>
      <c r="W105" s="5">
        <f>+M105-byObjPOS!J107</f>
        <v>0</v>
      </c>
      <c r="X105" s="5">
        <f>+N105-byObjPOS!K107</f>
        <v>0</v>
      </c>
    </row>
    <row r="106" spans="2:24" x14ac:dyDescent="0.2">
      <c r="B106" s="5" t="s">
        <v>496</v>
      </c>
      <c r="C106" s="5" t="s">
        <v>498</v>
      </c>
      <c r="D106" s="5" t="s">
        <v>34</v>
      </c>
      <c r="E106" s="5" t="s">
        <v>49</v>
      </c>
      <c r="F106" s="5" t="s">
        <v>167</v>
      </c>
      <c r="G106" s="5">
        <v>0</v>
      </c>
      <c r="H106" s="5">
        <v>0</v>
      </c>
      <c r="I106" s="5">
        <v>0</v>
      </c>
      <c r="J106" s="5">
        <v>3</v>
      </c>
      <c r="K106" s="5">
        <v>23</v>
      </c>
      <c r="L106" s="5">
        <v>42</v>
      </c>
      <c r="M106" s="5">
        <v>40</v>
      </c>
      <c r="N106" s="5">
        <v>46</v>
      </c>
      <c r="P106" s="46"/>
      <c r="Q106" s="5">
        <f>+G106-byObjPOS!D112</f>
        <v>0</v>
      </c>
      <c r="R106" s="5">
        <f>+H106-byObjPOS!E112</f>
        <v>0</v>
      </c>
      <c r="S106" s="5">
        <f>+I106-byObjPOS!F112</f>
        <v>0</v>
      </c>
      <c r="T106" s="5">
        <f>+J106-byObjPOS!G112</f>
        <v>0</v>
      </c>
      <c r="U106" s="5">
        <f>+K106-byObjPOS!H112</f>
        <v>0</v>
      </c>
      <c r="V106" s="5">
        <f>+L106-byObjPOS!I112</f>
        <v>0</v>
      </c>
      <c r="W106" s="5">
        <f>+M106-byObjPOS!J112</f>
        <v>0</v>
      </c>
      <c r="X106" s="5">
        <f>+N106-byObjPOS!K112</f>
        <v>0</v>
      </c>
    </row>
    <row r="107" spans="2:24" x14ac:dyDescent="0.2">
      <c r="B107" s="5" t="s">
        <v>496</v>
      </c>
      <c r="C107" s="5" t="s">
        <v>498</v>
      </c>
      <c r="D107" s="5" t="s">
        <v>34</v>
      </c>
      <c r="E107" s="5" t="s">
        <v>49</v>
      </c>
      <c r="F107" s="5" t="s">
        <v>248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1</v>
      </c>
      <c r="M107" s="5">
        <v>22</v>
      </c>
      <c r="N107" s="5">
        <v>28</v>
      </c>
      <c r="Q107" s="5">
        <f>+G107-byObjPOS!D113</f>
        <v>0</v>
      </c>
      <c r="R107" s="5">
        <f>+H107-byObjPOS!E113</f>
        <v>0</v>
      </c>
      <c r="S107" s="5">
        <f>+I107-byObjPOS!F113</f>
        <v>0</v>
      </c>
      <c r="T107" s="5">
        <f>+J107-byObjPOS!G113</f>
        <v>0</v>
      </c>
      <c r="U107" s="5">
        <f>+K107-byObjPOS!H113</f>
        <v>0</v>
      </c>
      <c r="V107" s="5">
        <f>+L107-byObjPOS!I113</f>
        <v>0</v>
      </c>
      <c r="W107" s="5">
        <f>+M107-byObjPOS!J113</f>
        <v>0</v>
      </c>
      <c r="X107" s="5">
        <f>+N107-byObjPOS!K113</f>
        <v>0</v>
      </c>
    </row>
    <row r="108" spans="2:24" x14ac:dyDescent="0.2">
      <c r="B108" s="5" t="s">
        <v>496</v>
      </c>
      <c r="C108" s="5" t="s">
        <v>498</v>
      </c>
      <c r="D108" s="5" t="s">
        <v>34</v>
      </c>
      <c r="E108" s="5" t="s">
        <v>49</v>
      </c>
      <c r="F108" s="5" t="s">
        <v>115</v>
      </c>
      <c r="G108" s="5">
        <v>136</v>
      </c>
      <c r="H108" s="5">
        <v>142</v>
      </c>
      <c r="I108" s="5">
        <v>126</v>
      </c>
      <c r="J108" s="5">
        <v>118</v>
      </c>
      <c r="K108" s="5">
        <v>97</v>
      </c>
      <c r="L108" s="5">
        <v>79</v>
      </c>
      <c r="M108" s="5">
        <v>59</v>
      </c>
      <c r="N108" s="5">
        <v>51</v>
      </c>
      <c r="Q108" s="5">
        <f>+G108-byObjPOS!D114</f>
        <v>0</v>
      </c>
      <c r="R108" s="5">
        <f>+H108-byObjPOS!E114</f>
        <v>0</v>
      </c>
      <c r="S108" s="5">
        <f>+I108-byObjPOS!F114</f>
        <v>0</v>
      </c>
      <c r="T108" s="5">
        <f>+J108-byObjPOS!G114</f>
        <v>0</v>
      </c>
      <c r="U108" s="5">
        <f>+K108-byObjPOS!H114</f>
        <v>0</v>
      </c>
      <c r="V108" s="5">
        <f>+L108-byObjPOS!I114</f>
        <v>0</v>
      </c>
      <c r="W108" s="5">
        <f>+M108-byObjPOS!J114</f>
        <v>0</v>
      </c>
      <c r="X108" s="5">
        <f>+N108-byObjPOS!K114</f>
        <v>0</v>
      </c>
    </row>
    <row r="109" spans="2:24" x14ac:dyDescent="0.2">
      <c r="B109" s="5" t="s">
        <v>496</v>
      </c>
      <c r="C109" s="5" t="s">
        <v>498</v>
      </c>
      <c r="D109" s="5" t="s">
        <v>34</v>
      </c>
      <c r="E109" s="5" t="s">
        <v>49</v>
      </c>
      <c r="F109" s="5" t="s">
        <v>128</v>
      </c>
      <c r="G109" s="5">
        <v>0</v>
      </c>
      <c r="H109" s="5">
        <v>0</v>
      </c>
      <c r="I109" s="5">
        <v>3</v>
      </c>
      <c r="J109" s="5">
        <v>7</v>
      </c>
      <c r="K109" s="5">
        <v>0</v>
      </c>
      <c r="L109" s="5">
        <v>0</v>
      </c>
      <c r="M109" s="5">
        <v>0</v>
      </c>
      <c r="N109" s="5">
        <v>0</v>
      </c>
      <c r="Q109" s="5">
        <f>+G109-byObjPOS!D115</f>
        <v>0</v>
      </c>
      <c r="R109" s="5">
        <f>+H109-byObjPOS!E115</f>
        <v>0</v>
      </c>
      <c r="S109" s="5">
        <f>+I109-byObjPOS!F115</f>
        <v>0</v>
      </c>
      <c r="T109" s="5">
        <f>+J109-byObjPOS!G115</f>
        <v>0</v>
      </c>
      <c r="U109" s="5">
        <f>+K109-byObjPOS!H115</f>
        <v>0</v>
      </c>
      <c r="V109" s="5">
        <f>+L109-byObjPOS!I115</f>
        <v>0</v>
      </c>
      <c r="W109" s="5">
        <f>+M109-byObjPOS!J115</f>
        <v>0</v>
      </c>
      <c r="X109" s="5">
        <f>+N109-byObjPOS!K115</f>
        <v>0</v>
      </c>
    </row>
    <row r="110" spans="2:24" x14ac:dyDescent="0.2">
      <c r="B110" s="5" t="s">
        <v>496</v>
      </c>
      <c r="C110" s="5" t="s">
        <v>498</v>
      </c>
      <c r="D110" s="5" t="s">
        <v>34</v>
      </c>
      <c r="E110" s="5" t="s">
        <v>49</v>
      </c>
      <c r="F110" s="5" t="s">
        <v>177</v>
      </c>
      <c r="G110" s="5">
        <v>10</v>
      </c>
      <c r="H110" s="5">
        <v>17</v>
      </c>
      <c r="I110" s="5">
        <v>18</v>
      </c>
      <c r="J110" s="5">
        <v>16</v>
      </c>
      <c r="K110" s="5">
        <v>20</v>
      </c>
      <c r="L110" s="5">
        <v>28</v>
      </c>
      <c r="M110" s="5">
        <v>26</v>
      </c>
      <c r="N110" s="5">
        <v>20</v>
      </c>
      <c r="Q110" s="5">
        <f>+G110-byObjPOS!D116</f>
        <v>0</v>
      </c>
      <c r="R110" s="5">
        <f>+H110-byObjPOS!E116</f>
        <v>0</v>
      </c>
      <c r="S110" s="5">
        <f>+I110-byObjPOS!F116</f>
        <v>0</v>
      </c>
      <c r="T110" s="5">
        <f>+J110-byObjPOS!G116</f>
        <v>0</v>
      </c>
      <c r="U110" s="5">
        <f>+K110-byObjPOS!H116</f>
        <v>0</v>
      </c>
      <c r="V110" s="5">
        <f>+L110-byObjPOS!I116</f>
        <v>0</v>
      </c>
      <c r="W110" s="5">
        <f>+M110-byObjPOS!J116</f>
        <v>0</v>
      </c>
      <c r="X110" s="5">
        <f>+N110-byObjPOS!K116</f>
        <v>0</v>
      </c>
    </row>
    <row r="111" spans="2:24" x14ac:dyDescent="0.2">
      <c r="B111" s="5" t="s">
        <v>496</v>
      </c>
      <c r="C111" s="5" t="s">
        <v>498</v>
      </c>
      <c r="D111" s="5" t="s">
        <v>34</v>
      </c>
      <c r="E111" s="5" t="s">
        <v>49</v>
      </c>
      <c r="F111" s="5" t="s">
        <v>180</v>
      </c>
      <c r="G111" s="5">
        <v>103</v>
      </c>
      <c r="H111" s="5">
        <v>96</v>
      </c>
      <c r="I111" s="5">
        <v>94</v>
      </c>
      <c r="J111" s="5">
        <v>120</v>
      </c>
      <c r="K111" s="5">
        <v>118</v>
      </c>
      <c r="L111" s="5">
        <v>99</v>
      </c>
      <c r="M111" s="5">
        <v>95</v>
      </c>
      <c r="N111" s="5">
        <v>96</v>
      </c>
      <c r="Q111" s="5">
        <f>+G111-byObjPOS!D117</f>
        <v>0</v>
      </c>
      <c r="R111" s="5">
        <f>+H111-byObjPOS!E117</f>
        <v>0</v>
      </c>
      <c r="S111" s="5">
        <f>+I111-byObjPOS!F117</f>
        <v>0</v>
      </c>
      <c r="T111" s="5">
        <f>+J111-byObjPOS!G117</f>
        <v>0</v>
      </c>
      <c r="U111" s="5">
        <f>+K111-byObjPOS!H117</f>
        <v>0</v>
      </c>
      <c r="V111" s="5">
        <f>+L111-byObjPOS!I117</f>
        <v>0</v>
      </c>
      <c r="W111" s="5">
        <f>+M111-byObjPOS!J117</f>
        <v>0</v>
      </c>
      <c r="X111" s="5">
        <f>+N111-byObjPOS!K117</f>
        <v>0</v>
      </c>
    </row>
    <row r="112" spans="2:24" x14ac:dyDescent="0.2">
      <c r="B112" s="5" t="s">
        <v>496</v>
      </c>
      <c r="C112" s="5" t="s">
        <v>498</v>
      </c>
      <c r="D112" s="5" t="s">
        <v>34</v>
      </c>
      <c r="E112" s="5" t="s">
        <v>49</v>
      </c>
      <c r="F112" s="5" t="s">
        <v>119</v>
      </c>
      <c r="G112" s="5">
        <v>24</v>
      </c>
      <c r="H112" s="5">
        <v>16</v>
      </c>
      <c r="I112" s="5">
        <v>17</v>
      </c>
      <c r="J112" s="5">
        <v>14</v>
      </c>
      <c r="K112" s="5">
        <v>23</v>
      </c>
      <c r="L112" s="5">
        <v>18</v>
      </c>
      <c r="M112" s="5">
        <v>11</v>
      </c>
      <c r="N112" s="5">
        <v>12</v>
      </c>
      <c r="Q112" s="5">
        <f>+G112-byObjPOS!D118</f>
        <v>0</v>
      </c>
      <c r="R112" s="5">
        <f>+H112-byObjPOS!E118</f>
        <v>0</v>
      </c>
      <c r="S112" s="5">
        <f>+I112-byObjPOS!F118</f>
        <v>0</v>
      </c>
      <c r="T112" s="5">
        <f>+J112-byObjPOS!G118</f>
        <v>0</v>
      </c>
      <c r="U112" s="5">
        <f>+K112-byObjPOS!H118</f>
        <v>0</v>
      </c>
      <c r="V112" s="5">
        <f>+L112-byObjPOS!I118</f>
        <v>0</v>
      </c>
      <c r="W112" s="5">
        <f>+M112-byObjPOS!J118</f>
        <v>0</v>
      </c>
      <c r="X112" s="5">
        <f>+N112-byObjPOS!K118</f>
        <v>0</v>
      </c>
    </row>
    <row r="113" spans="2:24" x14ac:dyDescent="0.2">
      <c r="B113" s="5" t="s">
        <v>496</v>
      </c>
      <c r="C113" s="5" t="s">
        <v>498</v>
      </c>
      <c r="D113" s="5" t="s">
        <v>34</v>
      </c>
      <c r="E113" s="5" t="s">
        <v>49</v>
      </c>
      <c r="F113" s="5" t="s">
        <v>154</v>
      </c>
      <c r="G113" s="5">
        <v>38</v>
      </c>
      <c r="H113" s="5">
        <v>37</v>
      </c>
      <c r="I113" s="5">
        <v>38</v>
      </c>
      <c r="J113" s="5">
        <v>41</v>
      </c>
      <c r="K113" s="5">
        <v>36</v>
      </c>
      <c r="L113" s="5">
        <v>47</v>
      </c>
      <c r="M113" s="5">
        <v>41</v>
      </c>
      <c r="N113" s="5">
        <v>33</v>
      </c>
      <c r="Q113" s="5">
        <f>+G113-byObjPOS!D119</f>
        <v>0</v>
      </c>
      <c r="R113" s="5">
        <f>+H113-byObjPOS!E119</f>
        <v>0</v>
      </c>
      <c r="S113" s="5">
        <f>+I113-byObjPOS!F119</f>
        <v>0</v>
      </c>
      <c r="T113" s="5">
        <f>+J113-byObjPOS!G119</f>
        <v>0</v>
      </c>
      <c r="U113" s="5">
        <f>+K113-byObjPOS!H119</f>
        <v>0</v>
      </c>
      <c r="V113" s="5">
        <f>+L113-byObjPOS!I119</f>
        <v>0</v>
      </c>
      <c r="W113" s="5">
        <f>+M113-byObjPOS!J119</f>
        <v>0</v>
      </c>
      <c r="X113" s="5">
        <f>+N113-byObjPOS!K119</f>
        <v>0</v>
      </c>
    </row>
    <row r="114" spans="2:24" x14ac:dyDescent="0.2">
      <c r="B114" s="5" t="s">
        <v>496</v>
      </c>
      <c r="C114" s="5" t="s">
        <v>498</v>
      </c>
      <c r="D114" s="5" t="s">
        <v>34</v>
      </c>
      <c r="E114" s="5" t="s">
        <v>49</v>
      </c>
      <c r="F114" s="5" t="s">
        <v>190</v>
      </c>
      <c r="G114" s="5">
        <v>0</v>
      </c>
      <c r="H114" s="5">
        <v>0</v>
      </c>
      <c r="I114" s="5">
        <v>0</v>
      </c>
      <c r="J114" s="5">
        <v>8</v>
      </c>
      <c r="K114" s="5">
        <v>46</v>
      </c>
      <c r="L114" s="5">
        <v>57</v>
      </c>
      <c r="M114" s="5">
        <v>62</v>
      </c>
      <c r="N114" s="5">
        <v>60</v>
      </c>
      <c r="Q114" s="5">
        <f>+G114-byObjPOS!D120</f>
        <v>0</v>
      </c>
      <c r="R114" s="5">
        <f>+H114-byObjPOS!E120</f>
        <v>0</v>
      </c>
      <c r="S114" s="5">
        <f>+I114-byObjPOS!F120</f>
        <v>0</v>
      </c>
      <c r="T114" s="5">
        <f>+J114-byObjPOS!G120</f>
        <v>0</v>
      </c>
      <c r="U114" s="5">
        <f>+K114-byObjPOS!H120</f>
        <v>0</v>
      </c>
      <c r="V114" s="5">
        <f>+L114-byObjPOS!I120</f>
        <v>0</v>
      </c>
      <c r="W114" s="5">
        <f>+M114-byObjPOS!J120</f>
        <v>0</v>
      </c>
      <c r="X114" s="5">
        <f>+N114-byObjPOS!K120</f>
        <v>0</v>
      </c>
    </row>
    <row r="115" spans="2:24" x14ac:dyDescent="0.2">
      <c r="B115" s="5" t="s">
        <v>496</v>
      </c>
      <c r="C115" s="5" t="s">
        <v>498</v>
      </c>
      <c r="D115" s="5" t="s">
        <v>34</v>
      </c>
      <c r="E115" s="5" t="s">
        <v>49</v>
      </c>
      <c r="F115" s="5" t="s">
        <v>38</v>
      </c>
      <c r="G115" s="5">
        <v>491</v>
      </c>
      <c r="H115" s="5">
        <v>807</v>
      </c>
      <c r="I115" s="5">
        <v>893</v>
      </c>
      <c r="J115" s="5">
        <v>904</v>
      </c>
      <c r="K115" s="5">
        <v>914</v>
      </c>
      <c r="L115" s="5">
        <v>789</v>
      </c>
      <c r="M115" s="5">
        <v>662</v>
      </c>
      <c r="N115" s="5">
        <v>638</v>
      </c>
      <c r="Q115" s="5">
        <f>+G115-byObjPOS!D121</f>
        <v>0</v>
      </c>
      <c r="R115" s="5">
        <f>+H115-byObjPOS!E121</f>
        <v>0</v>
      </c>
      <c r="S115" s="5">
        <f>+I115-byObjPOS!F121</f>
        <v>0</v>
      </c>
      <c r="T115" s="5">
        <f>+J115-byObjPOS!G121</f>
        <v>0</v>
      </c>
      <c r="U115" s="5">
        <f>+K115-byObjPOS!H121</f>
        <v>0</v>
      </c>
      <c r="V115" s="5">
        <f>+L115-byObjPOS!I121</f>
        <v>0</v>
      </c>
      <c r="W115" s="5">
        <f>+M115-byObjPOS!J121</f>
        <v>0</v>
      </c>
      <c r="X115" s="5">
        <f>+N115-byObjPOS!K121</f>
        <v>0</v>
      </c>
    </row>
    <row r="116" spans="2:24" x14ac:dyDescent="0.2">
      <c r="B116" s="5" t="s">
        <v>496</v>
      </c>
      <c r="C116" s="5" t="s">
        <v>498</v>
      </c>
      <c r="D116" s="5" t="s">
        <v>34</v>
      </c>
      <c r="E116" s="5" t="s">
        <v>49</v>
      </c>
      <c r="F116" s="5" t="s">
        <v>114</v>
      </c>
      <c r="G116" s="5">
        <v>7</v>
      </c>
      <c r="H116" s="5">
        <v>13</v>
      </c>
      <c r="I116" s="5">
        <v>12</v>
      </c>
      <c r="J116" s="5">
        <v>22</v>
      </c>
      <c r="K116" s="5">
        <v>12</v>
      </c>
      <c r="L116" s="5">
        <v>19</v>
      </c>
      <c r="M116" s="5">
        <v>10</v>
      </c>
      <c r="N116" s="5">
        <v>6</v>
      </c>
      <c r="Q116" s="5">
        <f>+G116-byObjPOS!D122</f>
        <v>0</v>
      </c>
      <c r="R116" s="5">
        <f>+H116-byObjPOS!E122</f>
        <v>0</v>
      </c>
      <c r="S116" s="5">
        <f>+I116-byObjPOS!F122</f>
        <v>0</v>
      </c>
      <c r="T116" s="5">
        <f>+J116-byObjPOS!G122</f>
        <v>0</v>
      </c>
      <c r="U116" s="5">
        <f>+K116-byObjPOS!H122</f>
        <v>0</v>
      </c>
      <c r="V116" s="5">
        <f>+L116-byObjPOS!I122</f>
        <v>0</v>
      </c>
      <c r="W116" s="5">
        <f>+M116-byObjPOS!J122</f>
        <v>0</v>
      </c>
      <c r="X116" s="5">
        <f>+N116-byObjPOS!K122</f>
        <v>0</v>
      </c>
    </row>
    <row r="117" spans="2:24" x14ac:dyDescent="0.2">
      <c r="B117" s="5" t="s">
        <v>496</v>
      </c>
      <c r="C117" s="5" t="s">
        <v>498</v>
      </c>
      <c r="D117" s="5" t="s">
        <v>34</v>
      </c>
      <c r="E117" s="5" t="s">
        <v>49</v>
      </c>
      <c r="F117" s="5" t="s">
        <v>208</v>
      </c>
      <c r="G117" s="5">
        <v>4</v>
      </c>
      <c r="H117" s="5">
        <v>2</v>
      </c>
      <c r="I117" s="5">
        <v>1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Q117" s="5">
        <f>+G117-byObjPOS!D123</f>
        <v>0</v>
      </c>
      <c r="R117" s="5">
        <f>+H117-byObjPOS!E123</f>
        <v>0</v>
      </c>
      <c r="S117" s="5">
        <f>+I117-byObjPOS!F123</f>
        <v>0</v>
      </c>
      <c r="T117" s="5">
        <f>+J117-byObjPOS!G123</f>
        <v>0</v>
      </c>
      <c r="U117" s="5">
        <f>+K117-byObjPOS!H123</f>
        <v>0</v>
      </c>
      <c r="V117" s="5">
        <f>+L117-byObjPOS!I123</f>
        <v>0</v>
      </c>
      <c r="W117" s="5">
        <f>+M117-byObjPOS!J123</f>
        <v>0</v>
      </c>
      <c r="X117" s="5">
        <f>+N117-byObjPOS!K123</f>
        <v>0</v>
      </c>
    </row>
    <row r="118" spans="2:24" x14ac:dyDescent="0.2">
      <c r="B118" s="5" t="s">
        <v>496</v>
      </c>
      <c r="C118" s="5" t="s">
        <v>498</v>
      </c>
      <c r="D118" s="5" t="s">
        <v>34</v>
      </c>
      <c r="E118" s="5" t="s">
        <v>49</v>
      </c>
      <c r="F118" s="5" t="s">
        <v>176</v>
      </c>
      <c r="G118" s="5">
        <v>12</v>
      </c>
      <c r="H118" s="5">
        <v>18</v>
      </c>
      <c r="I118" s="5">
        <v>20</v>
      </c>
      <c r="J118" s="5">
        <v>22</v>
      </c>
      <c r="K118" s="5">
        <v>24</v>
      </c>
      <c r="L118" s="5">
        <v>16</v>
      </c>
      <c r="M118" s="5">
        <v>12</v>
      </c>
      <c r="N118" s="5">
        <v>14</v>
      </c>
      <c r="Q118" s="5">
        <f>+G118-byObjPOS!D124</f>
        <v>0</v>
      </c>
      <c r="R118" s="5">
        <f>+H118-byObjPOS!E124</f>
        <v>0</v>
      </c>
      <c r="S118" s="5">
        <f>+I118-byObjPOS!F124</f>
        <v>0</v>
      </c>
      <c r="T118" s="5">
        <f>+J118-byObjPOS!G124</f>
        <v>0</v>
      </c>
      <c r="U118" s="5">
        <f>+K118-byObjPOS!H124</f>
        <v>0</v>
      </c>
      <c r="V118" s="5">
        <f>+L118-byObjPOS!I124</f>
        <v>0</v>
      </c>
      <c r="W118" s="5">
        <f>+M118-byObjPOS!J124</f>
        <v>0</v>
      </c>
      <c r="X118" s="5">
        <f>+N118-byObjPOS!K124</f>
        <v>0</v>
      </c>
    </row>
    <row r="119" spans="2:24" x14ac:dyDescent="0.2">
      <c r="B119" s="5" t="s">
        <v>496</v>
      </c>
      <c r="C119" s="5" t="s">
        <v>498</v>
      </c>
      <c r="D119" s="5" t="s">
        <v>34</v>
      </c>
      <c r="E119" s="5" t="s">
        <v>49</v>
      </c>
      <c r="F119" s="5" t="s">
        <v>170</v>
      </c>
      <c r="G119" s="5">
        <v>1</v>
      </c>
      <c r="H119" s="5">
        <v>9</v>
      </c>
      <c r="I119" s="5">
        <v>13</v>
      </c>
      <c r="J119" s="5">
        <v>23</v>
      </c>
      <c r="K119" s="5">
        <v>32</v>
      </c>
      <c r="L119" s="5">
        <v>21</v>
      </c>
      <c r="M119" s="5">
        <v>8</v>
      </c>
      <c r="N119" s="5">
        <v>4</v>
      </c>
      <c r="Q119" s="5">
        <f>+G119-byObjPOS!D125</f>
        <v>0</v>
      </c>
      <c r="R119" s="5">
        <f>+H119-byObjPOS!E125</f>
        <v>0</v>
      </c>
      <c r="S119" s="5">
        <f>+I119-byObjPOS!F125</f>
        <v>0</v>
      </c>
      <c r="T119" s="5">
        <f>+J119-byObjPOS!G125</f>
        <v>0</v>
      </c>
      <c r="U119" s="5">
        <f>+K119-byObjPOS!H125</f>
        <v>0</v>
      </c>
      <c r="V119" s="5">
        <f>+L119-byObjPOS!I125</f>
        <v>0</v>
      </c>
      <c r="W119" s="5">
        <f>+M119-byObjPOS!J125</f>
        <v>0</v>
      </c>
      <c r="X119" s="5">
        <f>+N119-byObjPOS!K125</f>
        <v>0</v>
      </c>
    </row>
    <row r="120" spans="2:24" x14ac:dyDescent="0.2">
      <c r="B120" s="5" t="s">
        <v>496</v>
      </c>
      <c r="C120" s="5" t="s">
        <v>498</v>
      </c>
      <c r="D120" s="5" t="s">
        <v>34</v>
      </c>
      <c r="E120" s="5" t="s">
        <v>49</v>
      </c>
      <c r="F120" s="5" t="s">
        <v>188</v>
      </c>
      <c r="G120" s="5">
        <v>421</v>
      </c>
      <c r="H120" s="5">
        <v>388</v>
      </c>
      <c r="I120" s="5">
        <v>68</v>
      </c>
      <c r="J120" s="5">
        <v>19</v>
      </c>
      <c r="K120" s="5">
        <v>1</v>
      </c>
      <c r="L120" s="5">
        <v>0</v>
      </c>
      <c r="M120" s="5">
        <v>0</v>
      </c>
      <c r="N120" s="5">
        <v>1</v>
      </c>
      <c r="Q120" s="5">
        <f>+G120-byObjPOS!D126</f>
        <v>0</v>
      </c>
      <c r="R120" s="5">
        <f>+H120-byObjPOS!E126</f>
        <v>0</v>
      </c>
      <c r="S120" s="5">
        <f>+I120-byObjPOS!F126</f>
        <v>0</v>
      </c>
      <c r="T120" s="5">
        <f>+J120-byObjPOS!G126</f>
        <v>0</v>
      </c>
      <c r="U120" s="5">
        <f>+K120-byObjPOS!H126</f>
        <v>0</v>
      </c>
      <c r="V120" s="5">
        <f>+L120-byObjPOS!I126</f>
        <v>0</v>
      </c>
      <c r="W120" s="5">
        <f>+M120-byObjPOS!J126</f>
        <v>0</v>
      </c>
      <c r="X120" s="5">
        <f>+N120-byObjPOS!K126</f>
        <v>0</v>
      </c>
    </row>
    <row r="121" spans="2:24" x14ac:dyDescent="0.2">
      <c r="B121" s="5" t="s">
        <v>496</v>
      </c>
      <c r="C121" s="5" t="s">
        <v>498</v>
      </c>
      <c r="D121" s="5" t="s">
        <v>34</v>
      </c>
      <c r="E121" s="5" t="s">
        <v>49</v>
      </c>
      <c r="F121" s="5" t="s">
        <v>107</v>
      </c>
      <c r="G121" s="5">
        <v>297</v>
      </c>
      <c r="H121" s="5">
        <v>216</v>
      </c>
      <c r="I121" s="5">
        <v>177</v>
      </c>
      <c r="J121" s="5">
        <v>161</v>
      </c>
      <c r="K121" s="5">
        <v>112</v>
      </c>
      <c r="L121" s="5">
        <v>107</v>
      </c>
      <c r="M121" s="5">
        <v>124</v>
      </c>
      <c r="N121" s="5">
        <v>106</v>
      </c>
      <c r="Q121" s="5">
        <f>+G121-byObjPOS!D127</f>
        <v>0</v>
      </c>
      <c r="R121" s="5">
        <f>+H121-byObjPOS!E127</f>
        <v>0</v>
      </c>
      <c r="S121" s="5">
        <f>+I121-byObjPOS!F127</f>
        <v>0</v>
      </c>
      <c r="T121" s="5">
        <f>+J121-byObjPOS!G127</f>
        <v>0</v>
      </c>
      <c r="U121" s="5">
        <f>+K121-byObjPOS!H127</f>
        <v>0</v>
      </c>
      <c r="V121" s="5">
        <f>+L121-byObjPOS!I127</f>
        <v>0</v>
      </c>
      <c r="W121" s="5">
        <f>+M121-byObjPOS!J127</f>
        <v>0</v>
      </c>
      <c r="X121" s="5">
        <f>+N121-byObjPOS!K127</f>
        <v>0</v>
      </c>
    </row>
    <row r="122" spans="2:24" x14ac:dyDescent="0.2">
      <c r="B122" s="5" t="s">
        <v>496</v>
      </c>
      <c r="C122" s="5" t="s">
        <v>498</v>
      </c>
      <c r="D122" s="5" t="s">
        <v>34</v>
      </c>
      <c r="E122" s="5" t="s">
        <v>49</v>
      </c>
      <c r="F122" s="5" t="s">
        <v>153</v>
      </c>
      <c r="G122" s="5">
        <v>84</v>
      </c>
      <c r="H122" s="5">
        <v>80</v>
      </c>
      <c r="I122" s="5">
        <v>64</v>
      </c>
      <c r="J122" s="5">
        <v>93</v>
      </c>
      <c r="K122" s="5">
        <v>103</v>
      </c>
      <c r="L122" s="5">
        <v>118</v>
      </c>
      <c r="M122" s="5">
        <v>125</v>
      </c>
      <c r="N122" s="5">
        <v>137</v>
      </c>
      <c r="Q122" s="5">
        <f>+G122-byObjPOS!D128</f>
        <v>0</v>
      </c>
      <c r="R122" s="5">
        <f>+H122-byObjPOS!E128</f>
        <v>0</v>
      </c>
      <c r="S122" s="5">
        <f>+I122-byObjPOS!F128</f>
        <v>0</v>
      </c>
      <c r="T122" s="5">
        <f>+J122-byObjPOS!G128</f>
        <v>0</v>
      </c>
      <c r="U122" s="5">
        <f>+K122-byObjPOS!H128</f>
        <v>0</v>
      </c>
      <c r="V122" s="5">
        <f>+L122-byObjPOS!I128</f>
        <v>0</v>
      </c>
      <c r="W122" s="5">
        <f>+M122-byObjPOS!J128</f>
        <v>0</v>
      </c>
      <c r="X122" s="5">
        <f>+N122-byObjPOS!K128</f>
        <v>0</v>
      </c>
    </row>
    <row r="123" spans="2:24" x14ac:dyDescent="0.2">
      <c r="B123" s="5" t="s">
        <v>496</v>
      </c>
      <c r="C123" s="5" t="s">
        <v>498</v>
      </c>
      <c r="D123" s="5" t="s">
        <v>34</v>
      </c>
      <c r="E123" s="5" t="s">
        <v>49</v>
      </c>
      <c r="F123" s="5" t="s">
        <v>137</v>
      </c>
      <c r="G123" s="5">
        <v>0</v>
      </c>
      <c r="H123" s="5">
        <v>0</v>
      </c>
      <c r="I123" s="5">
        <v>0</v>
      </c>
      <c r="J123" s="5">
        <v>0</v>
      </c>
      <c r="K123" s="5">
        <v>19</v>
      </c>
      <c r="L123" s="5">
        <v>172</v>
      </c>
      <c r="M123" s="5">
        <v>237</v>
      </c>
      <c r="N123" s="5">
        <v>283</v>
      </c>
      <c r="Q123" s="5">
        <f>+G123-byObjPOS!D129</f>
        <v>0</v>
      </c>
      <c r="R123" s="5">
        <f>+H123-byObjPOS!E129</f>
        <v>0</v>
      </c>
      <c r="S123" s="5">
        <f>+I123-byObjPOS!F129</f>
        <v>0</v>
      </c>
      <c r="T123" s="5">
        <f>+J123-byObjPOS!G129</f>
        <v>0</v>
      </c>
      <c r="U123" s="5">
        <f>+K123-byObjPOS!H129</f>
        <v>0</v>
      </c>
      <c r="V123" s="5">
        <f>+L123-byObjPOS!I129</f>
        <v>0</v>
      </c>
      <c r="W123" s="5">
        <f>+M123-byObjPOS!J129</f>
        <v>0</v>
      </c>
      <c r="X123" s="5">
        <f>+N123-byObjPOS!K129</f>
        <v>0</v>
      </c>
    </row>
    <row r="124" spans="2:24" x14ac:dyDescent="0.2">
      <c r="B124" s="5" t="s">
        <v>496</v>
      </c>
      <c r="C124" s="5" t="s">
        <v>498</v>
      </c>
      <c r="D124" s="5" t="s">
        <v>34</v>
      </c>
      <c r="E124" s="5" t="s">
        <v>49</v>
      </c>
      <c r="F124" s="5" t="s">
        <v>142</v>
      </c>
      <c r="G124" s="5">
        <v>95</v>
      </c>
      <c r="H124" s="5">
        <v>88</v>
      </c>
      <c r="I124" s="5">
        <v>87</v>
      </c>
      <c r="J124" s="5">
        <v>90</v>
      </c>
      <c r="K124" s="5">
        <v>95</v>
      </c>
      <c r="L124" s="5">
        <v>94</v>
      </c>
      <c r="M124" s="5">
        <v>75</v>
      </c>
      <c r="N124" s="5">
        <v>68</v>
      </c>
      <c r="Q124" s="5">
        <f>+G124-byObjPOS!D130</f>
        <v>0</v>
      </c>
      <c r="R124" s="5">
        <f>+H124-byObjPOS!E130</f>
        <v>0</v>
      </c>
      <c r="S124" s="5">
        <f>+I124-byObjPOS!F130</f>
        <v>0</v>
      </c>
      <c r="T124" s="5">
        <f>+J124-byObjPOS!G130</f>
        <v>0</v>
      </c>
      <c r="U124" s="5">
        <f>+K124-byObjPOS!H130</f>
        <v>0</v>
      </c>
      <c r="V124" s="5">
        <f>+L124-byObjPOS!I130</f>
        <v>0</v>
      </c>
      <c r="W124" s="5">
        <f>+M124-byObjPOS!J130</f>
        <v>0</v>
      </c>
      <c r="X124" s="5">
        <f>+N124-byObjPOS!K130</f>
        <v>0</v>
      </c>
    </row>
    <row r="125" spans="2:24" x14ac:dyDescent="0.2">
      <c r="B125" s="5" t="s">
        <v>496</v>
      </c>
      <c r="C125" s="5" t="s">
        <v>498</v>
      </c>
      <c r="D125" s="5" t="s">
        <v>34</v>
      </c>
      <c r="E125" s="5" t="s">
        <v>49</v>
      </c>
      <c r="F125" s="5" t="s">
        <v>111</v>
      </c>
      <c r="G125" s="5">
        <v>31</v>
      </c>
      <c r="H125" s="5">
        <v>34</v>
      </c>
      <c r="I125" s="5">
        <v>30</v>
      </c>
      <c r="J125" s="5">
        <v>35</v>
      </c>
      <c r="K125" s="5">
        <v>44</v>
      </c>
      <c r="L125" s="5">
        <v>35</v>
      </c>
      <c r="M125" s="5">
        <v>29</v>
      </c>
      <c r="N125" s="5">
        <v>18</v>
      </c>
      <c r="Q125" s="5">
        <f>+G125-byObjPOS!D131</f>
        <v>0</v>
      </c>
      <c r="R125" s="5">
        <f>+H125-byObjPOS!E131</f>
        <v>0</v>
      </c>
      <c r="S125" s="5">
        <f>+I125-byObjPOS!F131</f>
        <v>0</v>
      </c>
      <c r="T125" s="5">
        <f>+J125-byObjPOS!G131</f>
        <v>0</v>
      </c>
      <c r="U125" s="5">
        <f>+K125-byObjPOS!H131</f>
        <v>0</v>
      </c>
      <c r="V125" s="5">
        <f>+L125-byObjPOS!I131</f>
        <v>0</v>
      </c>
      <c r="W125" s="5">
        <f>+M125-byObjPOS!J131</f>
        <v>0</v>
      </c>
      <c r="X125" s="5">
        <f>+N125-byObjPOS!K131</f>
        <v>0</v>
      </c>
    </row>
    <row r="126" spans="2:24" x14ac:dyDescent="0.2">
      <c r="B126" s="5" t="s">
        <v>496</v>
      </c>
      <c r="C126" s="5" t="s">
        <v>498</v>
      </c>
      <c r="D126" s="5" t="s">
        <v>34</v>
      </c>
      <c r="E126" s="5" t="s">
        <v>49</v>
      </c>
      <c r="F126" s="5" t="s">
        <v>18</v>
      </c>
      <c r="G126" s="5">
        <v>130</v>
      </c>
      <c r="H126" s="5">
        <v>159</v>
      </c>
      <c r="I126" s="5">
        <v>146</v>
      </c>
      <c r="J126" s="5">
        <v>119</v>
      </c>
      <c r="K126" s="5">
        <v>133</v>
      </c>
      <c r="L126" s="5">
        <v>120</v>
      </c>
      <c r="M126" s="5">
        <v>135</v>
      </c>
      <c r="N126" s="5">
        <v>149</v>
      </c>
      <c r="Q126" s="5">
        <f>+G126-byObjPOS!D132</f>
        <v>0</v>
      </c>
      <c r="R126" s="5">
        <f>+H126-byObjPOS!E132</f>
        <v>0</v>
      </c>
      <c r="S126" s="5">
        <f>+I126-byObjPOS!F132</f>
        <v>0</v>
      </c>
      <c r="T126" s="5">
        <f>+J126-byObjPOS!G132</f>
        <v>0</v>
      </c>
      <c r="U126" s="5">
        <f>+K126-byObjPOS!H132</f>
        <v>0</v>
      </c>
      <c r="V126" s="5">
        <f>+L126-byObjPOS!I132</f>
        <v>0</v>
      </c>
      <c r="W126" s="5">
        <f>+M126-byObjPOS!J132</f>
        <v>0</v>
      </c>
      <c r="X126" s="5">
        <f>+N126-byObjPOS!K132</f>
        <v>0</v>
      </c>
    </row>
    <row r="127" spans="2:24" x14ac:dyDescent="0.2">
      <c r="B127" s="5" t="s">
        <v>496</v>
      </c>
      <c r="C127" s="5" t="s">
        <v>498</v>
      </c>
      <c r="D127" s="5" t="s">
        <v>34</v>
      </c>
      <c r="E127" s="5" t="s">
        <v>49</v>
      </c>
      <c r="F127" s="5" t="s">
        <v>243</v>
      </c>
      <c r="G127" s="5">
        <v>0</v>
      </c>
      <c r="H127" s="5">
        <v>0</v>
      </c>
      <c r="I127" s="5">
        <v>0</v>
      </c>
      <c r="J127" s="5">
        <v>18</v>
      </c>
      <c r="K127" s="5">
        <v>47</v>
      </c>
      <c r="L127" s="5">
        <v>79</v>
      </c>
      <c r="M127" s="5">
        <v>88</v>
      </c>
      <c r="N127" s="5">
        <v>89</v>
      </c>
      <c r="Q127" s="5">
        <f>+G127-byObjPOS!D133</f>
        <v>0</v>
      </c>
      <c r="R127" s="5">
        <f>+H127-byObjPOS!E133</f>
        <v>0</v>
      </c>
      <c r="S127" s="5">
        <f>+I127-byObjPOS!F133</f>
        <v>0</v>
      </c>
      <c r="T127" s="5">
        <f>+J127-byObjPOS!G133</f>
        <v>0</v>
      </c>
      <c r="U127" s="5">
        <f>+K127-byObjPOS!H133</f>
        <v>0</v>
      </c>
      <c r="V127" s="5">
        <f>+L127-byObjPOS!I133</f>
        <v>0</v>
      </c>
      <c r="W127" s="5">
        <f>+M127-byObjPOS!J133</f>
        <v>0</v>
      </c>
      <c r="X127" s="5">
        <f>+N127-byObjPOS!K133</f>
        <v>0</v>
      </c>
    </row>
    <row r="128" spans="2:24" x14ac:dyDescent="0.2">
      <c r="B128" s="5" t="s">
        <v>496</v>
      </c>
      <c r="C128" s="5" t="s">
        <v>498</v>
      </c>
      <c r="D128" s="5" t="s">
        <v>34</v>
      </c>
      <c r="E128" s="5" t="s">
        <v>49</v>
      </c>
      <c r="F128" s="5" t="s">
        <v>186</v>
      </c>
      <c r="G128" s="5">
        <v>36</v>
      </c>
      <c r="H128" s="5">
        <v>30</v>
      </c>
      <c r="I128" s="5">
        <v>37</v>
      </c>
      <c r="J128" s="5">
        <v>42</v>
      </c>
      <c r="K128" s="5">
        <v>46</v>
      </c>
      <c r="L128" s="5">
        <v>39</v>
      </c>
      <c r="M128" s="5">
        <v>0</v>
      </c>
      <c r="N128" s="5">
        <v>0</v>
      </c>
      <c r="Q128" s="5">
        <f>+G128-byObjPOS!D134</f>
        <v>0</v>
      </c>
      <c r="R128" s="5">
        <f>+H128-byObjPOS!E134</f>
        <v>0</v>
      </c>
      <c r="S128" s="5">
        <f>+I128-byObjPOS!F134</f>
        <v>0</v>
      </c>
      <c r="T128" s="5">
        <f>+J128-byObjPOS!G134</f>
        <v>0</v>
      </c>
      <c r="U128" s="5">
        <f>+K128-byObjPOS!H134</f>
        <v>0</v>
      </c>
      <c r="V128" s="5">
        <f>+L128-byObjPOS!I134</f>
        <v>0</v>
      </c>
      <c r="W128" s="5">
        <f>+M128-byObjPOS!J134</f>
        <v>0</v>
      </c>
      <c r="X128" s="5">
        <f>+N128-byObjPOS!K134</f>
        <v>0</v>
      </c>
    </row>
    <row r="129" spans="2:24" x14ac:dyDescent="0.2">
      <c r="B129" s="5" t="s">
        <v>496</v>
      </c>
      <c r="C129" s="5" t="s">
        <v>498</v>
      </c>
      <c r="D129" s="5" t="s">
        <v>34</v>
      </c>
      <c r="E129" s="5" t="s">
        <v>49</v>
      </c>
      <c r="F129" s="5" t="s">
        <v>249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29</v>
      </c>
      <c r="N129" s="5">
        <v>23</v>
      </c>
      <c r="Q129" s="5">
        <f>+G129-byObjPOS!D135</f>
        <v>0</v>
      </c>
      <c r="R129" s="5">
        <f>+H129-byObjPOS!E135</f>
        <v>0</v>
      </c>
      <c r="S129" s="5">
        <f>+I129-byObjPOS!F135</f>
        <v>0</v>
      </c>
      <c r="T129" s="5">
        <f>+J129-byObjPOS!G135</f>
        <v>0</v>
      </c>
      <c r="U129" s="5">
        <f>+K129-byObjPOS!H135</f>
        <v>0</v>
      </c>
      <c r="V129" s="5">
        <f>+L129-byObjPOS!I135</f>
        <v>0</v>
      </c>
      <c r="W129" s="5">
        <f>+M129-byObjPOS!J135</f>
        <v>0</v>
      </c>
      <c r="X129" s="5">
        <f>+N129-byObjPOS!K135</f>
        <v>0</v>
      </c>
    </row>
    <row r="130" spans="2:24" x14ac:dyDescent="0.2">
      <c r="B130" s="5" t="s">
        <v>496</v>
      </c>
      <c r="C130" s="5" t="s">
        <v>498</v>
      </c>
      <c r="D130" s="5" t="s">
        <v>34</v>
      </c>
      <c r="E130" s="5" t="s">
        <v>49</v>
      </c>
      <c r="F130" s="5" t="s">
        <v>118</v>
      </c>
      <c r="G130" s="5">
        <v>10</v>
      </c>
      <c r="H130" s="5">
        <v>14</v>
      </c>
      <c r="I130" s="5">
        <v>14</v>
      </c>
      <c r="J130" s="5">
        <v>6</v>
      </c>
      <c r="K130" s="5">
        <v>4</v>
      </c>
      <c r="L130" s="5">
        <v>3</v>
      </c>
      <c r="M130" s="5">
        <v>3</v>
      </c>
      <c r="N130" s="5">
        <v>4</v>
      </c>
      <c r="Q130" s="5">
        <f>+G130-byObjPOS!D136</f>
        <v>0</v>
      </c>
      <c r="R130" s="5">
        <f>+H130-byObjPOS!E136</f>
        <v>0</v>
      </c>
      <c r="S130" s="5">
        <f>+I130-byObjPOS!F136</f>
        <v>0</v>
      </c>
      <c r="T130" s="5">
        <f>+J130-byObjPOS!G136</f>
        <v>0</v>
      </c>
      <c r="U130" s="5">
        <f>+K130-byObjPOS!H136</f>
        <v>0</v>
      </c>
      <c r="V130" s="5">
        <f>+L130-byObjPOS!I136</f>
        <v>0</v>
      </c>
      <c r="W130" s="5">
        <f>+M130-byObjPOS!J136</f>
        <v>0</v>
      </c>
      <c r="X130" s="5">
        <f>+N130-byObjPOS!K136</f>
        <v>0</v>
      </c>
    </row>
    <row r="131" spans="2:24" x14ac:dyDescent="0.2">
      <c r="B131" s="5" t="s">
        <v>496</v>
      </c>
      <c r="C131" s="5" t="s">
        <v>498</v>
      </c>
      <c r="D131" s="5" t="s">
        <v>34</v>
      </c>
      <c r="E131" s="5" t="s">
        <v>49</v>
      </c>
      <c r="F131" s="5" t="s">
        <v>136</v>
      </c>
      <c r="G131" s="5">
        <v>0</v>
      </c>
      <c r="H131" s="5">
        <v>68</v>
      </c>
      <c r="I131" s="5">
        <v>368</v>
      </c>
      <c r="J131" s="5">
        <v>464</v>
      </c>
      <c r="K131" s="5">
        <v>525</v>
      </c>
      <c r="L131" s="5">
        <v>554</v>
      </c>
      <c r="M131" s="5">
        <v>556</v>
      </c>
      <c r="N131" s="5">
        <v>511</v>
      </c>
      <c r="Q131" s="5">
        <f>+G131-byObjPOS!D137</f>
        <v>0</v>
      </c>
      <c r="R131" s="5">
        <f>+H131-byObjPOS!E137</f>
        <v>0</v>
      </c>
      <c r="S131" s="5">
        <f>+I131-byObjPOS!F137</f>
        <v>0</v>
      </c>
      <c r="T131" s="5">
        <f>+J131-byObjPOS!G137</f>
        <v>0</v>
      </c>
      <c r="U131" s="5">
        <f>+K131-byObjPOS!H137</f>
        <v>0</v>
      </c>
      <c r="V131" s="5">
        <f>+L131-byObjPOS!I137</f>
        <v>0</v>
      </c>
      <c r="W131" s="5">
        <f>+M131-byObjPOS!J137</f>
        <v>0</v>
      </c>
      <c r="X131" s="5">
        <f>+N131-byObjPOS!K137</f>
        <v>0</v>
      </c>
    </row>
    <row r="132" spans="2:24" x14ac:dyDescent="0.2">
      <c r="B132" s="5" t="s">
        <v>496</v>
      </c>
      <c r="C132" s="5" t="s">
        <v>498</v>
      </c>
      <c r="D132" s="5" t="s">
        <v>34</v>
      </c>
      <c r="E132" s="5" t="s">
        <v>49</v>
      </c>
      <c r="F132" s="5" t="s">
        <v>127</v>
      </c>
      <c r="G132" s="5">
        <v>89</v>
      </c>
      <c r="H132" s="5">
        <v>106</v>
      </c>
      <c r="I132" s="5">
        <v>127</v>
      </c>
      <c r="J132" s="5">
        <v>151</v>
      </c>
      <c r="K132" s="5">
        <v>174</v>
      </c>
      <c r="L132" s="5">
        <v>193</v>
      </c>
      <c r="M132" s="5">
        <v>188</v>
      </c>
      <c r="N132" s="5">
        <v>148</v>
      </c>
      <c r="Q132" s="5">
        <f>+G132-byObjPOS!D138</f>
        <v>0</v>
      </c>
      <c r="R132" s="5">
        <f>+H132-byObjPOS!E138</f>
        <v>0</v>
      </c>
      <c r="S132" s="5">
        <f>+I132-byObjPOS!F138</f>
        <v>0</v>
      </c>
      <c r="T132" s="5">
        <f>+J132-byObjPOS!G138</f>
        <v>0</v>
      </c>
      <c r="U132" s="5">
        <f>+K132-byObjPOS!H138</f>
        <v>0</v>
      </c>
      <c r="V132" s="5">
        <f>+L132-byObjPOS!I138</f>
        <v>0</v>
      </c>
      <c r="W132" s="5">
        <f>+M132-byObjPOS!J138</f>
        <v>0</v>
      </c>
      <c r="X132" s="5">
        <f>+N132-byObjPOS!K138</f>
        <v>0</v>
      </c>
    </row>
    <row r="133" spans="2:24" x14ac:dyDescent="0.2">
      <c r="B133" s="5" t="s">
        <v>496</v>
      </c>
      <c r="C133" s="5" t="s">
        <v>498</v>
      </c>
      <c r="D133" s="5" t="s">
        <v>34</v>
      </c>
      <c r="E133" s="5" t="s">
        <v>49</v>
      </c>
      <c r="F133" s="5" t="s">
        <v>250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3</v>
      </c>
      <c r="N133" s="5">
        <v>23</v>
      </c>
      <c r="Q133" s="5">
        <f>+G133-byObjPOS!D139</f>
        <v>0</v>
      </c>
      <c r="R133" s="5">
        <f>+H133-byObjPOS!E139</f>
        <v>0</v>
      </c>
      <c r="S133" s="5">
        <f>+I133-byObjPOS!F139</f>
        <v>0</v>
      </c>
      <c r="T133" s="5">
        <f>+J133-byObjPOS!G139</f>
        <v>0</v>
      </c>
      <c r="U133" s="5">
        <f>+K133-byObjPOS!H139</f>
        <v>0</v>
      </c>
      <c r="V133" s="5">
        <f>+L133-byObjPOS!I139</f>
        <v>0</v>
      </c>
      <c r="W133" s="5">
        <f>+M133-byObjPOS!J139</f>
        <v>0</v>
      </c>
      <c r="X133" s="5">
        <f>+N133-byObjPOS!K139</f>
        <v>0</v>
      </c>
    </row>
    <row r="134" spans="2:24" x14ac:dyDescent="0.2">
      <c r="B134" s="5" t="s">
        <v>496</v>
      </c>
      <c r="C134" s="5" t="s">
        <v>498</v>
      </c>
      <c r="D134" s="5" t="s">
        <v>34</v>
      </c>
      <c r="E134" s="5" t="s">
        <v>49</v>
      </c>
      <c r="F134" s="5" t="s">
        <v>178</v>
      </c>
      <c r="G134" s="5">
        <v>0</v>
      </c>
      <c r="H134" s="5">
        <v>1</v>
      </c>
      <c r="I134" s="5">
        <v>61</v>
      </c>
      <c r="J134" s="5">
        <v>83</v>
      </c>
      <c r="K134" s="5">
        <v>87</v>
      </c>
      <c r="L134" s="5">
        <v>117</v>
      </c>
      <c r="M134" s="5">
        <v>103</v>
      </c>
      <c r="N134" s="5">
        <v>90</v>
      </c>
      <c r="Q134" s="5">
        <f>+G134-byObjPOS!D140</f>
        <v>0</v>
      </c>
      <c r="R134" s="5">
        <f>+H134-byObjPOS!E140</f>
        <v>0</v>
      </c>
      <c r="S134" s="5">
        <f>+I134-byObjPOS!F140</f>
        <v>0</v>
      </c>
      <c r="T134" s="5">
        <f>+J134-byObjPOS!G140</f>
        <v>0</v>
      </c>
      <c r="U134" s="5">
        <f>+K134-byObjPOS!H140</f>
        <v>0</v>
      </c>
      <c r="V134" s="5">
        <f>+L134-byObjPOS!I140</f>
        <v>0</v>
      </c>
      <c r="W134" s="5">
        <f>+M134-byObjPOS!J140</f>
        <v>0</v>
      </c>
      <c r="X134" s="5">
        <f>+N134-byObjPOS!K140</f>
        <v>0</v>
      </c>
    </row>
    <row r="135" spans="2:24" x14ac:dyDescent="0.2">
      <c r="B135" s="5" t="s">
        <v>496</v>
      </c>
      <c r="C135" s="5" t="s">
        <v>498</v>
      </c>
      <c r="D135" s="5" t="s">
        <v>34</v>
      </c>
      <c r="E135" s="5" t="s">
        <v>50</v>
      </c>
      <c r="F135" s="5" t="s">
        <v>140</v>
      </c>
      <c r="G135" s="5">
        <v>427</v>
      </c>
      <c r="H135" s="5">
        <v>495</v>
      </c>
      <c r="I135" s="5">
        <v>537</v>
      </c>
      <c r="J135" s="5">
        <v>587</v>
      </c>
      <c r="K135" s="5">
        <v>568</v>
      </c>
      <c r="L135" s="5">
        <v>523</v>
      </c>
      <c r="M135" s="5">
        <v>493</v>
      </c>
      <c r="N135" s="5">
        <v>455</v>
      </c>
      <c r="P135" s="46"/>
      <c r="Q135" s="5">
        <f>+G135-byObjPOS!D142</f>
        <v>0</v>
      </c>
      <c r="R135" s="5">
        <f>+H135-byObjPOS!E142</f>
        <v>0</v>
      </c>
      <c r="S135" s="5">
        <f>+I135-byObjPOS!F142</f>
        <v>0</v>
      </c>
      <c r="T135" s="5">
        <f>+J135-byObjPOS!G142</f>
        <v>0</v>
      </c>
      <c r="U135" s="5">
        <f>+K135-byObjPOS!H142</f>
        <v>0</v>
      </c>
      <c r="V135" s="5">
        <f>+L135-byObjPOS!I142</f>
        <v>0</v>
      </c>
      <c r="W135" s="5">
        <f>+M135-byObjPOS!J142</f>
        <v>0</v>
      </c>
      <c r="X135" s="5">
        <f>+N135-byObjPOS!K142</f>
        <v>0</v>
      </c>
    </row>
    <row r="136" spans="2:24" x14ac:dyDescent="0.2">
      <c r="B136" s="5" t="s">
        <v>496</v>
      </c>
      <c r="C136" s="5" t="s">
        <v>498</v>
      </c>
      <c r="D136" s="5" t="s">
        <v>34</v>
      </c>
      <c r="E136" s="5" t="s">
        <v>50</v>
      </c>
      <c r="F136" s="5" t="s">
        <v>131</v>
      </c>
      <c r="G136" s="5">
        <v>178</v>
      </c>
      <c r="H136" s="5">
        <v>200</v>
      </c>
      <c r="I136" s="5">
        <v>239</v>
      </c>
      <c r="J136" s="5">
        <v>251</v>
      </c>
      <c r="K136" s="5">
        <v>240</v>
      </c>
      <c r="L136" s="5">
        <v>217</v>
      </c>
      <c r="M136" s="5">
        <v>206</v>
      </c>
      <c r="N136" s="5">
        <v>209</v>
      </c>
      <c r="Q136" s="5">
        <f>+G136-byObjPOS!D143</f>
        <v>0</v>
      </c>
      <c r="R136" s="5">
        <f>+H136-byObjPOS!E143</f>
        <v>0</v>
      </c>
      <c r="S136" s="5">
        <f>+I136-byObjPOS!F143</f>
        <v>0</v>
      </c>
      <c r="T136" s="5">
        <f>+J136-byObjPOS!G143</f>
        <v>0</v>
      </c>
      <c r="U136" s="5">
        <f>+K136-byObjPOS!H143</f>
        <v>0</v>
      </c>
      <c r="V136" s="5">
        <f>+L136-byObjPOS!I143</f>
        <v>0</v>
      </c>
      <c r="W136" s="5">
        <f>+M136-byObjPOS!J143</f>
        <v>0</v>
      </c>
      <c r="X136" s="5">
        <f>+N136-byObjPOS!K143</f>
        <v>0</v>
      </c>
    </row>
    <row r="137" spans="2:24" x14ac:dyDescent="0.2">
      <c r="B137" s="5" t="s">
        <v>496</v>
      </c>
      <c r="C137" s="5" t="s">
        <v>498</v>
      </c>
      <c r="D137" s="5" t="s">
        <v>34</v>
      </c>
      <c r="E137" s="5" t="s">
        <v>50</v>
      </c>
      <c r="F137" s="5" t="s">
        <v>148</v>
      </c>
      <c r="G137" s="5">
        <v>254</v>
      </c>
      <c r="H137" s="5">
        <v>246</v>
      </c>
      <c r="I137" s="5">
        <v>225</v>
      </c>
      <c r="J137" s="5">
        <v>231</v>
      </c>
      <c r="K137" s="5">
        <v>241</v>
      </c>
      <c r="L137" s="5">
        <v>231</v>
      </c>
      <c r="M137" s="5">
        <v>214</v>
      </c>
      <c r="N137" s="5">
        <v>188</v>
      </c>
      <c r="Q137" s="5">
        <f>+G137-byObjPOS!D144</f>
        <v>0</v>
      </c>
      <c r="R137" s="5">
        <f>+H137-byObjPOS!E144</f>
        <v>0</v>
      </c>
      <c r="S137" s="5">
        <f>+I137-byObjPOS!F144</f>
        <v>0</v>
      </c>
      <c r="T137" s="5">
        <f>+J137-byObjPOS!G144</f>
        <v>0</v>
      </c>
      <c r="U137" s="5">
        <f>+K137-byObjPOS!H144</f>
        <v>0</v>
      </c>
      <c r="V137" s="5">
        <f>+L137-byObjPOS!I144</f>
        <v>0</v>
      </c>
      <c r="W137" s="5">
        <f>+M137-byObjPOS!J144</f>
        <v>0</v>
      </c>
      <c r="X137" s="5">
        <f>+N137-byObjPOS!K144</f>
        <v>0</v>
      </c>
    </row>
    <row r="138" spans="2:24" x14ac:dyDescent="0.2">
      <c r="B138" s="5" t="s">
        <v>496</v>
      </c>
      <c r="C138" s="5" t="s">
        <v>498</v>
      </c>
      <c r="D138" s="5" t="s">
        <v>34</v>
      </c>
      <c r="E138" s="5" t="s">
        <v>50</v>
      </c>
      <c r="F138" s="5" t="s">
        <v>187</v>
      </c>
      <c r="G138" s="5">
        <v>0</v>
      </c>
      <c r="H138" s="5">
        <v>0</v>
      </c>
      <c r="I138" s="5">
        <v>0</v>
      </c>
      <c r="J138" s="5">
        <v>14</v>
      </c>
      <c r="K138" s="5">
        <v>172</v>
      </c>
      <c r="L138" s="5">
        <v>252</v>
      </c>
      <c r="M138" s="5">
        <v>290</v>
      </c>
      <c r="N138" s="5">
        <v>279</v>
      </c>
      <c r="Q138" s="5">
        <f>+G138-byObjPOS!D145</f>
        <v>0</v>
      </c>
      <c r="R138" s="5">
        <f>+H138-byObjPOS!E145</f>
        <v>0</v>
      </c>
      <c r="S138" s="5">
        <f>+I138-byObjPOS!F145</f>
        <v>0</v>
      </c>
      <c r="T138" s="5">
        <f>+J138-byObjPOS!G145</f>
        <v>0</v>
      </c>
      <c r="U138" s="5">
        <f>+K138-byObjPOS!H145</f>
        <v>0</v>
      </c>
      <c r="V138" s="5">
        <f>+L138-byObjPOS!I145</f>
        <v>0</v>
      </c>
      <c r="W138" s="5">
        <f>+M138-byObjPOS!J145</f>
        <v>0</v>
      </c>
      <c r="X138" s="5">
        <f>+N138-byObjPOS!K145</f>
        <v>0</v>
      </c>
    </row>
    <row r="139" spans="2:24" x14ac:dyDescent="0.2">
      <c r="B139" s="5" t="s">
        <v>496</v>
      </c>
      <c r="C139" s="5" t="s">
        <v>498</v>
      </c>
      <c r="D139" s="5" t="s">
        <v>34</v>
      </c>
      <c r="E139" s="5" t="s">
        <v>50</v>
      </c>
      <c r="F139" s="5" t="s">
        <v>116</v>
      </c>
      <c r="G139" s="5">
        <v>329</v>
      </c>
      <c r="H139" s="5">
        <v>350</v>
      </c>
      <c r="I139" s="5">
        <v>346</v>
      </c>
      <c r="J139" s="5">
        <v>340</v>
      </c>
      <c r="K139" s="5">
        <v>246</v>
      </c>
      <c r="L139" s="5">
        <v>213</v>
      </c>
      <c r="M139" s="5">
        <v>196</v>
      </c>
      <c r="N139" s="5">
        <v>158</v>
      </c>
      <c r="Q139" s="5">
        <f>+G139-byObjPOS!D146</f>
        <v>0</v>
      </c>
      <c r="R139" s="5">
        <f>+H139-byObjPOS!E146</f>
        <v>0</v>
      </c>
      <c r="S139" s="5">
        <f>+I139-byObjPOS!F146</f>
        <v>0</v>
      </c>
      <c r="T139" s="5">
        <f>+J139-byObjPOS!G146</f>
        <v>0</v>
      </c>
      <c r="U139" s="5">
        <f>+K139-byObjPOS!H146</f>
        <v>0</v>
      </c>
      <c r="V139" s="5">
        <f>+L139-byObjPOS!I146</f>
        <v>0</v>
      </c>
      <c r="W139" s="5">
        <f>+M139-byObjPOS!J146</f>
        <v>0</v>
      </c>
      <c r="X139" s="5">
        <f>+N139-byObjPOS!K146</f>
        <v>0</v>
      </c>
    </row>
    <row r="140" spans="2:24" x14ac:dyDescent="0.2">
      <c r="B140" s="5" t="s">
        <v>496</v>
      </c>
      <c r="C140" s="5" t="s">
        <v>498</v>
      </c>
      <c r="D140" s="5" t="s">
        <v>34</v>
      </c>
      <c r="E140" s="5" t="s">
        <v>50</v>
      </c>
      <c r="F140" s="5" t="s">
        <v>193</v>
      </c>
      <c r="G140" s="5">
        <v>0</v>
      </c>
      <c r="H140" s="5">
        <v>0</v>
      </c>
      <c r="I140" s="5">
        <v>0</v>
      </c>
      <c r="J140" s="5">
        <v>0</v>
      </c>
      <c r="K140" s="5">
        <v>3</v>
      </c>
      <c r="L140" s="5">
        <v>37</v>
      </c>
      <c r="M140" s="5">
        <v>50</v>
      </c>
      <c r="N140" s="5">
        <v>53</v>
      </c>
      <c r="Q140" s="5">
        <f>+G140-byObjPOS!D147</f>
        <v>0</v>
      </c>
      <c r="R140" s="5">
        <f>+H140-byObjPOS!E147</f>
        <v>0</v>
      </c>
      <c r="S140" s="5">
        <f>+I140-byObjPOS!F147</f>
        <v>0</v>
      </c>
      <c r="T140" s="5">
        <f>+J140-byObjPOS!G147</f>
        <v>0</v>
      </c>
      <c r="U140" s="5">
        <f>+K140-byObjPOS!H147</f>
        <v>0</v>
      </c>
      <c r="V140" s="5">
        <f>+L140-byObjPOS!I147</f>
        <v>0</v>
      </c>
      <c r="W140" s="5">
        <f>+M140-byObjPOS!J147</f>
        <v>0</v>
      </c>
      <c r="X140" s="5">
        <f>+N140-byObjPOS!K147</f>
        <v>0</v>
      </c>
    </row>
    <row r="141" spans="2:24" x14ac:dyDescent="0.2">
      <c r="B141" s="5" t="s">
        <v>496</v>
      </c>
      <c r="C141" s="5" t="s">
        <v>498</v>
      </c>
      <c r="D141" s="5" t="s">
        <v>34</v>
      </c>
      <c r="E141" s="5" t="s">
        <v>50</v>
      </c>
      <c r="F141" s="5" t="s">
        <v>173</v>
      </c>
      <c r="G141" s="5">
        <v>137</v>
      </c>
      <c r="H141" s="5">
        <v>152</v>
      </c>
      <c r="I141" s="5">
        <v>159</v>
      </c>
      <c r="J141" s="5">
        <v>168</v>
      </c>
      <c r="K141" s="5">
        <v>176</v>
      </c>
      <c r="L141" s="5">
        <v>146</v>
      </c>
      <c r="M141" s="5">
        <v>144</v>
      </c>
      <c r="N141" s="5">
        <v>138</v>
      </c>
      <c r="Q141" s="5">
        <f>+G141-byObjPOS!D148</f>
        <v>0</v>
      </c>
      <c r="R141" s="5">
        <f>+H141-byObjPOS!E148</f>
        <v>0</v>
      </c>
      <c r="S141" s="5">
        <f>+I141-byObjPOS!F148</f>
        <v>0</v>
      </c>
      <c r="T141" s="5">
        <f>+J141-byObjPOS!G148</f>
        <v>0</v>
      </c>
      <c r="U141" s="5">
        <f>+K141-byObjPOS!H148</f>
        <v>0</v>
      </c>
      <c r="V141" s="5">
        <f>+L141-byObjPOS!I148</f>
        <v>0</v>
      </c>
      <c r="W141" s="5">
        <f>+M141-byObjPOS!J148</f>
        <v>0</v>
      </c>
      <c r="X141" s="5">
        <f>+N141-byObjPOS!K148</f>
        <v>0</v>
      </c>
    </row>
    <row r="142" spans="2:24" x14ac:dyDescent="0.2">
      <c r="B142" s="5" t="s">
        <v>496</v>
      </c>
      <c r="C142" s="5" t="s">
        <v>498</v>
      </c>
      <c r="D142" s="5" t="s">
        <v>34</v>
      </c>
      <c r="E142" s="5" t="s">
        <v>50</v>
      </c>
      <c r="F142" s="5" t="s">
        <v>93</v>
      </c>
      <c r="G142" s="5">
        <v>441</v>
      </c>
      <c r="H142" s="5">
        <v>492</v>
      </c>
      <c r="I142" s="5">
        <v>478</v>
      </c>
      <c r="J142" s="5">
        <v>483</v>
      </c>
      <c r="K142" s="5">
        <v>446</v>
      </c>
      <c r="L142" s="5">
        <v>433</v>
      </c>
      <c r="M142" s="5">
        <v>466</v>
      </c>
      <c r="N142" s="5">
        <v>444</v>
      </c>
      <c r="Q142" s="5">
        <f>+G142-byObjPOS!D149</f>
        <v>0</v>
      </c>
      <c r="R142" s="5">
        <f>+H142-byObjPOS!E149</f>
        <v>0</v>
      </c>
      <c r="S142" s="5">
        <f>+I142-byObjPOS!F149</f>
        <v>0</v>
      </c>
      <c r="T142" s="5">
        <f>+J142-byObjPOS!G149</f>
        <v>0</v>
      </c>
      <c r="U142" s="5">
        <f>+K142-byObjPOS!H149</f>
        <v>0</v>
      </c>
      <c r="V142" s="5">
        <f>+L142-byObjPOS!I149</f>
        <v>0</v>
      </c>
      <c r="W142" s="5">
        <f>+M142-byObjPOS!J149</f>
        <v>0</v>
      </c>
      <c r="X142" s="5">
        <f>+N142-byObjPOS!K149</f>
        <v>0</v>
      </c>
    </row>
    <row r="143" spans="2:24" x14ac:dyDescent="0.2">
      <c r="B143" s="5" t="s">
        <v>496</v>
      </c>
      <c r="C143" s="5" t="s">
        <v>498</v>
      </c>
      <c r="D143" s="5" t="s">
        <v>34</v>
      </c>
      <c r="E143" s="5" t="s">
        <v>50</v>
      </c>
      <c r="F143" s="5" t="s">
        <v>251</v>
      </c>
      <c r="G143" s="5">
        <v>239</v>
      </c>
      <c r="H143" s="5">
        <v>186</v>
      </c>
      <c r="I143" s="5">
        <v>170</v>
      </c>
      <c r="J143" s="5">
        <v>202</v>
      </c>
      <c r="K143" s="5">
        <v>126</v>
      </c>
      <c r="L143" s="5">
        <v>137</v>
      </c>
      <c r="M143" s="5">
        <v>94</v>
      </c>
      <c r="N143" s="5">
        <v>83</v>
      </c>
      <c r="Q143" s="5">
        <f>+G143-byObjPOS!D150</f>
        <v>0</v>
      </c>
      <c r="R143" s="5">
        <f>+H143-byObjPOS!E150</f>
        <v>0</v>
      </c>
      <c r="S143" s="5">
        <f>+I143-byObjPOS!F150</f>
        <v>0</v>
      </c>
      <c r="T143" s="5">
        <f>+J143-byObjPOS!G150</f>
        <v>0</v>
      </c>
      <c r="U143" s="5">
        <f>+K143-byObjPOS!H150</f>
        <v>0</v>
      </c>
      <c r="V143" s="5">
        <f>+L143-byObjPOS!I150</f>
        <v>0</v>
      </c>
      <c r="W143" s="5">
        <f>+M143-byObjPOS!J150</f>
        <v>0</v>
      </c>
      <c r="X143" s="5">
        <f>+N143-byObjPOS!K150</f>
        <v>0</v>
      </c>
    </row>
    <row r="144" spans="2:24" x14ac:dyDescent="0.2">
      <c r="B144" s="5" t="s">
        <v>496</v>
      </c>
      <c r="C144" s="5" t="s">
        <v>498</v>
      </c>
      <c r="D144" s="5" t="s">
        <v>34</v>
      </c>
      <c r="E144" s="5" t="s">
        <v>77</v>
      </c>
      <c r="F144" s="5" t="s">
        <v>125</v>
      </c>
      <c r="G144" s="5">
        <v>5</v>
      </c>
      <c r="H144" s="5">
        <v>0</v>
      </c>
      <c r="I144" s="5">
        <v>0</v>
      </c>
      <c r="J144" s="5">
        <v>3</v>
      </c>
      <c r="K144" s="5">
        <v>5</v>
      </c>
      <c r="L144" s="5">
        <v>4</v>
      </c>
      <c r="M144" s="5">
        <v>1</v>
      </c>
      <c r="N144" s="5">
        <v>4</v>
      </c>
      <c r="P144" s="46"/>
      <c r="Q144" s="5">
        <f>+G144-byObjPOS!D152</f>
        <v>0</v>
      </c>
      <c r="R144" s="5">
        <f>+H144-byObjPOS!E152</f>
        <v>0</v>
      </c>
      <c r="S144" s="5">
        <f>+I144-byObjPOS!F152</f>
        <v>0</v>
      </c>
      <c r="T144" s="5">
        <f>+J144-byObjPOS!G152</f>
        <v>0</v>
      </c>
      <c r="U144" s="5">
        <f>+K144-byObjPOS!H152</f>
        <v>0</v>
      </c>
      <c r="V144" s="5">
        <f>+L144-byObjPOS!I152</f>
        <v>0</v>
      </c>
      <c r="W144" s="5">
        <f>+M144-byObjPOS!J152</f>
        <v>0</v>
      </c>
      <c r="X144" s="5">
        <f>+N144-byObjPOS!K152</f>
        <v>0</v>
      </c>
    </row>
    <row r="145" spans="2:24" x14ac:dyDescent="0.2">
      <c r="B145" s="5" t="s">
        <v>496</v>
      </c>
      <c r="C145" s="5" t="s">
        <v>498</v>
      </c>
      <c r="D145" s="5" t="s">
        <v>34</v>
      </c>
      <c r="E145" s="5" t="s">
        <v>77</v>
      </c>
      <c r="F145" s="5" t="s">
        <v>145</v>
      </c>
      <c r="G145" s="5">
        <v>4</v>
      </c>
      <c r="H145" s="5">
        <v>4</v>
      </c>
      <c r="I145" s="5">
        <v>12</v>
      </c>
      <c r="J145" s="5">
        <v>14</v>
      </c>
      <c r="K145" s="5">
        <v>13</v>
      </c>
      <c r="L145" s="5">
        <v>10</v>
      </c>
      <c r="M145" s="5">
        <v>11</v>
      </c>
      <c r="N145" s="5">
        <v>16</v>
      </c>
      <c r="Q145" s="5">
        <f>+G145-byObjPOS!D153</f>
        <v>0</v>
      </c>
      <c r="R145" s="5">
        <f>+H145-byObjPOS!E153</f>
        <v>0</v>
      </c>
      <c r="S145" s="5">
        <f>+I145-byObjPOS!F153</f>
        <v>0</v>
      </c>
      <c r="T145" s="5">
        <f>+J145-byObjPOS!G153</f>
        <v>0</v>
      </c>
      <c r="U145" s="5">
        <f>+K145-byObjPOS!H153</f>
        <v>0</v>
      </c>
      <c r="V145" s="5">
        <f>+L145-byObjPOS!I153</f>
        <v>0</v>
      </c>
      <c r="W145" s="5">
        <f>+M145-byObjPOS!J153</f>
        <v>0</v>
      </c>
      <c r="X145" s="5">
        <f>+N145-byObjPOS!K153</f>
        <v>0</v>
      </c>
    </row>
    <row r="146" spans="2:24" x14ac:dyDescent="0.2">
      <c r="B146" s="5" t="s">
        <v>496</v>
      </c>
      <c r="C146" s="5" t="s">
        <v>498</v>
      </c>
      <c r="D146" s="5" t="s">
        <v>34</v>
      </c>
      <c r="E146" s="5" t="s">
        <v>77</v>
      </c>
      <c r="F146" s="5" t="s">
        <v>146</v>
      </c>
      <c r="G146" s="5">
        <v>77</v>
      </c>
      <c r="H146" s="5">
        <v>110</v>
      </c>
      <c r="I146" s="5">
        <v>105</v>
      </c>
      <c r="J146" s="5">
        <v>97</v>
      </c>
      <c r="K146" s="5">
        <v>105</v>
      </c>
      <c r="L146" s="5">
        <v>106</v>
      </c>
      <c r="M146" s="5">
        <v>103</v>
      </c>
      <c r="N146" s="5">
        <v>103</v>
      </c>
      <c r="Q146" s="5">
        <f>+G146-byObjPOS!D154</f>
        <v>0</v>
      </c>
      <c r="R146" s="5">
        <f>+H146-byObjPOS!E154</f>
        <v>0</v>
      </c>
      <c r="S146" s="5">
        <f>+I146-byObjPOS!F154</f>
        <v>0</v>
      </c>
      <c r="T146" s="5">
        <f>+J146-byObjPOS!G154</f>
        <v>0</v>
      </c>
      <c r="U146" s="5">
        <f>+K146-byObjPOS!H154</f>
        <v>0</v>
      </c>
      <c r="V146" s="5">
        <f>+L146-byObjPOS!I154</f>
        <v>0</v>
      </c>
      <c r="W146" s="5">
        <f>+M146-byObjPOS!J154</f>
        <v>0</v>
      </c>
      <c r="X146" s="5">
        <f>+N146-byObjPOS!K154</f>
        <v>0</v>
      </c>
    </row>
    <row r="147" spans="2:24" x14ac:dyDescent="0.2">
      <c r="B147" s="5" t="s">
        <v>496</v>
      </c>
      <c r="C147" s="5" t="s">
        <v>498</v>
      </c>
      <c r="D147" s="5" t="s">
        <v>34</v>
      </c>
      <c r="E147" s="5" t="s">
        <v>51</v>
      </c>
      <c r="F147" s="5" t="s">
        <v>8</v>
      </c>
      <c r="G147" s="5">
        <v>348</v>
      </c>
      <c r="H147" s="5">
        <v>346</v>
      </c>
      <c r="I147" s="5">
        <v>410</v>
      </c>
      <c r="J147" s="5">
        <v>424</v>
      </c>
      <c r="K147" s="5">
        <v>427</v>
      </c>
      <c r="L147" s="5">
        <v>429</v>
      </c>
      <c r="M147" s="5">
        <v>442</v>
      </c>
      <c r="N147" s="5">
        <v>453</v>
      </c>
      <c r="P147" s="46"/>
      <c r="Q147" s="5">
        <f>+G147-byObjPOS!D156</f>
        <v>0</v>
      </c>
      <c r="R147" s="5">
        <f>+H147-byObjPOS!E156</f>
        <v>0</v>
      </c>
      <c r="S147" s="5">
        <f>+I147-byObjPOS!F156</f>
        <v>0</v>
      </c>
      <c r="T147" s="5">
        <f>+J147-byObjPOS!G156</f>
        <v>0</v>
      </c>
      <c r="U147" s="5">
        <f>+K147-byObjPOS!H156</f>
        <v>0</v>
      </c>
      <c r="V147" s="5">
        <f>+L147-byObjPOS!I156</f>
        <v>0</v>
      </c>
      <c r="W147" s="5">
        <f>+M147-byObjPOS!J156</f>
        <v>0</v>
      </c>
      <c r="X147" s="5">
        <f>+N147-byObjPOS!K156</f>
        <v>0</v>
      </c>
    </row>
    <row r="148" spans="2:24" x14ac:dyDescent="0.2">
      <c r="B148" s="5" t="s">
        <v>496</v>
      </c>
      <c r="C148" s="5" t="s">
        <v>498</v>
      </c>
      <c r="D148" s="5" t="s">
        <v>34</v>
      </c>
      <c r="E148" s="5" t="s">
        <v>51</v>
      </c>
      <c r="F148" s="5" t="s">
        <v>88</v>
      </c>
      <c r="G148" s="5">
        <v>187</v>
      </c>
      <c r="H148" s="5">
        <v>191</v>
      </c>
      <c r="I148" s="5">
        <v>180</v>
      </c>
      <c r="J148" s="5">
        <v>212</v>
      </c>
      <c r="K148" s="5">
        <v>186</v>
      </c>
      <c r="L148" s="5">
        <v>202</v>
      </c>
      <c r="M148" s="5">
        <v>192</v>
      </c>
      <c r="N148" s="5">
        <v>184</v>
      </c>
      <c r="Q148" s="5">
        <f>+G148-byObjPOS!D157</f>
        <v>0</v>
      </c>
      <c r="R148" s="5">
        <f>+H148-byObjPOS!E157</f>
        <v>0</v>
      </c>
      <c r="S148" s="5">
        <f>+I148-byObjPOS!F157</f>
        <v>0</v>
      </c>
      <c r="T148" s="5">
        <f>+J148-byObjPOS!G157</f>
        <v>0</v>
      </c>
      <c r="U148" s="5">
        <f>+K148-byObjPOS!H157</f>
        <v>0</v>
      </c>
      <c r="V148" s="5">
        <f>+L148-byObjPOS!I157</f>
        <v>0</v>
      </c>
      <c r="W148" s="5">
        <f>+M148-byObjPOS!J157</f>
        <v>0</v>
      </c>
      <c r="X148" s="5">
        <f>+N148-byObjPOS!K157</f>
        <v>0</v>
      </c>
    </row>
    <row r="149" spans="2:24" x14ac:dyDescent="0.2">
      <c r="B149" s="5" t="s">
        <v>496</v>
      </c>
      <c r="C149" s="5" t="s">
        <v>498</v>
      </c>
      <c r="D149" s="5" t="s">
        <v>339</v>
      </c>
      <c r="E149" s="5" t="s">
        <v>340</v>
      </c>
      <c r="F149" s="5" t="s">
        <v>341</v>
      </c>
      <c r="G149" s="5">
        <v>145</v>
      </c>
      <c r="H149" s="5">
        <v>140</v>
      </c>
      <c r="I149" s="5">
        <v>177</v>
      </c>
      <c r="J149" s="5">
        <v>188</v>
      </c>
      <c r="K149" s="5">
        <v>165</v>
      </c>
      <c r="L149" s="5">
        <v>130</v>
      </c>
      <c r="M149" s="5">
        <v>108</v>
      </c>
      <c r="N149" s="5">
        <v>95</v>
      </c>
      <c r="P149" s="46"/>
      <c r="Q149" s="5">
        <f>+G149-byObjPOS!D159</f>
        <v>0</v>
      </c>
      <c r="R149" s="5">
        <f>+H149-byObjPOS!E159</f>
        <v>0</v>
      </c>
      <c r="S149" s="5">
        <f>+I149-byObjPOS!F159</f>
        <v>0</v>
      </c>
      <c r="T149" s="5">
        <f>+J149-byObjPOS!G159</f>
        <v>0</v>
      </c>
      <c r="U149" s="5">
        <f>+K149-byObjPOS!H159</f>
        <v>0</v>
      </c>
      <c r="V149" s="5">
        <f>+L149-byObjPOS!I159</f>
        <v>0</v>
      </c>
      <c r="W149" s="5">
        <f>+M149-byObjPOS!J159</f>
        <v>0</v>
      </c>
      <c r="X149" s="5">
        <f>+N149-byObjPOS!K159</f>
        <v>0</v>
      </c>
    </row>
    <row r="150" spans="2:24" x14ac:dyDescent="0.2">
      <c r="B150" s="5" t="s">
        <v>496</v>
      </c>
      <c r="C150" s="5" t="s">
        <v>498</v>
      </c>
      <c r="D150" s="5" t="s">
        <v>339</v>
      </c>
      <c r="E150" s="5" t="s">
        <v>340</v>
      </c>
      <c r="F150" s="5" t="s">
        <v>342</v>
      </c>
      <c r="G150" s="5">
        <v>88</v>
      </c>
      <c r="H150" s="5">
        <v>66</v>
      </c>
      <c r="I150" s="5">
        <v>100</v>
      </c>
      <c r="J150" s="5">
        <v>80</v>
      </c>
      <c r="K150" s="5">
        <v>41</v>
      </c>
      <c r="L150" s="5">
        <v>5</v>
      </c>
      <c r="M150" s="5">
        <v>0</v>
      </c>
      <c r="N150" s="5">
        <v>0</v>
      </c>
      <c r="Q150" s="5">
        <f>+G150-byObjPOS!D160</f>
        <v>0</v>
      </c>
      <c r="R150" s="5">
        <f>+H150-byObjPOS!E160</f>
        <v>0</v>
      </c>
      <c r="S150" s="5">
        <f>+I150-byObjPOS!F160</f>
        <v>0</v>
      </c>
      <c r="T150" s="5">
        <f>+J150-byObjPOS!G160</f>
        <v>0</v>
      </c>
      <c r="U150" s="5">
        <f>+K150-byObjPOS!H160</f>
        <v>0</v>
      </c>
      <c r="V150" s="5">
        <f>+L150-byObjPOS!I160</f>
        <v>0</v>
      </c>
      <c r="W150" s="5">
        <f>+M150-byObjPOS!J160</f>
        <v>0</v>
      </c>
      <c r="X150" s="5">
        <f>+N150-byObjPOS!K160</f>
        <v>0</v>
      </c>
    </row>
    <row r="151" spans="2:24" x14ac:dyDescent="0.2">
      <c r="B151" s="5" t="s">
        <v>496</v>
      </c>
      <c r="C151" s="5" t="s">
        <v>498</v>
      </c>
      <c r="D151" s="5" t="s">
        <v>339</v>
      </c>
      <c r="E151" s="5" t="s">
        <v>340</v>
      </c>
      <c r="F151" s="5" t="s">
        <v>47</v>
      </c>
      <c r="G151" s="5">
        <v>0</v>
      </c>
      <c r="H151" s="5">
        <v>7</v>
      </c>
      <c r="I151" s="5">
        <v>17</v>
      </c>
      <c r="J151" s="5">
        <v>20</v>
      </c>
      <c r="K151" s="5">
        <v>26</v>
      </c>
      <c r="L151" s="5">
        <v>2</v>
      </c>
      <c r="M151" s="5">
        <v>0</v>
      </c>
      <c r="N151" s="5">
        <v>0</v>
      </c>
      <c r="Q151" s="5">
        <f>+G151-byObjPOS!D161</f>
        <v>0</v>
      </c>
      <c r="R151" s="5">
        <f>+H151-byObjPOS!E161</f>
        <v>0</v>
      </c>
      <c r="S151" s="5">
        <f>+I151-byObjPOS!F161</f>
        <v>0</v>
      </c>
      <c r="T151" s="5">
        <f>+J151-byObjPOS!G161</f>
        <v>0</v>
      </c>
      <c r="U151" s="5">
        <f>+K151-byObjPOS!H161</f>
        <v>0</v>
      </c>
      <c r="V151" s="5">
        <f>+L151-byObjPOS!I161</f>
        <v>0</v>
      </c>
      <c r="W151" s="5">
        <f>+M151-byObjPOS!J161</f>
        <v>0</v>
      </c>
      <c r="X151" s="5">
        <f>+N151-byObjPOS!K161</f>
        <v>0</v>
      </c>
    </row>
    <row r="152" spans="2:24" x14ac:dyDescent="0.2">
      <c r="B152" s="5" t="s">
        <v>496</v>
      </c>
      <c r="C152" s="5" t="s">
        <v>498</v>
      </c>
      <c r="D152" s="5" t="s">
        <v>339</v>
      </c>
      <c r="E152" s="5" t="s">
        <v>340</v>
      </c>
      <c r="F152" s="5" t="s">
        <v>121</v>
      </c>
      <c r="G152" s="5">
        <v>72</v>
      </c>
      <c r="H152" s="5">
        <v>100</v>
      </c>
      <c r="I152" s="5">
        <v>134</v>
      </c>
      <c r="J152" s="5">
        <v>1</v>
      </c>
      <c r="K152" s="5">
        <v>1</v>
      </c>
      <c r="L152" s="5">
        <v>0</v>
      </c>
      <c r="M152" s="5">
        <v>0</v>
      </c>
      <c r="N152" s="5">
        <v>0</v>
      </c>
      <c r="P152" s="46"/>
      <c r="Q152" s="5">
        <f>+G152-byObjPOS!D166</f>
        <v>0</v>
      </c>
      <c r="R152" s="5">
        <f>+H152-byObjPOS!E166</f>
        <v>0</v>
      </c>
      <c r="S152" s="5">
        <f>+I152-byObjPOS!F166</f>
        <v>0</v>
      </c>
      <c r="T152" s="5">
        <f>+J152-byObjPOS!G166</f>
        <v>0</v>
      </c>
      <c r="U152" s="5">
        <f>+K152-byObjPOS!H166</f>
        <v>0</v>
      </c>
      <c r="V152" s="5">
        <f>+L152-byObjPOS!I166</f>
        <v>0</v>
      </c>
      <c r="W152" s="5">
        <f>+M152-byObjPOS!J166</f>
        <v>0</v>
      </c>
      <c r="X152" s="5">
        <f>+N152-byObjPOS!K166</f>
        <v>0</v>
      </c>
    </row>
    <row r="153" spans="2:24" x14ac:dyDescent="0.2">
      <c r="B153" s="5" t="s">
        <v>496</v>
      </c>
      <c r="C153" s="5" t="s">
        <v>498</v>
      </c>
      <c r="D153" s="5" t="s">
        <v>339</v>
      </c>
      <c r="E153" s="5" t="s">
        <v>340</v>
      </c>
      <c r="F153" s="5" t="s">
        <v>343</v>
      </c>
      <c r="G153" s="5">
        <v>0</v>
      </c>
      <c r="H153" s="5">
        <v>0</v>
      </c>
      <c r="I153" s="5">
        <v>2</v>
      </c>
      <c r="J153" s="5">
        <v>0</v>
      </c>
      <c r="K153" s="5">
        <v>0</v>
      </c>
      <c r="L153" s="5">
        <v>2</v>
      </c>
      <c r="M153" s="5">
        <v>5</v>
      </c>
      <c r="N153" s="5">
        <v>6</v>
      </c>
      <c r="Q153" s="5">
        <f>+G153-byObjPOS!D167</f>
        <v>0</v>
      </c>
      <c r="R153" s="5">
        <f>+H153-byObjPOS!E167</f>
        <v>0</v>
      </c>
      <c r="S153" s="5">
        <f>+I153-byObjPOS!F167</f>
        <v>0</v>
      </c>
      <c r="T153" s="5">
        <f>+J153-byObjPOS!G167</f>
        <v>0</v>
      </c>
      <c r="U153" s="5">
        <f>+K153-byObjPOS!H167</f>
        <v>0</v>
      </c>
      <c r="V153" s="5">
        <f>+L153-byObjPOS!I167</f>
        <v>0</v>
      </c>
      <c r="W153" s="5">
        <f>+M153-byObjPOS!J167</f>
        <v>0</v>
      </c>
      <c r="X153" s="5">
        <f>+N153-byObjPOS!K167</f>
        <v>0</v>
      </c>
    </row>
    <row r="154" spans="2:24" x14ac:dyDescent="0.2">
      <c r="B154" s="5" t="s">
        <v>496</v>
      </c>
      <c r="C154" s="5" t="s">
        <v>498</v>
      </c>
      <c r="D154" s="5" t="s">
        <v>339</v>
      </c>
      <c r="E154" s="5" t="s">
        <v>340</v>
      </c>
      <c r="F154" s="5" t="s">
        <v>344</v>
      </c>
      <c r="G154" s="5">
        <v>70</v>
      </c>
      <c r="H154" s="5">
        <v>60</v>
      </c>
      <c r="I154" s="5">
        <v>80</v>
      </c>
      <c r="J154" s="5">
        <v>14</v>
      </c>
      <c r="K154" s="5">
        <v>2</v>
      </c>
      <c r="L154" s="5">
        <v>1</v>
      </c>
      <c r="M154" s="5">
        <v>0</v>
      </c>
      <c r="N154" s="5">
        <v>0</v>
      </c>
      <c r="Q154" s="5">
        <f>+G154-byObjPOS!D168</f>
        <v>0</v>
      </c>
      <c r="R154" s="5">
        <f>+H154-byObjPOS!E168</f>
        <v>0</v>
      </c>
      <c r="S154" s="5">
        <f>+I154-byObjPOS!F168</f>
        <v>0</v>
      </c>
      <c r="T154" s="5">
        <f>+J154-byObjPOS!G168</f>
        <v>0</v>
      </c>
      <c r="U154" s="5">
        <f>+K154-byObjPOS!H168</f>
        <v>0</v>
      </c>
      <c r="V154" s="5">
        <f>+L154-byObjPOS!I168</f>
        <v>0</v>
      </c>
      <c r="W154" s="5">
        <f>+M154-byObjPOS!J168</f>
        <v>0</v>
      </c>
      <c r="X154" s="5">
        <f>+N154-byObjPOS!K168</f>
        <v>0</v>
      </c>
    </row>
    <row r="155" spans="2:24" x14ac:dyDescent="0.2">
      <c r="B155" s="5" t="s">
        <v>496</v>
      </c>
      <c r="C155" s="5" t="s">
        <v>498</v>
      </c>
      <c r="D155" s="5" t="s">
        <v>339</v>
      </c>
      <c r="E155" s="5" t="s">
        <v>340</v>
      </c>
      <c r="F155" s="5" t="s">
        <v>345</v>
      </c>
      <c r="G155" s="5">
        <v>5</v>
      </c>
      <c r="H155" s="5">
        <v>10</v>
      </c>
      <c r="I155" s="5">
        <v>11</v>
      </c>
      <c r="J155" s="5">
        <v>15</v>
      </c>
      <c r="K155" s="5">
        <v>10</v>
      </c>
      <c r="L155" s="5">
        <v>8</v>
      </c>
      <c r="M155" s="5">
        <v>1</v>
      </c>
      <c r="N155" s="5">
        <v>4</v>
      </c>
      <c r="Q155" s="5">
        <f>+G155-byObjPOS!D169</f>
        <v>0</v>
      </c>
      <c r="R155" s="5">
        <f>+H155-byObjPOS!E169</f>
        <v>0</v>
      </c>
      <c r="S155" s="5">
        <f>+I155-byObjPOS!F169</f>
        <v>0</v>
      </c>
      <c r="T155" s="5">
        <f>+J155-byObjPOS!G169</f>
        <v>0</v>
      </c>
      <c r="U155" s="5">
        <f>+K155-byObjPOS!H169</f>
        <v>0</v>
      </c>
      <c r="V155" s="5">
        <f>+L155-byObjPOS!I169</f>
        <v>0</v>
      </c>
      <c r="W155" s="5">
        <f>+M155-byObjPOS!J169</f>
        <v>0</v>
      </c>
      <c r="X155" s="5">
        <f>+N155-byObjPOS!K169</f>
        <v>0</v>
      </c>
    </row>
    <row r="156" spans="2:24" x14ac:dyDescent="0.2">
      <c r="B156" s="5" t="s">
        <v>496</v>
      </c>
      <c r="C156" s="5" t="s">
        <v>498</v>
      </c>
      <c r="D156" s="5" t="s">
        <v>339</v>
      </c>
      <c r="E156" s="5" t="s">
        <v>340</v>
      </c>
      <c r="F156" s="5" t="s">
        <v>346</v>
      </c>
      <c r="G156" s="5">
        <v>210</v>
      </c>
      <c r="H156" s="5">
        <v>249</v>
      </c>
      <c r="I156" s="5">
        <v>222</v>
      </c>
      <c r="J156" s="5">
        <v>253</v>
      </c>
      <c r="K156" s="5">
        <v>277</v>
      </c>
      <c r="L156" s="5">
        <v>240</v>
      </c>
      <c r="M156" s="5">
        <v>246</v>
      </c>
      <c r="N156" s="5">
        <v>218</v>
      </c>
      <c r="Q156" s="5">
        <f>+G156-byObjPOS!D170</f>
        <v>0</v>
      </c>
      <c r="R156" s="5">
        <f>+H156-byObjPOS!E170</f>
        <v>0</v>
      </c>
      <c r="S156" s="5">
        <f>+I156-byObjPOS!F170</f>
        <v>0</v>
      </c>
      <c r="T156" s="5">
        <f>+J156-byObjPOS!G170</f>
        <v>0</v>
      </c>
      <c r="U156" s="5">
        <f>+K156-byObjPOS!H170</f>
        <v>0</v>
      </c>
      <c r="V156" s="5">
        <f>+L156-byObjPOS!I170</f>
        <v>0</v>
      </c>
      <c r="W156" s="5">
        <f>+M156-byObjPOS!J170</f>
        <v>0</v>
      </c>
      <c r="X156" s="5">
        <f>+N156-byObjPOS!K170</f>
        <v>0</v>
      </c>
    </row>
    <row r="157" spans="2:24" x14ac:dyDescent="0.2">
      <c r="B157" s="5" t="s">
        <v>496</v>
      </c>
      <c r="C157" s="5" t="s">
        <v>498</v>
      </c>
      <c r="D157" s="5" t="s">
        <v>339</v>
      </c>
      <c r="E157" s="5" t="s">
        <v>340</v>
      </c>
      <c r="F157" s="5" t="s">
        <v>347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59</v>
      </c>
      <c r="M157" s="5">
        <v>132</v>
      </c>
      <c r="N157" s="5">
        <v>113</v>
      </c>
      <c r="Q157" s="5">
        <f>+G157-byObjPOS!D171</f>
        <v>0</v>
      </c>
      <c r="R157" s="5">
        <f>+H157-byObjPOS!E171</f>
        <v>0</v>
      </c>
      <c r="S157" s="5">
        <f>+I157-byObjPOS!F171</f>
        <v>0</v>
      </c>
      <c r="T157" s="5">
        <f>+J157-byObjPOS!G171</f>
        <v>0</v>
      </c>
      <c r="U157" s="5">
        <f>+K157-byObjPOS!H171</f>
        <v>0</v>
      </c>
      <c r="V157" s="5">
        <f>+L157-byObjPOS!I171</f>
        <v>0</v>
      </c>
      <c r="W157" s="5">
        <f>+M157-byObjPOS!J171</f>
        <v>0</v>
      </c>
      <c r="X157" s="5">
        <f>+N157-byObjPOS!K171</f>
        <v>0</v>
      </c>
    </row>
    <row r="158" spans="2:24" x14ac:dyDescent="0.2">
      <c r="B158" s="5" t="s">
        <v>496</v>
      </c>
      <c r="C158" s="5" t="s">
        <v>498</v>
      </c>
      <c r="D158" s="5" t="s">
        <v>339</v>
      </c>
      <c r="E158" s="5" t="s">
        <v>340</v>
      </c>
      <c r="F158" s="5" t="s">
        <v>348</v>
      </c>
      <c r="G158" s="5">
        <v>69</v>
      </c>
      <c r="H158" s="5">
        <v>75</v>
      </c>
      <c r="I158" s="5">
        <v>17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Q158" s="5">
        <f>+G158-byObjPOS!D172</f>
        <v>0</v>
      </c>
      <c r="R158" s="5">
        <f>+H158-byObjPOS!E172</f>
        <v>0</v>
      </c>
      <c r="S158" s="5">
        <f>+I158-byObjPOS!F172</f>
        <v>0</v>
      </c>
      <c r="T158" s="5">
        <f>+J158-byObjPOS!G172</f>
        <v>0</v>
      </c>
      <c r="U158" s="5">
        <f>+K158-byObjPOS!H172</f>
        <v>0</v>
      </c>
      <c r="V158" s="5">
        <f>+L158-byObjPOS!I172</f>
        <v>0</v>
      </c>
      <c r="W158" s="5">
        <f>+M158-byObjPOS!J172</f>
        <v>0</v>
      </c>
      <c r="X158" s="5">
        <f>+N158-byObjPOS!K172</f>
        <v>0</v>
      </c>
    </row>
    <row r="159" spans="2:24" x14ac:dyDescent="0.2">
      <c r="B159" s="5" t="s">
        <v>496</v>
      </c>
      <c r="C159" s="5" t="s">
        <v>498</v>
      </c>
      <c r="D159" s="5" t="s">
        <v>339</v>
      </c>
      <c r="E159" s="5" t="s">
        <v>340</v>
      </c>
      <c r="F159" s="5" t="s">
        <v>349</v>
      </c>
      <c r="G159" s="5">
        <v>239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Q159" s="5">
        <f>+G159-byObjPOS!D173</f>
        <v>0</v>
      </c>
      <c r="R159" s="5">
        <f>+H159-byObjPOS!E173</f>
        <v>0</v>
      </c>
      <c r="S159" s="5">
        <f>+I159-byObjPOS!F173</f>
        <v>0</v>
      </c>
      <c r="T159" s="5">
        <f>+J159-byObjPOS!G173</f>
        <v>0</v>
      </c>
      <c r="U159" s="5">
        <f>+K159-byObjPOS!H173</f>
        <v>0</v>
      </c>
      <c r="V159" s="5">
        <f>+L159-byObjPOS!I173</f>
        <v>0</v>
      </c>
      <c r="W159" s="5">
        <f>+M159-byObjPOS!J173</f>
        <v>0</v>
      </c>
      <c r="X159" s="5">
        <f>+N159-byObjPOS!K173</f>
        <v>0</v>
      </c>
    </row>
    <row r="160" spans="2:24" x14ac:dyDescent="0.2">
      <c r="B160" s="5" t="s">
        <v>496</v>
      </c>
      <c r="C160" s="5" t="s">
        <v>498</v>
      </c>
      <c r="D160" s="5" t="s">
        <v>339</v>
      </c>
      <c r="E160" s="5" t="s">
        <v>340</v>
      </c>
      <c r="F160" s="5" t="s">
        <v>350</v>
      </c>
      <c r="G160" s="5">
        <v>250</v>
      </c>
      <c r="H160" s="5">
        <v>250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Q160" s="5">
        <f>+G160-byObjPOS!D174</f>
        <v>0</v>
      </c>
      <c r="R160" s="5">
        <f>+H160-byObjPOS!E174</f>
        <v>0</v>
      </c>
      <c r="S160" s="5">
        <f>+I160-byObjPOS!F174</f>
        <v>0</v>
      </c>
      <c r="T160" s="5">
        <f>+J160-byObjPOS!G174</f>
        <v>0</v>
      </c>
      <c r="U160" s="5">
        <f>+K160-byObjPOS!H174</f>
        <v>0</v>
      </c>
      <c r="V160" s="5">
        <f>+L160-byObjPOS!I174</f>
        <v>0</v>
      </c>
      <c r="W160" s="5">
        <f>+M160-byObjPOS!J174</f>
        <v>0</v>
      </c>
      <c r="X160" s="5">
        <f>+N160-byObjPOS!K174</f>
        <v>0</v>
      </c>
    </row>
    <row r="161" spans="2:24" x14ac:dyDescent="0.2">
      <c r="B161" s="5" t="s">
        <v>496</v>
      </c>
      <c r="C161" s="5" t="s">
        <v>498</v>
      </c>
      <c r="D161" s="5" t="s">
        <v>339</v>
      </c>
      <c r="E161" s="5" t="s">
        <v>340</v>
      </c>
      <c r="F161" s="5" t="s">
        <v>351</v>
      </c>
      <c r="G161" s="5">
        <v>0</v>
      </c>
      <c r="H161" s="5">
        <v>0</v>
      </c>
      <c r="I161" s="5">
        <v>0</v>
      </c>
      <c r="J161" s="5">
        <v>4</v>
      </c>
      <c r="K161" s="5">
        <v>1</v>
      </c>
      <c r="L161" s="5">
        <v>2</v>
      </c>
      <c r="M161" s="5">
        <v>4</v>
      </c>
      <c r="N161" s="5">
        <v>2</v>
      </c>
      <c r="Q161" s="5">
        <f>+G161-byObjPOS!D175</f>
        <v>0</v>
      </c>
      <c r="R161" s="5">
        <f>+H161-byObjPOS!E175</f>
        <v>0</v>
      </c>
      <c r="S161" s="5">
        <f>+I161-byObjPOS!F175</f>
        <v>0</v>
      </c>
      <c r="T161" s="5">
        <f>+J161-byObjPOS!G175</f>
        <v>0</v>
      </c>
      <c r="U161" s="5">
        <f>+K161-byObjPOS!H175</f>
        <v>0</v>
      </c>
      <c r="V161" s="5">
        <f>+L161-byObjPOS!I175</f>
        <v>0</v>
      </c>
      <c r="W161" s="5">
        <f>+M161-byObjPOS!J175</f>
        <v>0</v>
      </c>
      <c r="X161" s="5">
        <f>+N161-byObjPOS!K175</f>
        <v>0</v>
      </c>
    </row>
    <row r="162" spans="2:24" x14ac:dyDescent="0.2">
      <c r="B162" s="5" t="s">
        <v>496</v>
      </c>
      <c r="C162" s="5" t="s">
        <v>498</v>
      </c>
      <c r="D162" s="5" t="s">
        <v>339</v>
      </c>
      <c r="E162" s="5" t="s">
        <v>340</v>
      </c>
      <c r="F162" s="5" t="s">
        <v>352</v>
      </c>
      <c r="G162" s="5">
        <v>41</v>
      </c>
      <c r="H162" s="5">
        <v>25</v>
      </c>
      <c r="I162" s="5">
        <v>16</v>
      </c>
      <c r="J162" s="5">
        <v>21</v>
      </c>
      <c r="K162" s="5">
        <v>18</v>
      </c>
      <c r="L162" s="5">
        <v>17</v>
      </c>
      <c r="M162" s="5">
        <v>22</v>
      </c>
      <c r="N162" s="5">
        <v>26</v>
      </c>
      <c r="Q162" s="5">
        <f>+G162-byObjPOS!D176</f>
        <v>0</v>
      </c>
      <c r="R162" s="5">
        <f>+H162-byObjPOS!E176</f>
        <v>0</v>
      </c>
      <c r="S162" s="5">
        <f>+I162-byObjPOS!F176</f>
        <v>0</v>
      </c>
      <c r="T162" s="5">
        <f>+J162-byObjPOS!G176</f>
        <v>0</v>
      </c>
      <c r="U162" s="5">
        <f>+K162-byObjPOS!H176</f>
        <v>0</v>
      </c>
      <c r="V162" s="5">
        <f>+L162-byObjPOS!I176</f>
        <v>0</v>
      </c>
      <c r="W162" s="5">
        <f>+M162-byObjPOS!J176</f>
        <v>0</v>
      </c>
      <c r="X162" s="5">
        <f>+N162-byObjPOS!K176</f>
        <v>0</v>
      </c>
    </row>
    <row r="163" spans="2:24" x14ac:dyDescent="0.2">
      <c r="B163" s="5" t="s">
        <v>496</v>
      </c>
      <c r="C163" s="5" t="s">
        <v>498</v>
      </c>
      <c r="D163" s="5" t="s">
        <v>339</v>
      </c>
      <c r="E163" s="5" t="s">
        <v>340</v>
      </c>
      <c r="F163" s="5" t="s">
        <v>353</v>
      </c>
      <c r="G163" s="5">
        <v>11</v>
      </c>
      <c r="H163" s="5">
        <v>30</v>
      </c>
      <c r="I163" s="5">
        <v>34</v>
      </c>
      <c r="J163" s="5">
        <v>24</v>
      </c>
      <c r="K163" s="5">
        <v>17</v>
      </c>
      <c r="L163" s="5">
        <v>31</v>
      </c>
      <c r="M163" s="5">
        <v>36</v>
      </c>
      <c r="N163" s="5">
        <v>28</v>
      </c>
      <c r="Q163" s="5">
        <f>+G163-byObjPOS!D177</f>
        <v>0</v>
      </c>
      <c r="R163" s="5">
        <f>+H163-byObjPOS!E177</f>
        <v>0</v>
      </c>
      <c r="S163" s="5">
        <f>+I163-byObjPOS!F177</f>
        <v>0</v>
      </c>
      <c r="T163" s="5">
        <f>+J163-byObjPOS!G177</f>
        <v>0</v>
      </c>
      <c r="U163" s="5">
        <f>+K163-byObjPOS!H177</f>
        <v>0</v>
      </c>
      <c r="V163" s="5">
        <f>+L163-byObjPOS!I177</f>
        <v>0</v>
      </c>
      <c r="W163" s="5">
        <f>+M163-byObjPOS!J177</f>
        <v>0</v>
      </c>
      <c r="X163" s="5">
        <f>+N163-byObjPOS!K177</f>
        <v>0</v>
      </c>
    </row>
    <row r="164" spans="2:24" x14ac:dyDescent="0.2">
      <c r="B164" s="5" t="s">
        <v>496</v>
      </c>
      <c r="C164" s="5" t="s">
        <v>498</v>
      </c>
      <c r="D164" s="5" t="s">
        <v>339</v>
      </c>
      <c r="E164" s="5" t="s">
        <v>340</v>
      </c>
      <c r="F164" s="5" t="s">
        <v>354</v>
      </c>
      <c r="G164" s="5">
        <v>12</v>
      </c>
      <c r="H164" s="5">
        <v>9</v>
      </c>
      <c r="I164" s="5">
        <v>6</v>
      </c>
      <c r="J164" s="5">
        <v>6</v>
      </c>
      <c r="K164" s="5">
        <v>12</v>
      </c>
      <c r="L164" s="5">
        <v>9</v>
      </c>
      <c r="M164" s="5">
        <v>8</v>
      </c>
      <c r="N164" s="5">
        <v>10</v>
      </c>
      <c r="Q164" s="5">
        <f>+G164-byObjPOS!D178</f>
        <v>0</v>
      </c>
      <c r="R164" s="5">
        <f>+H164-byObjPOS!E178</f>
        <v>0</v>
      </c>
      <c r="S164" s="5">
        <f>+I164-byObjPOS!F178</f>
        <v>0</v>
      </c>
      <c r="T164" s="5">
        <f>+J164-byObjPOS!G178</f>
        <v>0</v>
      </c>
      <c r="U164" s="5">
        <f>+K164-byObjPOS!H178</f>
        <v>0</v>
      </c>
      <c r="V164" s="5">
        <f>+L164-byObjPOS!I178</f>
        <v>0</v>
      </c>
      <c r="W164" s="5">
        <f>+M164-byObjPOS!J178</f>
        <v>0</v>
      </c>
      <c r="X164" s="5">
        <f>+N164-byObjPOS!K178</f>
        <v>0</v>
      </c>
    </row>
    <row r="165" spans="2:24" x14ac:dyDescent="0.2">
      <c r="B165" s="5" t="s">
        <v>496</v>
      </c>
      <c r="C165" s="5" t="s">
        <v>498</v>
      </c>
      <c r="D165" s="5" t="s">
        <v>339</v>
      </c>
      <c r="E165" s="5" t="s">
        <v>340</v>
      </c>
      <c r="F165" s="5" t="s">
        <v>355</v>
      </c>
      <c r="G165" s="5">
        <v>499</v>
      </c>
      <c r="H165" s="5">
        <v>519</v>
      </c>
      <c r="I165" s="5">
        <v>603</v>
      </c>
      <c r="J165" s="5">
        <v>743</v>
      </c>
      <c r="K165" s="5">
        <v>709</v>
      </c>
      <c r="L165" s="5">
        <v>653</v>
      </c>
      <c r="M165" s="5">
        <v>578</v>
      </c>
      <c r="N165" s="5">
        <v>507</v>
      </c>
      <c r="Q165" s="5">
        <f>+G165-byObjPOS!D179</f>
        <v>0</v>
      </c>
      <c r="R165" s="5">
        <f>+H165-byObjPOS!E179</f>
        <v>0</v>
      </c>
      <c r="S165" s="5">
        <f>+I165-byObjPOS!F179</f>
        <v>0</v>
      </c>
      <c r="T165" s="5">
        <f>+J165-byObjPOS!G179</f>
        <v>0</v>
      </c>
      <c r="U165" s="5">
        <f>+K165-byObjPOS!H179</f>
        <v>0</v>
      </c>
      <c r="V165" s="5">
        <f>+L165-byObjPOS!I179</f>
        <v>0</v>
      </c>
      <c r="W165" s="5">
        <f>+M165-byObjPOS!J179</f>
        <v>0</v>
      </c>
      <c r="X165" s="5">
        <f>+N165-byObjPOS!K179</f>
        <v>0</v>
      </c>
    </row>
    <row r="166" spans="2:24" x14ac:dyDescent="0.2">
      <c r="B166" s="5" t="s">
        <v>496</v>
      </c>
      <c r="C166" s="5" t="s">
        <v>498</v>
      </c>
      <c r="D166" s="5" t="s">
        <v>339</v>
      </c>
      <c r="E166" s="5" t="s">
        <v>340</v>
      </c>
      <c r="F166" s="5" t="s">
        <v>356</v>
      </c>
      <c r="G166" s="5">
        <v>1211</v>
      </c>
      <c r="H166" s="5">
        <v>1057</v>
      </c>
      <c r="I166" s="5">
        <v>1033</v>
      </c>
      <c r="J166" s="5">
        <v>1084</v>
      </c>
      <c r="K166" s="5">
        <v>1035</v>
      </c>
      <c r="L166" s="5">
        <v>882</v>
      </c>
      <c r="M166" s="5">
        <v>889</v>
      </c>
      <c r="N166" s="5">
        <v>725</v>
      </c>
      <c r="Q166" s="5">
        <f>+G166-byObjPOS!D180</f>
        <v>0</v>
      </c>
      <c r="R166" s="5">
        <f>+H166-byObjPOS!E180</f>
        <v>0</v>
      </c>
      <c r="S166" s="5">
        <f>+I166-byObjPOS!F180</f>
        <v>0</v>
      </c>
      <c r="T166" s="5">
        <f>+J166-byObjPOS!G180</f>
        <v>0</v>
      </c>
      <c r="U166" s="5">
        <f>+K166-byObjPOS!H180</f>
        <v>0</v>
      </c>
      <c r="V166" s="5">
        <f>+L166-byObjPOS!I180</f>
        <v>0</v>
      </c>
      <c r="W166" s="5">
        <f>+M166-byObjPOS!J180</f>
        <v>0</v>
      </c>
      <c r="X166" s="5">
        <f>+N166-byObjPOS!K180</f>
        <v>0</v>
      </c>
    </row>
    <row r="167" spans="2:24" x14ac:dyDescent="0.2">
      <c r="B167" s="5" t="s">
        <v>496</v>
      </c>
      <c r="C167" s="5" t="s">
        <v>498</v>
      </c>
      <c r="D167" s="5" t="s">
        <v>339</v>
      </c>
      <c r="E167" s="5" t="s">
        <v>340</v>
      </c>
      <c r="F167" s="5" t="s">
        <v>357</v>
      </c>
      <c r="G167" s="5">
        <v>446</v>
      </c>
      <c r="H167" s="5">
        <v>429</v>
      </c>
      <c r="I167" s="5">
        <v>390</v>
      </c>
      <c r="J167" s="5">
        <v>363</v>
      </c>
      <c r="K167" s="5">
        <v>325</v>
      </c>
      <c r="L167" s="5">
        <v>299</v>
      </c>
      <c r="M167" s="5">
        <v>256</v>
      </c>
      <c r="N167" s="5">
        <v>224</v>
      </c>
      <c r="Q167" s="5">
        <f>+G167-byObjPOS!D181</f>
        <v>0</v>
      </c>
      <c r="R167" s="5">
        <f>+H167-byObjPOS!E181</f>
        <v>0</v>
      </c>
      <c r="S167" s="5">
        <f>+I167-byObjPOS!F181</f>
        <v>0</v>
      </c>
      <c r="T167" s="5">
        <f>+J167-byObjPOS!G181</f>
        <v>0</v>
      </c>
      <c r="U167" s="5">
        <f>+K167-byObjPOS!H181</f>
        <v>0</v>
      </c>
      <c r="V167" s="5">
        <f>+L167-byObjPOS!I181</f>
        <v>0</v>
      </c>
      <c r="W167" s="5">
        <f>+M167-byObjPOS!J181</f>
        <v>0</v>
      </c>
      <c r="X167" s="5">
        <f>+N167-byObjPOS!K181</f>
        <v>0</v>
      </c>
    </row>
    <row r="168" spans="2:24" x14ac:dyDescent="0.2">
      <c r="B168" s="5" t="s">
        <v>496</v>
      </c>
      <c r="C168" s="5" t="s">
        <v>498</v>
      </c>
      <c r="D168" s="5" t="s">
        <v>339</v>
      </c>
      <c r="E168" s="5" t="s">
        <v>340</v>
      </c>
      <c r="F168" s="5" t="s">
        <v>358</v>
      </c>
      <c r="G168" s="5">
        <v>0</v>
      </c>
      <c r="H168" s="5">
        <v>0</v>
      </c>
      <c r="I168" s="5">
        <v>1</v>
      </c>
      <c r="J168" s="5">
        <v>0</v>
      </c>
      <c r="K168" s="5">
        <v>2</v>
      </c>
      <c r="L168" s="5">
        <v>0</v>
      </c>
      <c r="M168" s="5">
        <v>0</v>
      </c>
      <c r="N168" s="5">
        <v>0</v>
      </c>
      <c r="Q168" s="5">
        <f>+G168-byObjPOS!D182</f>
        <v>0</v>
      </c>
      <c r="R168" s="5">
        <f>+H168-byObjPOS!E182</f>
        <v>0</v>
      </c>
      <c r="S168" s="5">
        <f>+I168-byObjPOS!F182</f>
        <v>0</v>
      </c>
      <c r="T168" s="5">
        <f>+J168-byObjPOS!G182</f>
        <v>0</v>
      </c>
      <c r="U168" s="5">
        <f>+K168-byObjPOS!H182</f>
        <v>0</v>
      </c>
      <c r="V168" s="5">
        <f>+L168-byObjPOS!I182</f>
        <v>0</v>
      </c>
      <c r="W168" s="5">
        <f>+M168-byObjPOS!J182</f>
        <v>0</v>
      </c>
      <c r="X168" s="5">
        <f>+N168-byObjPOS!K182</f>
        <v>0</v>
      </c>
    </row>
    <row r="169" spans="2:24" x14ac:dyDescent="0.2">
      <c r="B169" s="5" t="s">
        <v>496</v>
      </c>
      <c r="C169" s="5" t="s">
        <v>498</v>
      </c>
      <c r="D169" s="5" t="s">
        <v>339</v>
      </c>
      <c r="E169" s="5" t="s">
        <v>340</v>
      </c>
      <c r="F169" s="5" t="s">
        <v>359</v>
      </c>
      <c r="G169" s="5">
        <v>1</v>
      </c>
      <c r="H169" s="5">
        <v>3</v>
      </c>
      <c r="I169" s="5">
        <v>1</v>
      </c>
      <c r="J169" s="5">
        <v>1</v>
      </c>
      <c r="K169" s="5">
        <v>0</v>
      </c>
      <c r="L169" s="5">
        <v>0</v>
      </c>
      <c r="M169" s="5">
        <v>0</v>
      </c>
      <c r="N169" s="5">
        <v>0</v>
      </c>
      <c r="Q169" s="5">
        <f>+G169-byObjPOS!D183</f>
        <v>0</v>
      </c>
      <c r="R169" s="5">
        <f>+H169-byObjPOS!E183</f>
        <v>0</v>
      </c>
      <c r="S169" s="5">
        <f>+I169-byObjPOS!F183</f>
        <v>0</v>
      </c>
      <c r="T169" s="5">
        <f>+J169-byObjPOS!G183</f>
        <v>0</v>
      </c>
      <c r="U169" s="5">
        <f>+K169-byObjPOS!H183</f>
        <v>0</v>
      </c>
      <c r="V169" s="5">
        <f>+L169-byObjPOS!I183</f>
        <v>0</v>
      </c>
      <c r="W169" s="5">
        <f>+M169-byObjPOS!J183</f>
        <v>0</v>
      </c>
      <c r="X169" s="5">
        <f>+N169-byObjPOS!K183</f>
        <v>0</v>
      </c>
    </row>
    <row r="170" spans="2:24" x14ac:dyDescent="0.2">
      <c r="B170" s="5" t="s">
        <v>496</v>
      </c>
      <c r="C170" s="5" t="s">
        <v>498</v>
      </c>
      <c r="D170" s="5" t="s">
        <v>339</v>
      </c>
      <c r="E170" s="5" t="s">
        <v>340</v>
      </c>
      <c r="F170" s="5" t="s">
        <v>360</v>
      </c>
      <c r="G170" s="5">
        <v>0</v>
      </c>
      <c r="H170" s="5">
        <v>1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Q170" s="5">
        <f>+G170-byObjPOS!D184</f>
        <v>0</v>
      </c>
      <c r="R170" s="5">
        <f>+H170-byObjPOS!E184</f>
        <v>0</v>
      </c>
      <c r="S170" s="5">
        <f>+I170-byObjPOS!F184</f>
        <v>0</v>
      </c>
      <c r="T170" s="5">
        <f>+J170-byObjPOS!G184</f>
        <v>0</v>
      </c>
      <c r="U170" s="5">
        <f>+K170-byObjPOS!H184</f>
        <v>0</v>
      </c>
      <c r="V170" s="5">
        <f>+L170-byObjPOS!I184</f>
        <v>0</v>
      </c>
      <c r="W170" s="5">
        <f>+M170-byObjPOS!J184</f>
        <v>0</v>
      </c>
      <c r="X170" s="5">
        <f>+N170-byObjPOS!K184</f>
        <v>0</v>
      </c>
    </row>
    <row r="171" spans="2:24" x14ac:dyDescent="0.2">
      <c r="B171" s="5" t="s">
        <v>496</v>
      </c>
      <c r="C171" s="5" t="s">
        <v>498</v>
      </c>
      <c r="D171" s="5" t="s">
        <v>339</v>
      </c>
      <c r="E171" s="5" t="s">
        <v>340</v>
      </c>
      <c r="F171" s="5" t="s">
        <v>361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9</v>
      </c>
      <c r="M171" s="5">
        <v>29</v>
      </c>
      <c r="N171" s="5">
        <v>44</v>
      </c>
      <c r="Q171" s="5">
        <f>+G171-byObjPOS!D185</f>
        <v>0</v>
      </c>
      <c r="R171" s="5">
        <f>+H171-byObjPOS!E185</f>
        <v>0</v>
      </c>
      <c r="S171" s="5">
        <f>+I171-byObjPOS!F185</f>
        <v>0</v>
      </c>
      <c r="T171" s="5">
        <f>+J171-byObjPOS!G185</f>
        <v>0</v>
      </c>
      <c r="U171" s="5">
        <f>+K171-byObjPOS!H185</f>
        <v>0</v>
      </c>
      <c r="V171" s="5">
        <f>+L171-byObjPOS!I185</f>
        <v>0</v>
      </c>
      <c r="W171" s="5">
        <f>+M171-byObjPOS!J185</f>
        <v>0</v>
      </c>
      <c r="X171" s="5">
        <f>+N171-byObjPOS!K185</f>
        <v>0</v>
      </c>
    </row>
    <row r="172" spans="2:24" x14ac:dyDescent="0.2">
      <c r="B172" s="5" t="s">
        <v>496</v>
      </c>
      <c r="C172" s="5" t="s">
        <v>498</v>
      </c>
      <c r="D172" s="5" t="s">
        <v>339</v>
      </c>
      <c r="E172" s="5" t="s">
        <v>340</v>
      </c>
      <c r="F172" s="5" t="s">
        <v>362</v>
      </c>
      <c r="G172" s="5">
        <v>2064</v>
      </c>
      <c r="H172" s="5">
        <v>2111</v>
      </c>
      <c r="I172" s="5">
        <v>2106</v>
      </c>
      <c r="J172" s="5">
        <v>2061</v>
      </c>
      <c r="K172" s="5">
        <v>1903</v>
      </c>
      <c r="L172" s="5">
        <v>1703</v>
      </c>
      <c r="M172" s="5">
        <v>1469</v>
      </c>
      <c r="N172" s="5">
        <v>1335</v>
      </c>
      <c r="Q172" s="5">
        <f>+G172-byObjPOS!D186</f>
        <v>0</v>
      </c>
      <c r="R172" s="5">
        <f>+H172-byObjPOS!E186</f>
        <v>0</v>
      </c>
      <c r="S172" s="5">
        <f>+I172-byObjPOS!F186</f>
        <v>0</v>
      </c>
      <c r="T172" s="5">
        <f>+J172-byObjPOS!G186</f>
        <v>0</v>
      </c>
      <c r="U172" s="5">
        <f>+K172-byObjPOS!H186</f>
        <v>0</v>
      </c>
      <c r="V172" s="5">
        <f>+L172-byObjPOS!I186</f>
        <v>0</v>
      </c>
      <c r="W172" s="5">
        <f>+M172-byObjPOS!J186</f>
        <v>0</v>
      </c>
      <c r="X172" s="5">
        <f>+N172-byObjPOS!K186</f>
        <v>0</v>
      </c>
    </row>
    <row r="173" spans="2:24" x14ac:dyDescent="0.2">
      <c r="B173" s="5" t="s">
        <v>496</v>
      </c>
      <c r="C173" s="5" t="s">
        <v>498</v>
      </c>
      <c r="D173" s="5" t="s">
        <v>339</v>
      </c>
      <c r="E173" s="5" t="s">
        <v>340</v>
      </c>
      <c r="F173" s="5" t="s">
        <v>363</v>
      </c>
      <c r="G173" s="5">
        <v>0</v>
      </c>
      <c r="H173" s="5">
        <v>0</v>
      </c>
      <c r="I173" s="5">
        <v>0</v>
      </c>
      <c r="J173" s="5">
        <v>4</v>
      </c>
      <c r="K173" s="5">
        <v>18</v>
      </c>
      <c r="L173" s="5">
        <v>48</v>
      </c>
      <c r="M173" s="5">
        <v>63</v>
      </c>
      <c r="N173" s="5">
        <v>60</v>
      </c>
      <c r="Q173" s="5">
        <f>+G173-byObjPOS!D187</f>
        <v>0</v>
      </c>
      <c r="R173" s="5">
        <f>+H173-byObjPOS!E187</f>
        <v>0</v>
      </c>
      <c r="S173" s="5">
        <f>+I173-byObjPOS!F187</f>
        <v>0</v>
      </c>
      <c r="T173" s="5">
        <f>+J173-byObjPOS!G187</f>
        <v>0</v>
      </c>
      <c r="U173" s="5">
        <f>+K173-byObjPOS!H187</f>
        <v>0</v>
      </c>
      <c r="V173" s="5">
        <f>+L173-byObjPOS!I187</f>
        <v>0</v>
      </c>
      <c r="W173" s="5">
        <f>+M173-byObjPOS!J187</f>
        <v>0</v>
      </c>
      <c r="X173" s="5">
        <f>+N173-byObjPOS!K187</f>
        <v>0</v>
      </c>
    </row>
    <row r="174" spans="2:24" x14ac:dyDescent="0.2">
      <c r="B174" s="5" t="s">
        <v>496</v>
      </c>
      <c r="C174" s="5" t="s">
        <v>498</v>
      </c>
      <c r="D174" s="5" t="s">
        <v>339</v>
      </c>
      <c r="E174" s="5" t="s">
        <v>340</v>
      </c>
      <c r="F174" s="5" t="s">
        <v>364</v>
      </c>
      <c r="G174" s="5">
        <v>31</v>
      </c>
      <c r="H174" s="5">
        <v>25</v>
      </c>
      <c r="I174" s="5">
        <v>27</v>
      </c>
      <c r="J174" s="5">
        <v>25</v>
      </c>
      <c r="K174" s="5">
        <v>36</v>
      </c>
      <c r="L174" s="5">
        <v>32</v>
      </c>
      <c r="M174" s="5">
        <v>27</v>
      </c>
      <c r="N174" s="5">
        <v>38</v>
      </c>
      <c r="Q174" s="5">
        <f>+G174-byObjPOS!D188</f>
        <v>0</v>
      </c>
      <c r="R174" s="5">
        <f>+H174-byObjPOS!E188</f>
        <v>0</v>
      </c>
      <c r="S174" s="5">
        <f>+I174-byObjPOS!F188</f>
        <v>0</v>
      </c>
      <c r="T174" s="5">
        <f>+J174-byObjPOS!G188</f>
        <v>0</v>
      </c>
      <c r="U174" s="5">
        <f>+K174-byObjPOS!H188</f>
        <v>0</v>
      </c>
      <c r="V174" s="5">
        <f>+L174-byObjPOS!I188</f>
        <v>0</v>
      </c>
      <c r="W174" s="5">
        <f>+M174-byObjPOS!J188</f>
        <v>0</v>
      </c>
      <c r="X174" s="5">
        <f>+N174-byObjPOS!K188</f>
        <v>0</v>
      </c>
    </row>
    <row r="175" spans="2:24" x14ac:dyDescent="0.2">
      <c r="B175" s="5" t="s">
        <v>496</v>
      </c>
      <c r="C175" s="5" t="s">
        <v>498</v>
      </c>
      <c r="D175" s="5" t="s">
        <v>339</v>
      </c>
      <c r="E175" s="5" t="s">
        <v>340</v>
      </c>
      <c r="F175" s="5" t="s">
        <v>365</v>
      </c>
      <c r="G175" s="5">
        <v>257</v>
      </c>
      <c r="H175" s="5">
        <v>261</v>
      </c>
      <c r="I175" s="5">
        <v>270</v>
      </c>
      <c r="J175" s="5">
        <v>287</v>
      </c>
      <c r="K175" s="5">
        <v>320</v>
      </c>
      <c r="L175" s="5">
        <v>322</v>
      </c>
      <c r="M175" s="5">
        <v>296</v>
      </c>
      <c r="N175" s="5">
        <v>267</v>
      </c>
      <c r="Q175" s="5">
        <f>+G175-byObjPOS!D189</f>
        <v>0</v>
      </c>
      <c r="R175" s="5">
        <f>+H175-byObjPOS!E189</f>
        <v>0</v>
      </c>
      <c r="S175" s="5">
        <f>+I175-byObjPOS!F189</f>
        <v>0</v>
      </c>
      <c r="T175" s="5">
        <f>+J175-byObjPOS!G189</f>
        <v>0</v>
      </c>
      <c r="U175" s="5">
        <f>+K175-byObjPOS!H189</f>
        <v>0</v>
      </c>
      <c r="V175" s="5">
        <f>+L175-byObjPOS!I189</f>
        <v>0</v>
      </c>
      <c r="W175" s="5">
        <f>+M175-byObjPOS!J189</f>
        <v>0</v>
      </c>
      <c r="X175" s="5">
        <f>+N175-byObjPOS!K189</f>
        <v>0</v>
      </c>
    </row>
    <row r="176" spans="2:24" x14ac:dyDescent="0.2">
      <c r="B176" s="5" t="s">
        <v>496</v>
      </c>
      <c r="C176" s="5" t="s">
        <v>498</v>
      </c>
      <c r="D176" s="5" t="s">
        <v>339</v>
      </c>
      <c r="E176" s="5" t="s">
        <v>340</v>
      </c>
      <c r="F176" s="5" t="s">
        <v>366</v>
      </c>
      <c r="G176" s="5">
        <v>390</v>
      </c>
      <c r="H176" s="5">
        <v>400</v>
      </c>
      <c r="I176" s="5">
        <v>421</v>
      </c>
      <c r="J176" s="5">
        <v>466</v>
      </c>
      <c r="K176" s="5">
        <v>528</v>
      </c>
      <c r="L176" s="5">
        <v>557</v>
      </c>
      <c r="M176" s="5">
        <v>633</v>
      </c>
      <c r="N176" s="5">
        <v>634</v>
      </c>
      <c r="Q176" s="5">
        <f>+G176-byObjPOS!D190</f>
        <v>0</v>
      </c>
      <c r="R176" s="5">
        <f>+H176-byObjPOS!E190</f>
        <v>0</v>
      </c>
      <c r="S176" s="5">
        <f>+I176-byObjPOS!F190</f>
        <v>0</v>
      </c>
      <c r="T176" s="5">
        <f>+J176-byObjPOS!G190</f>
        <v>0</v>
      </c>
      <c r="U176" s="5">
        <f>+K176-byObjPOS!H190</f>
        <v>0</v>
      </c>
      <c r="V176" s="5">
        <f>+L176-byObjPOS!I190</f>
        <v>0</v>
      </c>
      <c r="W176" s="5">
        <f>+M176-byObjPOS!J190</f>
        <v>0</v>
      </c>
      <c r="X176" s="5">
        <f>+N176-byObjPOS!K190</f>
        <v>0</v>
      </c>
    </row>
    <row r="177" spans="2:24" x14ac:dyDescent="0.2">
      <c r="B177" s="5" t="s">
        <v>496</v>
      </c>
      <c r="C177" s="5" t="s">
        <v>498</v>
      </c>
      <c r="D177" s="5" t="s">
        <v>339</v>
      </c>
      <c r="E177" s="5" t="s">
        <v>340</v>
      </c>
      <c r="F177" s="5" t="s">
        <v>367</v>
      </c>
      <c r="G177" s="5">
        <v>1246</v>
      </c>
      <c r="H177" s="5">
        <v>1380</v>
      </c>
      <c r="I177" s="5">
        <v>1464</v>
      </c>
      <c r="J177" s="5">
        <v>1608</v>
      </c>
      <c r="K177" s="5">
        <v>1661</v>
      </c>
      <c r="L177" s="5">
        <v>1638</v>
      </c>
      <c r="M177" s="5">
        <v>1511</v>
      </c>
      <c r="N177" s="5">
        <v>1421</v>
      </c>
      <c r="Q177" s="5">
        <f>+G177-byObjPOS!D191</f>
        <v>0</v>
      </c>
      <c r="R177" s="5">
        <f>+H177-byObjPOS!E191</f>
        <v>0</v>
      </c>
      <c r="S177" s="5">
        <f>+I177-byObjPOS!F191</f>
        <v>0</v>
      </c>
      <c r="T177" s="5">
        <f>+J177-byObjPOS!G191</f>
        <v>0</v>
      </c>
      <c r="U177" s="5">
        <f>+K177-byObjPOS!H191</f>
        <v>0</v>
      </c>
      <c r="V177" s="5">
        <f>+L177-byObjPOS!I191</f>
        <v>0</v>
      </c>
      <c r="W177" s="5">
        <f>+M177-byObjPOS!J191</f>
        <v>0</v>
      </c>
      <c r="X177" s="5">
        <f>+N177-byObjPOS!K191</f>
        <v>0</v>
      </c>
    </row>
    <row r="178" spans="2:24" x14ac:dyDescent="0.2">
      <c r="B178" s="5" t="s">
        <v>496</v>
      </c>
      <c r="C178" s="5" t="s">
        <v>498</v>
      </c>
      <c r="D178" s="5" t="s">
        <v>339</v>
      </c>
      <c r="E178" s="5" t="s">
        <v>340</v>
      </c>
      <c r="F178" s="5" t="s">
        <v>368</v>
      </c>
      <c r="G178" s="5">
        <v>1</v>
      </c>
      <c r="H178" s="5">
        <v>6</v>
      </c>
      <c r="I178" s="5">
        <v>3</v>
      </c>
      <c r="J178" s="5">
        <v>1</v>
      </c>
      <c r="K178" s="5">
        <v>1</v>
      </c>
      <c r="L178" s="5">
        <v>1</v>
      </c>
      <c r="M178" s="5">
        <v>2</v>
      </c>
      <c r="N178" s="5">
        <v>2</v>
      </c>
      <c r="Q178" s="5">
        <f>+G178-byObjPOS!D192</f>
        <v>0</v>
      </c>
      <c r="R178" s="5">
        <f>+H178-byObjPOS!E192</f>
        <v>0</v>
      </c>
      <c r="S178" s="5">
        <f>+I178-byObjPOS!F192</f>
        <v>0</v>
      </c>
      <c r="T178" s="5">
        <f>+J178-byObjPOS!G192</f>
        <v>0</v>
      </c>
      <c r="U178" s="5">
        <f>+K178-byObjPOS!H192</f>
        <v>0</v>
      </c>
      <c r="V178" s="5">
        <f>+L178-byObjPOS!I192</f>
        <v>0</v>
      </c>
      <c r="W178" s="5">
        <f>+M178-byObjPOS!J192</f>
        <v>0</v>
      </c>
      <c r="X178" s="5">
        <f>+N178-byObjPOS!K192</f>
        <v>0</v>
      </c>
    </row>
    <row r="179" spans="2:24" x14ac:dyDescent="0.2">
      <c r="B179" s="5" t="s">
        <v>496</v>
      </c>
      <c r="C179" s="5" t="s">
        <v>498</v>
      </c>
      <c r="D179" s="5" t="s">
        <v>339</v>
      </c>
      <c r="E179" s="5" t="s">
        <v>340</v>
      </c>
      <c r="F179" s="5" t="s">
        <v>369</v>
      </c>
      <c r="G179" s="5">
        <v>16</v>
      </c>
      <c r="H179" s="5">
        <v>91</v>
      </c>
      <c r="I179" s="5">
        <v>135</v>
      </c>
      <c r="J179" s="5">
        <v>166</v>
      </c>
      <c r="K179" s="5">
        <v>174</v>
      </c>
      <c r="L179" s="5">
        <v>198</v>
      </c>
      <c r="M179" s="5">
        <v>189</v>
      </c>
      <c r="N179" s="5">
        <v>158</v>
      </c>
      <c r="Q179" s="5">
        <f>+G179-byObjPOS!D193</f>
        <v>0</v>
      </c>
      <c r="R179" s="5">
        <f>+H179-byObjPOS!E193</f>
        <v>0</v>
      </c>
      <c r="S179" s="5">
        <f>+I179-byObjPOS!F193</f>
        <v>0</v>
      </c>
      <c r="T179" s="5">
        <f>+J179-byObjPOS!G193</f>
        <v>0</v>
      </c>
      <c r="U179" s="5">
        <f>+K179-byObjPOS!H193</f>
        <v>0</v>
      </c>
      <c r="V179" s="5">
        <f>+L179-byObjPOS!I193</f>
        <v>0</v>
      </c>
      <c r="W179" s="5">
        <f>+M179-byObjPOS!J193</f>
        <v>0</v>
      </c>
      <c r="X179" s="5">
        <f>+N179-byObjPOS!K193</f>
        <v>0</v>
      </c>
    </row>
    <row r="180" spans="2:24" x14ac:dyDescent="0.2">
      <c r="B180" s="5" t="s">
        <v>496</v>
      </c>
      <c r="C180" s="5" t="s">
        <v>498</v>
      </c>
      <c r="D180" s="5" t="s">
        <v>339</v>
      </c>
      <c r="E180" s="5" t="s">
        <v>340</v>
      </c>
      <c r="F180" s="5" t="s">
        <v>370</v>
      </c>
      <c r="G180" s="5">
        <v>37</v>
      </c>
      <c r="H180" s="5">
        <v>39</v>
      </c>
      <c r="I180" s="5">
        <v>39</v>
      </c>
      <c r="J180" s="5">
        <v>32</v>
      </c>
      <c r="K180" s="5">
        <v>31</v>
      </c>
      <c r="L180" s="5">
        <v>32</v>
      </c>
      <c r="M180" s="5">
        <v>24</v>
      </c>
      <c r="N180" s="5">
        <v>25</v>
      </c>
      <c r="Q180" s="5">
        <f>+G180-byObjPOS!D194</f>
        <v>0</v>
      </c>
      <c r="R180" s="5">
        <f>+H180-byObjPOS!E194</f>
        <v>0</v>
      </c>
      <c r="S180" s="5">
        <f>+I180-byObjPOS!F194</f>
        <v>0</v>
      </c>
      <c r="T180" s="5">
        <f>+J180-byObjPOS!G194</f>
        <v>0</v>
      </c>
      <c r="U180" s="5">
        <f>+K180-byObjPOS!H194</f>
        <v>0</v>
      </c>
      <c r="V180" s="5">
        <f>+L180-byObjPOS!I194</f>
        <v>0</v>
      </c>
      <c r="W180" s="5">
        <f>+M180-byObjPOS!J194</f>
        <v>0</v>
      </c>
      <c r="X180" s="5">
        <f>+N180-byObjPOS!K194</f>
        <v>0</v>
      </c>
    </row>
    <row r="181" spans="2:24" x14ac:dyDescent="0.2">
      <c r="B181" s="5" t="s">
        <v>496</v>
      </c>
      <c r="C181" s="5" t="s">
        <v>498</v>
      </c>
      <c r="D181" s="5" t="s">
        <v>339</v>
      </c>
      <c r="E181" s="5" t="s">
        <v>340</v>
      </c>
      <c r="F181" s="5" t="s">
        <v>371</v>
      </c>
      <c r="G181" s="5">
        <v>434</v>
      </c>
      <c r="H181" s="5">
        <v>437</v>
      </c>
      <c r="I181" s="5">
        <v>442</v>
      </c>
      <c r="J181" s="5">
        <v>423</v>
      </c>
      <c r="K181" s="5">
        <v>418</v>
      </c>
      <c r="L181" s="5">
        <v>401</v>
      </c>
      <c r="M181" s="5">
        <v>382</v>
      </c>
      <c r="N181" s="5">
        <v>340</v>
      </c>
      <c r="Q181" s="5">
        <f>+G181-byObjPOS!D195</f>
        <v>0</v>
      </c>
      <c r="R181" s="5">
        <f>+H181-byObjPOS!E195</f>
        <v>0</v>
      </c>
      <c r="S181" s="5">
        <f>+I181-byObjPOS!F195</f>
        <v>0</v>
      </c>
      <c r="T181" s="5">
        <f>+J181-byObjPOS!G195</f>
        <v>0</v>
      </c>
      <c r="U181" s="5">
        <f>+K181-byObjPOS!H195</f>
        <v>0</v>
      </c>
      <c r="V181" s="5">
        <f>+L181-byObjPOS!I195</f>
        <v>0</v>
      </c>
      <c r="W181" s="5">
        <f>+M181-byObjPOS!J195</f>
        <v>0</v>
      </c>
      <c r="X181" s="5">
        <f>+N181-byObjPOS!K195</f>
        <v>0</v>
      </c>
    </row>
    <row r="182" spans="2:24" x14ac:dyDescent="0.2">
      <c r="B182" s="5" t="s">
        <v>496</v>
      </c>
      <c r="C182" s="5" t="s">
        <v>498</v>
      </c>
      <c r="D182" s="5" t="s">
        <v>339</v>
      </c>
      <c r="E182" s="5" t="s">
        <v>340</v>
      </c>
      <c r="F182" s="5" t="s">
        <v>372</v>
      </c>
      <c r="G182" s="5">
        <v>190</v>
      </c>
      <c r="H182" s="5">
        <v>216</v>
      </c>
      <c r="I182" s="5">
        <v>246</v>
      </c>
      <c r="J182" s="5">
        <v>251</v>
      </c>
      <c r="K182" s="5">
        <v>263</v>
      </c>
      <c r="L182" s="5">
        <v>264</v>
      </c>
      <c r="M182" s="5">
        <v>299</v>
      </c>
      <c r="N182" s="5">
        <v>303</v>
      </c>
      <c r="Q182" s="5">
        <f>+G182-byObjPOS!D196</f>
        <v>0</v>
      </c>
      <c r="R182" s="5">
        <f>+H182-byObjPOS!E196</f>
        <v>0</v>
      </c>
      <c r="S182" s="5">
        <f>+I182-byObjPOS!F196</f>
        <v>0</v>
      </c>
      <c r="T182" s="5">
        <f>+J182-byObjPOS!G196</f>
        <v>0</v>
      </c>
      <c r="U182" s="5">
        <f>+K182-byObjPOS!H196</f>
        <v>0</v>
      </c>
      <c r="V182" s="5">
        <f>+L182-byObjPOS!I196</f>
        <v>0</v>
      </c>
      <c r="W182" s="5">
        <f>+M182-byObjPOS!J196</f>
        <v>0</v>
      </c>
      <c r="X182" s="5">
        <f>+N182-byObjPOS!K196</f>
        <v>0</v>
      </c>
    </row>
    <row r="183" spans="2:24" x14ac:dyDescent="0.2">
      <c r="B183" s="5" t="s">
        <v>496</v>
      </c>
      <c r="C183" s="5" t="s">
        <v>498</v>
      </c>
      <c r="D183" s="5" t="s">
        <v>339</v>
      </c>
      <c r="E183" s="5" t="s">
        <v>340</v>
      </c>
      <c r="F183" s="5" t="s">
        <v>373</v>
      </c>
      <c r="G183" s="5">
        <v>5</v>
      </c>
      <c r="H183" s="5">
        <v>9</v>
      </c>
      <c r="I183" s="5">
        <v>10</v>
      </c>
      <c r="J183" s="5">
        <v>5</v>
      </c>
      <c r="K183" s="5">
        <v>4</v>
      </c>
      <c r="L183" s="5">
        <v>5</v>
      </c>
      <c r="M183" s="5">
        <v>3</v>
      </c>
      <c r="N183" s="5">
        <v>2</v>
      </c>
      <c r="Q183" s="5">
        <f>+G183-byObjPOS!D197</f>
        <v>0</v>
      </c>
      <c r="R183" s="5">
        <f>+H183-byObjPOS!E197</f>
        <v>0</v>
      </c>
      <c r="S183" s="5">
        <f>+I183-byObjPOS!F197</f>
        <v>0</v>
      </c>
      <c r="T183" s="5">
        <f>+J183-byObjPOS!G197</f>
        <v>0</v>
      </c>
      <c r="U183" s="5">
        <f>+K183-byObjPOS!H197</f>
        <v>0</v>
      </c>
      <c r="V183" s="5">
        <f>+L183-byObjPOS!I197</f>
        <v>0</v>
      </c>
      <c r="W183" s="5">
        <f>+M183-byObjPOS!J197</f>
        <v>0</v>
      </c>
      <c r="X183" s="5">
        <f>+N183-byObjPOS!K197</f>
        <v>0</v>
      </c>
    </row>
    <row r="184" spans="2:24" x14ac:dyDescent="0.2">
      <c r="B184" s="5" t="s">
        <v>496</v>
      </c>
      <c r="C184" s="5" t="s">
        <v>498</v>
      </c>
      <c r="D184" s="5" t="s">
        <v>339</v>
      </c>
      <c r="E184" s="5" t="s">
        <v>340</v>
      </c>
      <c r="F184" s="5" t="s">
        <v>374</v>
      </c>
      <c r="G184" s="5">
        <v>30</v>
      </c>
      <c r="H184" s="5">
        <v>32</v>
      </c>
      <c r="I184" s="5">
        <v>45</v>
      </c>
      <c r="J184" s="5">
        <v>51</v>
      </c>
      <c r="K184" s="5">
        <v>49</v>
      </c>
      <c r="L184" s="5">
        <v>51</v>
      </c>
      <c r="M184" s="5">
        <v>56</v>
      </c>
      <c r="N184" s="5">
        <v>46</v>
      </c>
      <c r="Q184" s="5">
        <f>+G184-byObjPOS!D198</f>
        <v>0</v>
      </c>
      <c r="R184" s="5">
        <f>+H184-byObjPOS!E198</f>
        <v>0</v>
      </c>
      <c r="S184" s="5">
        <f>+I184-byObjPOS!F198</f>
        <v>0</v>
      </c>
      <c r="T184" s="5">
        <f>+J184-byObjPOS!G198</f>
        <v>0</v>
      </c>
      <c r="U184" s="5">
        <f>+K184-byObjPOS!H198</f>
        <v>0</v>
      </c>
      <c r="V184" s="5">
        <f>+L184-byObjPOS!I198</f>
        <v>0</v>
      </c>
      <c r="W184" s="5">
        <f>+M184-byObjPOS!J198</f>
        <v>0</v>
      </c>
      <c r="X184" s="5">
        <f>+N184-byObjPOS!K198</f>
        <v>0</v>
      </c>
    </row>
    <row r="185" spans="2:24" x14ac:dyDescent="0.2">
      <c r="B185" s="5" t="s">
        <v>496</v>
      </c>
      <c r="C185" s="5" t="s">
        <v>498</v>
      </c>
      <c r="D185" s="5" t="s">
        <v>339</v>
      </c>
      <c r="E185" s="5" t="s">
        <v>340</v>
      </c>
      <c r="F185" s="5" t="s">
        <v>375</v>
      </c>
      <c r="G185" s="5">
        <v>0</v>
      </c>
      <c r="H185" s="5">
        <v>0</v>
      </c>
      <c r="I185" s="5">
        <v>0</v>
      </c>
      <c r="J185" s="5">
        <v>46</v>
      </c>
      <c r="K185" s="5">
        <v>57</v>
      </c>
      <c r="L185" s="5">
        <v>65</v>
      </c>
      <c r="M185" s="5">
        <v>50</v>
      </c>
      <c r="N185" s="5">
        <v>62</v>
      </c>
      <c r="Q185" s="5">
        <f>+G185-byObjPOS!D199</f>
        <v>0</v>
      </c>
      <c r="R185" s="5">
        <f>+H185-byObjPOS!E199</f>
        <v>0</v>
      </c>
      <c r="S185" s="5">
        <f>+I185-byObjPOS!F199</f>
        <v>0</v>
      </c>
      <c r="T185" s="5">
        <f>+J185-byObjPOS!G199</f>
        <v>0</v>
      </c>
      <c r="U185" s="5">
        <f>+K185-byObjPOS!H199</f>
        <v>0</v>
      </c>
      <c r="V185" s="5">
        <f>+L185-byObjPOS!I199</f>
        <v>0</v>
      </c>
      <c r="W185" s="5">
        <f>+M185-byObjPOS!J199</f>
        <v>0</v>
      </c>
      <c r="X185" s="5">
        <f>+N185-byObjPOS!K199</f>
        <v>0</v>
      </c>
    </row>
    <row r="186" spans="2:24" x14ac:dyDescent="0.2">
      <c r="B186" s="5" t="s">
        <v>496</v>
      </c>
      <c r="C186" s="5" t="s">
        <v>498</v>
      </c>
      <c r="D186" s="5" t="s">
        <v>339</v>
      </c>
      <c r="E186" s="5" t="s">
        <v>340</v>
      </c>
      <c r="F186" s="5" t="s">
        <v>376</v>
      </c>
      <c r="G186" s="5">
        <v>111</v>
      </c>
      <c r="H186" s="5">
        <v>124</v>
      </c>
      <c r="I186" s="5">
        <v>104</v>
      </c>
      <c r="J186" s="5">
        <v>104</v>
      </c>
      <c r="K186" s="5">
        <v>108</v>
      </c>
      <c r="L186" s="5">
        <v>117</v>
      </c>
      <c r="M186" s="5">
        <v>119</v>
      </c>
      <c r="N186" s="5">
        <v>102</v>
      </c>
      <c r="Q186" s="5">
        <f>+G186-byObjPOS!D200</f>
        <v>0</v>
      </c>
      <c r="R186" s="5">
        <f>+H186-byObjPOS!E200</f>
        <v>0</v>
      </c>
      <c r="S186" s="5">
        <f>+I186-byObjPOS!F200</f>
        <v>0</v>
      </c>
      <c r="T186" s="5">
        <f>+J186-byObjPOS!G200</f>
        <v>0</v>
      </c>
      <c r="U186" s="5">
        <f>+K186-byObjPOS!H200</f>
        <v>0</v>
      </c>
      <c r="V186" s="5">
        <f>+L186-byObjPOS!I200</f>
        <v>0</v>
      </c>
      <c r="W186" s="5">
        <f>+M186-byObjPOS!J200</f>
        <v>0</v>
      </c>
      <c r="X186" s="5">
        <f>+N186-byObjPOS!K200</f>
        <v>0</v>
      </c>
    </row>
    <row r="187" spans="2:24" x14ac:dyDescent="0.2">
      <c r="B187" s="5" t="s">
        <v>496</v>
      </c>
      <c r="C187" s="5" t="s">
        <v>498</v>
      </c>
      <c r="D187" s="5" t="s">
        <v>339</v>
      </c>
      <c r="E187" s="5" t="s">
        <v>340</v>
      </c>
      <c r="F187" s="5" t="s">
        <v>377</v>
      </c>
      <c r="G187" s="5">
        <v>112</v>
      </c>
      <c r="H187" s="5">
        <v>106</v>
      </c>
      <c r="I187" s="5">
        <v>100</v>
      </c>
      <c r="J187" s="5">
        <v>88</v>
      </c>
      <c r="K187" s="5">
        <v>85</v>
      </c>
      <c r="L187" s="5">
        <v>82</v>
      </c>
      <c r="M187" s="5">
        <v>95</v>
      </c>
      <c r="N187" s="5">
        <v>108</v>
      </c>
      <c r="Q187" s="5">
        <f>+G187-byObjPOS!D201</f>
        <v>0</v>
      </c>
      <c r="R187" s="5">
        <f>+H187-byObjPOS!E201</f>
        <v>0</v>
      </c>
      <c r="S187" s="5">
        <f>+I187-byObjPOS!F201</f>
        <v>0</v>
      </c>
      <c r="T187" s="5">
        <f>+J187-byObjPOS!G201</f>
        <v>0</v>
      </c>
      <c r="U187" s="5">
        <f>+K187-byObjPOS!H201</f>
        <v>0</v>
      </c>
      <c r="V187" s="5">
        <f>+L187-byObjPOS!I201</f>
        <v>0</v>
      </c>
      <c r="W187" s="5">
        <f>+M187-byObjPOS!J201</f>
        <v>0</v>
      </c>
      <c r="X187" s="5">
        <f>+N187-byObjPOS!K201</f>
        <v>0</v>
      </c>
    </row>
    <row r="188" spans="2:24" x14ac:dyDescent="0.2">
      <c r="B188" s="5" t="s">
        <v>496</v>
      </c>
      <c r="C188" s="5" t="s">
        <v>498</v>
      </c>
      <c r="D188" s="5" t="s">
        <v>339</v>
      </c>
      <c r="E188" s="5" t="s">
        <v>340</v>
      </c>
      <c r="F188" s="5" t="s">
        <v>378</v>
      </c>
      <c r="G188" s="5">
        <v>33</v>
      </c>
      <c r="H188" s="5">
        <v>22</v>
      </c>
      <c r="I188" s="5">
        <v>34</v>
      </c>
      <c r="J188" s="5">
        <v>73</v>
      </c>
      <c r="K188" s="5">
        <v>106</v>
      </c>
      <c r="L188" s="5">
        <v>86</v>
      </c>
      <c r="M188" s="5">
        <v>88</v>
      </c>
      <c r="N188" s="5">
        <v>89</v>
      </c>
      <c r="Q188" s="5">
        <f>+G188-byObjPOS!D202</f>
        <v>0</v>
      </c>
      <c r="R188" s="5">
        <f>+H188-byObjPOS!E202</f>
        <v>0</v>
      </c>
      <c r="S188" s="5">
        <f>+I188-byObjPOS!F202</f>
        <v>0</v>
      </c>
      <c r="T188" s="5">
        <f>+J188-byObjPOS!G202</f>
        <v>0</v>
      </c>
      <c r="U188" s="5">
        <f>+K188-byObjPOS!H202</f>
        <v>0</v>
      </c>
      <c r="V188" s="5">
        <f>+L188-byObjPOS!I202</f>
        <v>0</v>
      </c>
      <c r="W188" s="5">
        <f>+M188-byObjPOS!J202</f>
        <v>0</v>
      </c>
      <c r="X188" s="5">
        <f>+N188-byObjPOS!K202</f>
        <v>0</v>
      </c>
    </row>
    <row r="189" spans="2:24" x14ac:dyDescent="0.2">
      <c r="B189" s="5" t="s">
        <v>496</v>
      </c>
      <c r="C189" s="5" t="s">
        <v>498</v>
      </c>
      <c r="D189" s="5" t="s">
        <v>339</v>
      </c>
      <c r="E189" s="5" t="s">
        <v>340</v>
      </c>
      <c r="F189" s="5" t="s">
        <v>379</v>
      </c>
      <c r="G189" s="5">
        <v>0</v>
      </c>
      <c r="H189" s="5">
        <v>52</v>
      </c>
      <c r="I189" s="5">
        <v>35</v>
      </c>
      <c r="J189" s="5">
        <v>20</v>
      </c>
      <c r="K189" s="5">
        <v>9</v>
      </c>
      <c r="L189" s="5">
        <v>1</v>
      </c>
      <c r="M189" s="5">
        <v>0</v>
      </c>
      <c r="N189" s="5">
        <v>35</v>
      </c>
      <c r="Q189" s="5">
        <f>+G189-byObjPOS!D203</f>
        <v>0</v>
      </c>
      <c r="R189" s="5">
        <f>+H189-byObjPOS!E203</f>
        <v>0</v>
      </c>
      <c r="S189" s="5">
        <f>+I189-byObjPOS!F203</f>
        <v>0</v>
      </c>
      <c r="T189" s="5">
        <f>+J189-byObjPOS!G203</f>
        <v>0</v>
      </c>
      <c r="U189" s="5">
        <f>+K189-byObjPOS!H203</f>
        <v>0</v>
      </c>
      <c r="V189" s="5">
        <f>+L189-byObjPOS!I203</f>
        <v>0</v>
      </c>
      <c r="W189" s="5">
        <f>+M189-byObjPOS!J203</f>
        <v>0</v>
      </c>
      <c r="X189" s="5">
        <f>+N189-byObjPOS!K203</f>
        <v>0</v>
      </c>
    </row>
    <row r="190" spans="2:24" x14ac:dyDescent="0.2">
      <c r="B190" s="5" t="s">
        <v>496</v>
      </c>
      <c r="C190" s="5" t="s">
        <v>499</v>
      </c>
      <c r="D190" s="5" t="s">
        <v>35</v>
      </c>
      <c r="E190" s="5" t="s">
        <v>61</v>
      </c>
      <c r="F190" s="5" t="s">
        <v>92</v>
      </c>
      <c r="G190" s="5">
        <v>15</v>
      </c>
      <c r="H190" s="5">
        <v>17</v>
      </c>
      <c r="I190" s="5">
        <v>8</v>
      </c>
      <c r="J190" s="5">
        <v>15</v>
      </c>
      <c r="K190" s="5">
        <v>14</v>
      </c>
      <c r="L190" s="5">
        <v>15</v>
      </c>
      <c r="M190" s="5">
        <v>13</v>
      </c>
      <c r="N190" s="5">
        <v>9</v>
      </c>
      <c r="P190" s="46"/>
      <c r="Q190" s="5">
        <f>+G190-byObjPOS!D205</f>
        <v>0</v>
      </c>
      <c r="R190" s="5">
        <f>+H190-byObjPOS!E205</f>
        <v>0</v>
      </c>
      <c r="S190" s="5">
        <f>+I190-byObjPOS!F205</f>
        <v>0</v>
      </c>
      <c r="T190" s="5">
        <f>+J190-byObjPOS!G205</f>
        <v>0</v>
      </c>
      <c r="U190" s="5">
        <f>+K190-byObjPOS!H205</f>
        <v>0</v>
      </c>
      <c r="V190" s="5">
        <f>+L190-byObjPOS!I205</f>
        <v>0</v>
      </c>
      <c r="W190" s="5">
        <f>+M190-byObjPOS!J205</f>
        <v>0</v>
      </c>
      <c r="X190" s="5">
        <f>+N190-byObjPOS!K205</f>
        <v>0</v>
      </c>
    </row>
    <row r="191" spans="2:24" x14ac:dyDescent="0.2">
      <c r="B191" s="5" t="s">
        <v>496</v>
      </c>
      <c r="C191" s="5" t="s">
        <v>499</v>
      </c>
      <c r="D191" s="5" t="s">
        <v>35</v>
      </c>
      <c r="E191" s="5" t="s">
        <v>55</v>
      </c>
      <c r="F191" s="5" t="s">
        <v>100</v>
      </c>
      <c r="G191" s="5">
        <v>41</v>
      </c>
      <c r="H191" s="5">
        <v>45</v>
      </c>
      <c r="I191" s="5">
        <v>34</v>
      </c>
      <c r="J191" s="5">
        <v>39</v>
      </c>
      <c r="K191" s="5">
        <v>34</v>
      </c>
      <c r="L191" s="5">
        <v>32</v>
      </c>
      <c r="M191" s="5">
        <v>44</v>
      </c>
      <c r="N191" s="5">
        <v>52</v>
      </c>
      <c r="Q191" s="5">
        <f>+G191-byObjPOS!D206</f>
        <v>0</v>
      </c>
      <c r="R191" s="5">
        <f>+H191-byObjPOS!E206</f>
        <v>0</v>
      </c>
      <c r="S191" s="5">
        <f>+I191-byObjPOS!F206</f>
        <v>0</v>
      </c>
      <c r="T191" s="5">
        <f>+J191-byObjPOS!G206</f>
        <v>0</v>
      </c>
      <c r="U191" s="5">
        <f>+K191-byObjPOS!H206</f>
        <v>0</v>
      </c>
      <c r="V191" s="5">
        <f>+L191-byObjPOS!I206</f>
        <v>0</v>
      </c>
      <c r="W191" s="5">
        <f>+M191-byObjPOS!J206</f>
        <v>0</v>
      </c>
      <c r="X191" s="5">
        <f>+N191-byObjPOS!K206</f>
        <v>0</v>
      </c>
    </row>
    <row r="192" spans="2:24" x14ac:dyDescent="0.2">
      <c r="B192" s="5" t="s">
        <v>496</v>
      </c>
      <c r="C192" s="5" t="s">
        <v>499</v>
      </c>
      <c r="D192" s="5" t="s">
        <v>35</v>
      </c>
      <c r="E192" s="5" t="s">
        <v>54</v>
      </c>
      <c r="F192" s="5" t="s">
        <v>152</v>
      </c>
      <c r="G192" s="5">
        <v>2</v>
      </c>
      <c r="H192" s="5">
        <v>3</v>
      </c>
      <c r="I192" s="5">
        <v>4</v>
      </c>
      <c r="J192" s="5">
        <v>5</v>
      </c>
      <c r="K192" s="5">
        <v>3</v>
      </c>
      <c r="L192" s="5">
        <v>1</v>
      </c>
      <c r="M192" s="5">
        <v>5</v>
      </c>
      <c r="N192" s="5">
        <v>5</v>
      </c>
      <c r="P192" s="46"/>
      <c r="Q192" s="5">
        <f>+G192-byObjPOS!D208</f>
        <v>0</v>
      </c>
      <c r="R192" s="5">
        <f>+H192-byObjPOS!E208</f>
        <v>0</v>
      </c>
      <c r="S192" s="5">
        <f>+I192-byObjPOS!F208</f>
        <v>0</v>
      </c>
      <c r="T192" s="5">
        <f>+J192-byObjPOS!G208</f>
        <v>0</v>
      </c>
      <c r="U192" s="5">
        <f>+K192-byObjPOS!H208</f>
        <v>0</v>
      </c>
      <c r="V192" s="5">
        <f>+L192-byObjPOS!I208</f>
        <v>0</v>
      </c>
      <c r="W192" s="5">
        <f>+M192-byObjPOS!J208</f>
        <v>0</v>
      </c>
      <c r="X192" s="5">
        <f>+N192-byObjPOS!K208</f>
        <v>0</v>
      </c>
    </row>
    <row r="193" spans="2:24" x14ac:dyDescent="0.2">
      <c r="B193" s="5" t="s">
        <v>496</v>
      </c>
      <c r="C193" s="5" t="s">
        <v>499</v>
      </c>
      <c r="D193" s="5" t="s">
        <v>35</v>
      </c>
      <c r="E193" s="5" t="s">
        <v>54</v>
      </c>
      <c r="F193" s="5" t="s">
        <v>109</v>
      </c>
      <c r="G193" s="5">
        <v>1</v>
      </c>
      <c r="H193" s="5">
        <v>0</v>
      </c>
      <c r="I193" s="5">
        <v>1</v>
      </c>
      <c r="J193" s="5">
        <v>2</v>
      </c>
      <c r="K193" s="5">
        <v>8</v>
      </c>
      <c r="L193" s="5">
        <v>2</v>
      </c>
      <c r="M193" s="5">
        <v>5</v>
      </c>
      <c r="N193" s="5">
        <v>0</v>
      </c>
      <c r="Q193" s="5">
        <f>+G193-byObjPOS!D209</f>
        <v>0</v>
      </c>
      <c r="R193" s="5">
        <f>+H193-byObjPOS!E209</f>
        <v>0</v>
      </c>
      <c r="S193" s="5">
        <f>+I193-byObjPOS!F209</f>
        <v>0</v>
      </c>
      <c r="T193" s="5">
        <f>+J193-byObjPOS!G209</f>
        <v>0</v>
      </c>
      <c r="U193" s="5">
        <f>+K193-byObjPOS!H209</f>
        <v>0</v>
      </c>
      <c r="V193" s="5">
        <f>+L193-byObjPOS!I209</f>
        <v>0</v>
      </c>
      <c r="W193" s="5">
        <f>+M193-byObjPOS!J209</f>
        <v>0</v>
      </c>
      <c r="X193" s="5">
        <f>+N193-byObjPOS!K209</f>
        <v>0</v>
      </c>
    </row>
    <row r="194" spans="2:24" x14ac:dyDescent="0.2">
      <c r="B194" s="5" t="s">
        <v>496</v>
      </c>
      <c r="C194" s="5" t="s">
        <v>499</v>
      </c>
      <c r="D194" s="5" t="s">
        <v>35</v>
      </c>
      <c r="E194" s="5" t="s">
        <v>54</v>
      </c>
      <c r="F194" s="5" t="s">
        <v>11</v>
      </c>
      <c r="G194" s="5">
        <v>44</v>
      </c>
      <c r="H194" s="5">
        <v>43</v>
      </c>
      <c r="I194" s="5">
        <v>41</v>
      </c>
      <c r="J194" s="5">
        <v>32</v>
      </c>
      <c r="K194" s="5">
        <v>38</v>
      </c>
      <c r="L194" s="5">
        <v>39</v>
      </c>
      <c r="M194" s="5">
        <v>36</v>
      </c>
      <c r="N194" s="5">
        <v>32</v>
      </c>
      <c r="Q194" s="5">
        <f>+G194-byObjPOS!D210</f>
        <v>0</v>
      </c>
      <c r="R194" s="5">
        <f>+H194-byObjPOS!E210</f>
        <v>0</v>
      </c>
      <c r="S194" s="5">
        <f>+I194-byObjPOS!F210</f>
        <v>0</v>
      </c>
      <c r="T194" s="5">
        <f>+J194-byObjPOS!G210</f>
        <v>0</v>
      </c>
      <c r="U194" s="5">
        <f>+K194-byObjPOS!H210</f>
        <v>0</v>
      </c>
      <c r="V194" s="5">
        <f>+L194-byObjPOS!I210</f>
        <v>0</v>
      </c>
      <c r="W194" s="5">
        <f>+M194-byObjPOS!J210</f>
        <v>0</v>
      </c>
      <c r="X194" s="5">
        <f>+N194-byObjPOS!K210</f>
        <v>0</v>
      </c>
    </row>
    <row r="195" spans="2:24" x14ac:dyDescent="0.2">
      <c r="B195" s="5" t="s">
        <v>496</v>
      </c>
      <c r="C195" s="5" t="s">
        <v>499</v>
      </c>
      <c r="D195" s="5" t="s">
        <v>35</v>
      </c>
      <c r="E195" s="5" t="s">
        <v>54</v>
      </c>
      <c r="F195" s="5" t="s">
        <v>179</v>
      </c>
      <c r="G195" s="5">
        <v>4</v>
      </c>
      <c r="H195" s="5">
        <v>2</v>
      </c>
      <c r="I195" s="5">
        <v>1</v>
      </c>
      <c r="J195" s="5">
        <v>9</v>
      </c>
      <c r="K195" s="5">
        <v>11</v>
      </c>
      <c r="L195" s="5">
        <v>7</v>
      </c>
      <c r="M195" s="5">
        <v>4</v>
      </c>
      <c r="N195" s="5">
        <v>4</v>
      </c>
      <c r="Q195" s="5">
        <f>+G195-byObjPOS!D211</f>
        <v>0</v>
      </c>
      <c r="R195" s="5">
        <f>+H195-byObjPOS!E211</f>
        <v>0</v>
      </c>
      <c r="S195" s="5">
        <f>+I195-byObjPOS!F211</f>
        <v>0</v>
      </c>
      <c r="T195" s="5">
        <f>+J195-byObjPOS!G211</f>
        <v>0</v>
      </c>
      <c r="U195" s="5">
        <f>+K195-byObjPOS!H211</f>
        <v>0</v>
      </c>
      <c r="V195" s="5">
        <f>+L195-byObjPOS!I211</f>
        <v>0</v>
      </c>
      <c r="W195" s="5">
        <f>+M195-byObjPOS!J211</f>
        <v>0</v>
      </c>
      <c r="X195" s="5">
        <f>+N195-byObjPOS!K211</f>
        <v>0</v>
      </c>
    </row>
    <row r="196" spans="2:24" x14ac:dyDescent="0.2">
      <c r="B196" s="5" t="s">
        <v>496</v>
      </c>
      <c r="C196" s="5" t="s">
        <v>499</v>
      </c>
      <c r="D196" s="5" t="s">
        <v>35</v>
      </c>
      <c r="E196" s="5" t="s">
        <v>54</v>
      </c>
      <c r="F196" s="5" t="s">
        <v>90</v>
      </c>
      <c r="G196" s="5">
        <v>8</v>
      </c>
      <c r="H196" s="5">
        <v>9</v>
      </c>
      <c r="I196" s="5">
        <v>8</v>
      </c>
      <c r="J196" s="5">
        <v>4</v>
      </c>
      <c r="K196" s="5">
        <v>3</v>
      </c>
      <c r="L196" s="5">
        <v>5</v>
      </c>
      <c r="M196" s="5">
        <v>5</v>
      </c>
      <c r="N196" s="5">
        <v>0</v>
      </c>
      <c r="Q196" s="5">
        <f>+G196-byObjPOS!D212</f>
        <v>0</v>
      </c>
      <c r="R196" s="5">
        <f>+H196-byObjPOS!E212</f>
        <v>0</v>
      </c>
      <c r="S196" s="5">
        <f>+I196-byObjPOS!F212</f>
        <v>0</v>
      </c>
      <c r="T196" s="5">
        <f>+J196-byObjPOS!G212</f>
        <v>0</v>
      </c>
      <c r="U196" s="5">
        <f>+K196-byObjPOS!H212</f>
        <v>0</v>
      </c>
      <c r="V196" s="5">
        <f>+L196-byObjPOS!I212</f>
        <v>0</v>
      </c>
      <c r="W196" s="5">
        <f>+M196-byObjPOS!J212</f>
        <v>0</v>
      </c>
      <c r="X196" s="5">
        <f>+N196-byObjPOS!K212</f>
        <v>0</v>
      </c>
    </row>
    <row r="197" spans="2:24" x14ac:dyDescent="0.2">
      <c r="B197" s="5" t="s">
        <v>496</v>
      </c>
      <c r="C197" s="5" t="s">
        <v>499</v>
      </c>
      <c r="D197" s="5" t="s">
        <v>35</v>
      </c>
      <c r="E197" s="5" t="s">
        <v>54</v>
      </c>
      <c r="F197" s="5" t="s">
        <v>174</v>
      </c>
      <c r="G197" s="5">
        <v>7</v>
      </c>
      <c r="H197" s="5">
        <v>6</v>
      </c>
      <c r="I197" s="5">
        <v>7</v>
      </c>
      <c r="J197" s="5">
        <v>7</v>
      </c>
      <c r="K197" s="5">
        <v>4</v>
      </c>
      <c r="L197" s="5">
        <v>4</v>
      </c>
      <c r="M197" s="5">
        <v>3</v>
      </c>
      <c r="N197" s="5">
        <v>4</v>
      </c>
      <c r="Q197" s="5">
        <f>+G197-byObjPOS!D213</f>
        <v>0</v>
      </c>
      <c r="R197" s="5">
        <f>+H197-byObjPOS!E213</f>
        <v>0</v>
      </c>
      <c r="S197" s="5">
        <f>+I197-byObjPOS!F213</f>
        <v>0</v>
      </c>
      <c r="T197" s="5">
        <f>+J197-byObjPOS!G213</f>
        <v>0</v>
      </c>
      <c r="U197" s="5">
        <f>+K197-byObjPOS!H213</f>
        <v>0</v>
      </c>
      <c r="V197" s="5">
        <f>+L197-byObjPOS!I213</f>
        <v>0</v>
      </c>
      <c r="W197" s="5">
        <f>+M197-byObjPOS!J213</f>
        <v>0</v>
      </c>
      <c r="X197" s="5">
        <f>+N197-byObjPOS!K213</f>
        <v>0</v>
      </c>
    </row>
    <row r="198" spans="2:24" x14ac:dyDescent="0.2">
      <c r="B198" s="5" t="s">
        <v>496</v>
      </c>
      <c r="C198" s="5" t="s">
        <v>499</v>
      </c>
      <c r="D198" s="5" t="s">
        <v>35</v>
      </c>
      <c r="E198" s="5" t="s">
        <v>54</v>
      </c>
      <c r="F198" s="5" t="s">
        <v>14</v>
      </c>
      <c r="G198" s="5">
        <v>1</v>
      </c>
      <c r="H198" s="5">
        <v>0</v>
      </c>
      <c r="I198" s="5">
        <v>0</v>
      </c>
      <c r="J198" s="5">
        <v>1</v>
      </c>
      <c r="K198" s="5">
        <v>0</v>
      </c>
      <c r="L198" s="5">
        <v>0</v>
      </c>
      <c r="M198" s="5">
        <v>1</v>
      </c>
      <c r="N198" s="5">
        <v>3</v>
      </c>
      <c r="Q198" s="5">
        <f>+G198-byObjPOS!D214</f>
        <v>0</v>
      </c>
      <c r="R198" s="5">
        <f>+H198-byObjPOS!E214</f>
        <v>0</v>
      </c>
      <c r="S198" s="5">
        <f>+I198-byObjPOS!F214</f>
        <v>0</v>
      </c>
      <c r="T198" s="5">
        <f>+J198-byObjPOS!G214</f>
        <v>0</v>
      </c>
      <c r="U198" s="5">
        <f>+K198-byObjPOS!H214</f>
        <v>0</v>
      </c>
      <c r="V198" s="5">
        <f>+L198-byObjPOS!I214</f>
        <v>0</v>
      </c>
      <c r="W198" s="5">
        <f>+M198-byObjPOS!J214</f>
        <v>0</v>
      </c>
      <c r="X198" s="5">
        <f>+N198-byObjPOS!K214</f>
        <v>0</v>
      </c>
    </row>
    <row r="199" spans="2:24" x14ac:dyDescent="0.2">
      <c r="B199" s="5" t="s">
        <v>496</v>
      </c>
      <c r="C199" s="5" t="s">
        <v>499</v>
      </c>
      <c r="D199" s="5" t="s">
        <v>35</v>
      </c>
      <c r="E199" s="5" t="s">
        <v>54</v>
      </c>
      <c r="F199" s="5" t="s">
        <v>115</v>
      </c>
      <c r="G199" s="5">
        <v>0</v>
      </c>
      <c r="H199" s="5">
        <v>0</v>
      </c>
      <c r="I199" s="5">
        <v>2</v>
      </c>
      <c r="J199" s="5">
        <v>2</v>
      </c>
      <c r="K199" s="5">
        <v>0</v>
      </c>
      <c r="L199" s="5">
        <v>0</v>
      </c>
      <c r="M199" s="5">
        <v>0</v>
      </c>
      <c r="N199" s="5">
        <v>0</v>
      </c>
      <c r="Q199" s="5">
        <f>+G199-byObjPOS!D215</f>
        <v>0</v>
      </c>
      <c r="R199" s="5">
        <f>+H199-byObjPOS!E215</f>
        <v>0</v>
      </c>
      <c r="S199" s="5">
        <f>+I199-byObjPOS!F215</f>
        <v>0</v>
      </c>
      <c r="T199" s="5">
        <f>+J199-byObjPOS!G215</f>
        <v>0</v>
      </c>
      <c r="U199" s="5">
        <f>+K199-byObjPOS!H215</f>
        <v>0</v>
      </c>
      <c r="V199" s="5">
        <f>+L199-byObjPOS!I215</f>
        <v>0</v>
      </c>
      <c r="W199" s="5">
        <f>+M199-byObjPOS!J215</f>
        <v>0</v>
      </c>
      <c r="X199" s="5">
        <f>+N199-byObjPOS!K215</f>
        <v>0</v>
      </c>
    </row>
    <row r="200" spans="2:24" x14ac:dyDescent="0.2">
      <c r="B200" s="5" t="s">
        <v>496</v>
      </c>
      <c r="C200" s="5" t="s">
        <v>499</v>
      </c>
      <c r="D200" s="5" t="s">
        <v>35</v>
      </c>
      <c r="E200" s="5" t="s">
        <v>54</v>
      </c>
      <c r="F200" s="5" t="s">
        <v>82</v>
      </c>
      <c r="G200" s="5">
        <v>61</v>
      </c>
      <c r="H200" s="5">
        <v>65</v>
      </c>
      <c r="I200" s="5">
        <v>60</v>
      </c>
      <c r="J200" s="5">
        <v>58</v>
      </c>
      <c r="K200" s="5">
        <v>61</v>
      </c>
      <c r="L200" s="5">
        <v>54</v>
      </c>
      <c r="M200" s="5">
        <v>51</v>
      </c>
      <c r="N200" s="5">
        <v>61</v>
      </c>
      <c r="P200" s="46"/>
      <c r="Q200" s="5">
        <f>+G200-byObjPOS!D220</f>
        <v>0</v>
      </c>
      <c r="R200" s="5">
        <f>+H200-byObjPOS!E220</f>
        <v>0</v>
      </c>
      <c r="S200" s="5">
        <f>+I200-byObjPOS!F220</f>
        <v>0</v>
      </c>
      <c r="T200" s="5">
        <f>+J200-byObjPOS!G220</f>
        <v>0</v>
      </c>
      <c r="U200" s="5">
        <f>+K200-byObjPOS!H220</f>
        <v>0</v>
      </c>
      <c r="V200" s="5">
        <f>+L200-byObjPOS!I220</f>
        <v>0</v>
      </c>
      <c r="W200" s="5">
        <f>+M200-byObjPOS!J220</f>
        <v>0</v>
      </c>
      <c r="X200" s="5">
        <f>+N200-byObjPOS!K220</f>
        <v>0</v>
      </c>
    </row>
    <row r="201" spans="2:24" x14ac:dyDescent="0.2">
      <c r="B201" s="5" t="s">
        <v>496</v>
      </c>
      <c r="C201" s="5" t="s">
        <v>499</v>
      </c>
      <c r="D201" s="5" t="s">
        <v>35</v>
      </c>
      <c r="E201" s="5" t="s">
        <v>54</v>
      </c>
      <c r="F201" s="5" t="s">
        <v>3</v>
      </c>
      <c r="G201" s="5">
        <v>5</v>
      </c>
      <c r="H201" s="5">
        <v>3</v>
      </c>
      <c r="I201" s="5">
        <v>4</v>
      </c>
      <c r="J201" s="5">
        <v>14</v>
      </c>
      <c r="K201" s="5">
        <v>2</v>
      </c>
      <c r="L201" s="5">
        <v>3</v>
      </c>
      <c r="M201" s="5">
        <v>1</v>
      </c>
      <c r="N201" s="5">
        <v>5</v>
      </c>
      <c r="Q201" s="5">
        <f>+G201-byObjPOS!D221</f>
        <v>0</v>
      </c>
      <c r="R201" s="5">
        <f>+H201-byObjPOS!E221</f>
        <v>0</v>
      </c>
      <c r="S201" s="5">
        <f>+I201-byObjPOS!F221</f>
        <v>0</v>
      </c>
      <c r="T201" s="5">
        <f>+J201-byObjPOS!G221</f>
        <v>0</v>
      </c>
      <c r="U201" s="5">
        <f>+K201-byObjPOS!H221</f>
        <v>0</v>
      </c>
      <c r="V201" s="5">
        <f>+L201-byObjPOS!I221</f>
        <v>0</v>
      </c>
      <c r="W201" s="5">
        <f>+M201-byObjPOS!J221</f>
        <v>0</v>
      </c>
      <c r="X201" s="5">
        <f>+N201-byObjPOS!K221</f>
        <v>0</v>
      </c>
    </row>
    <row r="202" spans="2:24" x14ac:dyDescent="0.2">
      <c r="B202" s="5" t="s">
        <v>496</v>
      </c>
      <c r="C202" s="5" t="s">
        <v>499</v>
      </c>
      <c r="D202" s="5" t="s">
        <v>35</v>
      </c>
      <c r="E202" s="5" t="s">
        <v>54</v>
      </c>
      <c r="F202" s="5" t="s">
        <v>133</v>
      </c>
      <c r="G202" s="5">
        <v>4</v>
      </c>
      <c r="H202" s="5">
        <v>3</v>
      </c>
      <c r="I202" s="5">
        <v>2</v>
      </c>
      <c r="J202" s="5">
        <v>2</v>
      </c>
      <c r="K202" s="5">
        <v>2</v>
      </c>
      <c r="L202" s="5">
        <v>3</v>
      </c>
      <c r="M202" s="5">
        <v>2</v>
      </c>
      <c r="N202" s="5">
        <v>1</v>
      </c>
      <c r="Q202" s="5">
        <f>+G202-byObjPOS!D222</f>
        <v>0</v>
      </c>
      <c r="R202" s="5">
        <f>+H202-byObjPOS!E222</f>
        <v>0</v>
      </c>
      <c r="S202" s="5">
        <f>+I202-byObjPOS!F222</f>
        <v>0</v>
      </c>
      <c r="T202" s="5">
        <f>+J202-byObjPOS!G222</f>
        <v>0</v>
      </c>
      <c r="U202" s="5">
        <f>+K202-byObjPOS!H222</f>
        <v>0</v>
      </c>
      <c r="V202" s="5">
        <f>+L202-byObjPOS!I222</f>
        <v>0</v>
      </c>
      <c r="W202" s="5">
        <f>+M202-byObjPOS!J222</f>
        <v>0</v>
      </c>
      <c r="X202" s="5">
        <f>+N202-byObjPOS!K222</f>
        <v>0</v>
      </c>
    </row>
    <row r="203" spans="2:24" x14ac:dyDescent="0.2">
      <c r="B203" s="5" t="s">
        <v>496</v>
      </c>
      <c r="C203" s="5" t="s">
        <v>499</v>
      </c>
      <c r="D203" s="5" t="s">
        <v>35</v>
      </c>
      <c r="E203" s="5" t="s">
        <v>54</v>
      </c>
      <c r="F203" s="5" t="s">
        <v>175</v>
      </c>
      <c r="G203" s="5">
        <v>1</v>
      </c>
      <c r="H203" s="5">
        <v>6</v>
      </c>
      <c r="I203" s="5">
        <v>8</v>
      </c>
      <c r="J203" s="5">
        <v>8</v>
      </c>
      <c r="K203" s="5">
        <v>5</v>
      </c>
      <c r="L203" s="5">
        <v>1</v>
      </c>
      <c r="M203" s="5">
        <v>5</v>
      </c>
      <c r="N203" s="5">
        <v>8</v>
      </c>
      <c r="Q203" s="5">
        <f>+G203-byObjPOS!D223</f>
        <v>0</v>
      </c>
      <c r="R203" s="5">
        <f>+H203-byObjPOS!E223</f>
        <v>0</v>
      </c>
      <c r="S203" s="5">
        <f>+I203-byObjPOS!F223</f>
        <v>0</v>
      </c>
      <c r="T203" s="5">
        <f>+J203-byObjPOS!G223</f>
        <v>0</v>
      </c>
      <c r="U203" s="5">
        <f>+K203-byObjPOS!H223</f>
        <v>0</v>
      </c>
      <c r="V203" s="5">
        <f>+L203-byObjPOS!I223</f>
        <v>0</v>
      </c>
      <c r="W203" s="5">
        <f>+M203-byObjPOS!J223</f>
        <v>0</v>
      </c>
      <c r="X203" s="5">
        <f>+N203-byObjPOS!K223</f>
        <v>0</v>
      </c>
    </row>
    <row r="204" spans="2:24" x14ac:dyDescent="0.2">
      <c r="B204" s="5" t="s">
        <v>496</v>
      </c>
      <c r="C204" s="5" t="s">
        <v>499</v>
      </c>
      <c r="D204" s="5" t="s">
        <v>35</v>
      </c>
      <c r="E204" s="5" t="s">
        <v>54</v>
      </c>
      <c r="F204" s="5" t="s">
        <v>119</v>
      </c>
      <c r="G204" s="5">
        <v>11</v>
      </c>
      <c r="H204" s="5">
        <v>12</v>
      </c>
      <c r="I204" s="5">
        <v>6</v>
      </c>
      <c r="J204" s="5">
        <v>8</v>
      </c>
      <c r="K204" s="5">
        <v>9</v>
      </c>
      <c r="L204" s="5">
        <v>5</v>
      </c>
      <c r="M204" s="5">
        <v>4</v>
      </c>
      <c r="N204" s="5">
        <v>4</v>
      </c>
      <c r="Q204" s="5">
        <f>+G204-byObjPOS!D224</f>
        <v>0</v>
      </c>
      <c r="R204" s="5">
        <f>+H204-byObjPOS!E224</f>
        <v>0</v>
      </c>
      <c r="S204" s="5">
        <f>+I204-byObjPOS!F224</f>
        <v>0</v>
      </c>
      <c r="T204" s="5">
        <f>+J204-byObjPOS!G224</f>
        <v>0</v>
      </c>
      <c r="U204" s="5">
        <f>+K204-byObjPOS!H224</f>
        <v>0</v>
      </c>
      <c r="V204" s="5">
        <f>+L204-byObjPOS!I224</f>
        <v>0</v>
      </c>
      <c r="W204" s="5">
        <f>+M204-byObjPOS!J224</f>
        <v>0</v>
      </c>
      <c r="X204" s="5">
        <f>+N204-byObjPOS!K224</f>
        <v>0</v>
      </c>
    </row>
    <row r="205" spans="2:24" x14ac:dyDescent="0.2">
      <c r="B205" s="5" t="s">
        <v>496</v>
      </c>
      <c r="C205" s="5" t="s">
        <v>499</v>
      </c>
      <c r="D205" s="5" t="s">
        <v>35</v>
      </c>
      <c r="E205" s="5" t="s">
        <v>54</v>
      </c>
      <c r="F205" s="5" t="s">
        <v>206</v>
      </c>
      <c r="G205" s="5">
        <v>3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Q205" s="5">
        <f>+G205-byObjPOS!D225</f>
        <v>0</v>
      </c>
      <c r="R205" s="5">
        <f>+H205-byObjPOS!E225</f>
        <v>0</v>
      </c>
      <c r="S205" s="5">
        <f>+I205-byObjPOS!F225</f>
        <v>0</v>
      </c>
      <c r="T205" s="5">
        <f>+J205-byObjPOS!G225</f>
        <v>0</v>
      </c>
      <c r="U205" s="5">
        <f>+K205-byObjPOS!H225</f>
        <v>0</v>
      </c>
      <c r="V205" s="5">
        <f>+L205-byObjPOS!I225</f>
        <v>0</v>
      </c>
      <c r="W205" s="5">
        <f>+M205-byObjPOS!J225</f>
        <v>0</v>
      </c>
      <c r="X205" s="5">
        <f>+N205-byObjPOS!K225</f>
        <v>0</v>
      </c>
    </row>
    <row r="206" spans="2:24" x14ac:dyDescent="0.2">
      <c r="B206" s="5" t="s">
        <v>496</v>
      </c>
      <c r="C206" s="5" t="s">
        <v>499</v>
      </c>
      <c r="D206" s="5" t="s">
        <v>35</v>
      </c>
      <c r="E206" s="5" t="s">
        <v>54</v>
      </c>
      <c r="F206" s="5" t="s">
        <v>86</v>
      </c>
      <c r="G206" s="5">
        <v>14</v>
      </c>
      <c r="H206" s="5">
        <v>9</v>
      </c>
      <c r="I206" s="5">
        <v>10</v>
      </c>
      <c r="J206" s="5">
        <v>9</v>
      </c>
      <c r="K206" s="5">
        <v>7</v>
      </c>
      <c r="L206" s="5">
        <v>8</v>
      </c>
      <c r="M206" s="5">
        <v>5</v>
      </c>
      <c r="N206" s="5">
        <v>2</v>
      </c>
      <c r="Q206" s="5">
        <f>+G206-byObjPOS!D226</f>
        <v>0</v>
      </c>
      <c r="R206" s="5">
        <f>+H206-byObjPOS!E226</f>
        <v>0</v>
      </c>
      <c r="S206" s="5">
        <f>+I206-byObjPOS!F226</f>
        <v>0</v>
      </c>
      <c r="T206" s="5">
        <f>+J206-byObjPOS!G226</f>
        <v>0</v>
      </c>
      <c r="U206" s="5">
        <f>+K206-byObjPOS!H226</f>
        <v>0</v>
      </c>
      <c r="V206" s="5">
        <f>+L206-byObjPOS!I226</f>
        <v>0</v>
      </c>
      <c r="W206" s="5">
        <f>+M206-byObjPOS!J226</f>
        <v>0</v>
      </c>
      <c r="X206" s="5">
        <f>+N206-byObjPOS!K226</f>
        <v>0</v>
      </c>
    </row>
    <row r="207" spans="2:24" x14ac:dyDescent="0.2">
      <c r="B207" s="5" t="s">
        <v>496</v>
      </c>
      <c r="C207" s="5" t="s">
        <v>499</v>
      </c>
      <c r="D207" s="5" t="s">
        <v>35</v>
      </c>
      <c r="E207" s="5" t="s">
        <v>54</v>
      </c>
      <c r="F207" s="5" t="s">
        <v>99</v>
      </c>
      <c r="G207" s="5">
        <v>1</v>
      </c>
      <c r="H207" s="5">
        <v>1</v>
      </c>
      <c r="I207" s="5">
        <v>1</v>
      </c>
      <c r="J207" s="5">
        <v>0</v>
      </c>
      <c r="K207" s="5">
        <v>0</v>
      </c>
      <c r="L207" s="5">
        <v>2</v>
      </c>
      <c r="M207" s="5">
        <v>1</v>
      </c>
      <c r="N207" s="5">
        <v>1</v>
      </c>
      <c r="Q207" s="5">
        <f>+G207-byObjPOS!D227</f>
        <v>0</v>
      </c>
      <c r="R207" s="5">
        <f>+H207-byObjPOS!E227</f>
        <v>0</v>
      </c>
      <c r="S207" s="5">
        <f>+I207-byObjPOS!F227</f>
        <v>0</v>
      </c>
      <c r="T207" s="5">
        <f>+J207-byObjPOS!G227</f>
        <v>0</v>
      </c>
      <c r="U207" s="5">
        <f>+K207-byObjPOS!H227</f>
        <v>0</v>
      </c>
      <c r="V207" s="5">
        <f>+L207-byObjPOS!I227</f>
        <v>0</v>
      </c>
      <c r="W207" s="5">
        <f>+M207-byObjPOS!J227</f>
        <v>0</v>
      </c>
      <c r="X207" s="5">
        <f>+N207-byObjPOS!K227</f>
        <v>0</v>
      </c>
    </row>
    <row r="208" spans="2:24" x14ac:dyDescent="0.2">
      <c r="B208" s="5" t="s">
        <v>496</v>
      </c>
      <c r="C208" s="5" t="s">
        <v>499</v>
      </c>
      <c r="D208" s="5" t="s">
        <v>35</v>
      </c>
      <c r="E208" s="5" t="s">
        <v>54</v>
      </c>
      <c r="F208" s="5" t="s">
        <v>171</v>
      </c>
      <c r="G208" s="5">
        <v>3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Q208" s="5">
        <f>+G208-byObjPOS!D228</f>
        <v>0</v>
      </c>
      <c r="R208" s="5">
        <f>+H208-byObjPOS!E228</f>
        <v>0</v>
      </c>
      <c r="S208" s="5">
        <f>+I208-byObjPOS!F228</f>
        <v>0</v>
      </c>
      <c r="T208" s="5">
        <f>+J208-byObjPOS!G228</f>
        <v>0</v>
      </c>
      <c r="U208" s="5">
        <f>+K208-byObjPOS!H228</f>
        <v>0</v>
      </c>
      <c r="V208" s="5">
        <f>+L208-byObjPOS!I228</f>
        <v>0</v>
      </c>
      <c r="W208" s="5">
        <f>+M208-byObjPOS!J228</f>
        <v>0</v>
      </c>
      <c r="X208" s="5">
        <f>+N208-byObjPOS!K228</f>
        <v>0</v>
      </c>
    </row>
    <row r="209" spans="2:24" x14ac:dyDescent="0.2">
      <c r="B209" s="5" t="s">
        <v>496</v>
      </c>
      <c r="C209" s="5" t="s">
        <v>499</v>
      </c>
      <c r="D209" s="5" t="s">
        <v>35</v>
      </c>
      <c r="E209" s="5" t="s">
        <v>54</v>
      </c>
      <c r="F209" s="5" t="s">
        <v>209</v>
      </c>
      <c r="G209" s="5">
        <v>7</v>
      </c>
      <c r="H209" s="5">
        <v>8</v>
      </c>
      <c r="I209" s="5">
        <v>5</v>
      </c>
      <c r="J209" s="5">
        <v>3</v>
      </c>
      <c r="K209" s="5">
        <v>1</v>
      </c>
      <c r="L209" s="5">
        <v>2</v>
      </c>
      <c r="M209" s="5">
        <v>2</v>
      </c>
      <c r="N209" s="5">
        <v>1</v>
      </c>
      <c r="Q209" s="5">
        <f>+G209-byObjPOS!D229</f>
        <v>0</v>
      </c>
      <c r="R209" s="5">
        <f>+H209-byObjPOS!E229</f>
        <v>0</v>
      </c>
      <c r="S209" s="5">
        <f>+I209-byObjPOS!F229</f>
        <v>0</v>
      </c>
      <c r="T209" s="5">
        <f>+J209-byObjPOS!G229</f>
        <v>0</v>
      </c>
      <c r="U209" s="5">
        <f>+K209-byObjPOS!H229</f>
        <v>0</v>
      </c>
      <c r="V209" s="5">
        <f>+L209-byObjPOS!I229</f>
        <v>0</v>
      </c>
      <c r="W209" s="5">
        <f>+M209-byObjPOS!J229</f>
        <v>0</v>
      </c>
      <c r="X209" s="5">
        <f>+N209-byObjPOS!K229</f>
        <v>0</v>
      </c>
    </row>
    <row r="210" spans="2:24" x14ac:dyDescent="0.2">
      <c r="B210" s="5" t="s">
        <v>496</v>
      </c>
      <c r="C210" s="5" t="s">
        <v>499</v>
      </c>
      <c r="D210" s="5" t="s">
        <v>35</v>
      </c>
      <c r="E210" s="5" t="s">
        <v>54</v>
      </c>
      <c r="F210" s="5" t="s">
        <v>188</v>
      </c>
      <c r="G210" s="5">
        <v>23</v>
      </c>
      <c r="H210" s="5">
        <v>18</v>
      </c>
      <c r="I210" s="5">
        <v>22</v>
      </c>
      <c r="J210" s="5">
        <v>29</v>
      </c>
      <c r="K210" s="5">
        <v>36</v>
      </c>
      <c r="L210" s="5">
        <v>2</v>
      </c>
      <c r="M210" s="5">
        <v>0</v>
      </c>
      <c r="N210" s="5">
        <v>0</v>
      </c>
      <c r="Q210" s="5">
        <f>+G210-byObjPOS!D230</f>
        <v>0</v>
      </c>
      <c r="R210" s="5">
        <f>+H210-byObjPOS!E230</f>
        <v>0</v>
      </c>
      <c r="S210" s="5">
        <f>+I210-byObjPOS!F230</f>
        <v>0</v>
      </c>
      <c r="T210" s="5">
        <f>+J210-byObjPOS!G230</f>
        <v>0</v>
      </c>
      <c r="U210" s="5">
        <f>+K210-byObjPOS!H230</f>
        <v>0</v>
      </c>
      <c r="V210" s="5">
        <f>+L210-byObjPOS!I230</f>
        <v>0</v>
      </c>
      <c r="W210" s="5">
        <f>+M210-byObjPOS!J230</f>
        <v>0</v>
      </c>
      <c r="X210" s="5">
        <f>+N210-byObjPOS!K230</f>
        <v>0</v>
      </c>
    </row>
    <row r="211" spans="2:24" x14ac:dyDescent="0.2">
      <c r="B211" s="5" t="s">
        <v>496</v>
      </c>
      <c r="C211" s="5" t="s">
        <v>499</v>
      </c>
      <c r="D211" s="5" t="s">
        <v>35</v>
      </c>
      <c r="E211" s="5" t="s">
        <v>54</v>
      </c>
      <c r="F211" s="5" t="s">
        <v>39</v>
      </c>
      <c r="G211" s="5">
        <v>55</v>
      </c>
      <c r="H211" s="5">
        <v>68</v>
      </c>
      <c r="I211" s="5">
        <v>76</v>
      </c>
      <c r="J211" s="5">
        <v>81</v>
      </c>
      <c r="K211" s="5">
        <v>92</v>
      </c>
      <c r="L211" s="5">
        <v>75</v>
      </c>
      <c r="M211" s="5">
        <v>80</v>
      </c>
      <c r="N211" s="5">
        <v>77</v>
      </c>
      <c r="Q211" s="5">
        <f>+G211-byObjPOS!D231</f>
        <v>0</v>
      </c>
      <c r="R211" s="5">
        <f>+H211-byObjPOS!E231</f>
        <v>0</v>
      </c>
      <c r="S211" s="5">
        <f>+I211-byObjPOS!F231</f>
        <v>0</v>
      </c>
      <c r="T211" s="5">
        <f>+J211-byObjPOS!G231</f>
        <v>0</v>
      </c>
      <c r="U211" s="5">
        <f>+K211-byObjPOS!H231</f>
        <v>0</v>
      </c>
      <c r="V211" s="5">
        <f>+L211-byObjPOS!I231</f>
        <v>0</v>
      </c>
      <c r="W211" s="5">
        <f>+M211-byObjPOS!J231</f>
        <v>0</v>
      </c>
      <c r="X211" s="5">
        <f>+N211-byObjPOS!K231</f>
        <v>0</v>
      </c>
    </row>
    <row r="212" spans="2:24" x14ac:dyDescent="0.2">
      <c r="B212" s="5" t="s">
        <v>496</v>
      </c>
      <c r="C212" s="5" t="s">
        <v>499</v>
      </c>
      <c r="D212" s="5" t="s">
        <v>35</v>
      </c>
      <c r="E212" s="5" t="s">
        <v>54</v>
      </c>
      <c r="F212" s="5" t="s">
        <v>161</v>
      </c>
      <c r="G212" s="5">
        <v>14</v>
      </c>
      <c r="H212" s="5">
        <v>22</v>
      </c>
      <c r="I212" s="5">
        <v>22</v>
      </c>
      <c r="J212" s="5">
        <v>15</v>
      </c>
      <c r="K212" s="5">
        <v>14</v>
      </c>
      <c r="L212" s="5">
        <v>15</v>
      </c>
      <c r="M212" s="5">
        <v>15</v>
      </c>
      <c r="N212" s="5">
        <v>19</v>
      </c>
      <c r="Q212" s="5">
        <f>+G212-byObjPOS!D232</f>
        <v>0</v>
      </c>
      <c r="R212" s="5">
        <f>+H212-byObjPOS!E232</f>
        <v>0</v>
      </c>
      <c r="S212" s="5">
        <f>+I212-byObjPOS!F232</f>
        <v>0</v>
      </c>
      <c r="T212" s="5">
        <f>+J212-byObjPOS!G232</f>
        <v>0</v>
      </c>
      <c r="U212" s="5">
        <f>+K212-byObjPOS!H232</f>
        <v>0</v>
      </c>
      <c r="V212" s="5">
        <f>+L212-byObjPOS!I232</f>
        <v>0</v>
      </c>
      <c r="W212" s="5">
        <f>+M212-byObjPOS!J232</f>
        <v>0</v>
      </c>
      <c r="X212" s="5">
        <f>+N212-byObjPOS!K232</f>
        <v>0</v>
      </c>
    </row>
    <row r="213" spans="2:24" x14ac:dyDescent="0.2">
      <c r="B213" s="5" t="s">
        <v>496</v>
      </c>
      <c r="C213" s="5" t="s">
        <v>499</v>
      </c>
      <c r="D213" s="5" t="s">
        <v>35</v>
      </c>
      <c r="E213" s="5" t="s">
        <v>54</v>
      </c>
      <c r="F213" s="5" t="s">
        <v>7</v>
      </c>
      <c r="G213" s="5">
        <v>58</v>
      </c>
      <c r="H213" s="5">
        <v>63</v>
      </c>
      <c r="I213" s="5">
        <v>60</v>
      </c>
      <c r="J213" s="5">
        <v>55</v>
      </c>
      <c r="K213" s="5">
        <v>56</v>
      </c>
      <c r="L213" s="5">
        <v>64</v>
      </c>
      <c r="M213" s="5">
        <v>47</v>
      </c>
      <c r="N213" s="5">
        <v>39</v>
      </c>
      <c r="Q213" s="5">
        <f>+G213-byObjPOS!D233</f>
        <v>0</v>
      </c>
      <c r="R213" s="5">
        <f>+H213-byObjPOS!E233</f>
        <v>0</v>
      </c>
      <c r="S213" s="5">
        <f>+I213-byObjPOS!F233</f>
        <v>0</v>
      </c>
      <c r="T213" s="5">
        <f>+J213-byObjPOS!G233</f>
        <v>0</v>
      </c>
      <c r="U213" s="5">
        <f>+K213-byObjPOS!H233</f>
        <v>0</v>
      </c>
      <c r="V213" s="5">
        <f>+L213-byObjPOS!I233</f>
        <v>0</v>
      </c>
      <c r="W213" s="5">
        <f>+M213-byObjPOS!J233</f>
        <v>0</v>
      </c>
      <c r="X213" s="5">
        <f>+N213-byObjPOS!K233</f>
        <v>0</v>
      </c>
    </row>
    <row r="214" spans="2:24" x14ac:dyDescent="0.2">
      <c r="B214" s="5" t="s">
        <v>496</v>
      </c>
      <c r="C214" s="5" t="s">
        <v>499</v>
      </c>
      <c r="D214" s="5" t="s">
        <v>35</v>
      </c>
      <c r="E214" s="5" t="s">
        <v>54</v>
      </c>
      <c r="F214" s="5" t="s">
        <v>97</v>
      </c>
      <c r="G214" s="5">
        <v>4</v>
      </c>
      <c r="H214" s="5">
        <v>6</v>
      </c>
      <c r="I214" s="5">
        <v>4</v>
      </c>
      <c r="J214" s="5">
        <v>6</v>
      </c>
      <c r="K214" s="5">
        <v>2</v>
      </c>
      <c r="L214" s="5">
        <v>6</v>
      </c>
      <c r="M214" s="5">
        <v>4</v>
      </c>
      <c r="N214" s="5">
        <v>4</v>
      </c>
      <c r="Q214" s="5">
        <f>+G214-byObjPOS!D234</f>
        <v>0</v>
      </c>
      <c r="R214" s="5">
        <f>+H214-byObjPOS!E234</f>
        <v>0</v>
      </c>
      <c r="S214" s="5">
        <f>+I214-byObjPOS!F234</f>
        <v>0</v>
      </c>
      <c r="T214" s="5">
        <f>+J214-byObjPOS!G234</f>
        <v>0</v>
      </c>
      <c r="U214" s="5">
        <f>+K214-byObjPOS!H234</f>
        <v>0</v>
      </c>
      <c r="V214" s="5">
        <f>+L214-byObjPOS!I234</f>
        <v>0</v>
      </c>
      <c r="W214" s="5">
        <f>+M214-byObjPOS!J234</f>
        <v>0</v>
      </c>
      <c r="X214" s="5">
        <f>+N214-byObjPOS!K234</f>
        <v>0</v>
      </c>
    </row>
    <row r="215" spans="2:24" x14ac:dyDescent="0.2">
      <c r="B215" s="5" t="s">
        <v>496</v>
      </c>
      <c r="C215" s="5" t="s">
        <v>499</v>
      </c>
      <c r="D215" s="5" t="s">
        <v>35</v>
      </c>
      <c r="E215" s="5" t="s">
        <v>54</v>
      </c>
      <c r="F215" s="5" t="s">
        <v>210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1</v>
      </c>
      <c r="N215" s="5">
        <v>1</v>
      </c>
      <c r="Q215" s="5">
        <f>+G215-byObjPOS!D235</f>
        <v>0</v>
      </c>
      <c r="R215" s="5">
        <f>+H215-byObjPOS!E235</f>
        <v>0</v>
      </c>
      <c r="S215" s="5">
        <f>+I215-byObjPOS!F235</f>
        <v>0</v>
      </c>
      <c r="T215" s="5">
        <f>+J215-byObjPOS!G235</f>
        <v>0</v>
      </c>
      <c r="U215" s="5">
        <f>+K215-byObjPOS!H235</f>
        <v>0</v>
      </c>
      <c r="V215" s="5">
        <f>+L215-byObjPOS!I235</f>
        <v>0</v>
      </c>
      <c r="W215" s="5">
        <f>+M215-byObjPOS!J235</f>
        <v>0</v>
      </c>
      <c r="X215" s="5">
        <f>+N215-byObjPOS!K235</f>
        <v>0</v>
      </c>
    </row>
    <row r="216" spans="2:24" x14ac:dyDescent="0.2">
      <c r="B216" s="5" t="s">
        <v>496</v>
      </c>
      <c r="C216" s="5" t="s">
        <v>499</v>
      </c>
      <c r="D216" s="5" t="s">
        <v>35</v>
      </c>
      <c r="E216" s="5" t="s">
        <v>54</v>
      </c>
      <c r="F216" s="5" t="s">
        <v>111</v>
      </c>
      <c r="G216" s="5">
        <v>14</v>
      </c>
      <c r="H216" s="5">
        <v>8</v>
      </c>
      <c r="I216" s="5">
        <v>9</v>
      </c>
      <c r="J216" s="5">
        <v>6</v>
      </c>
      <c r="K216" s="5">
        <v>9</v>
      </c>
      <c r="L216" s="5">
        <v>9</v>
      </c>
      <c r="M216" s="5">
        <v>11</v>
      </c>
      <c r="N216" s="5">
        <v>15</v>
      </c>
      <c r="Q216" s="5">
        <f>+G216-byObjPOS!D236</f>
        <v>0</v>
      </c>
      <c r="R216" s="5">
        <f>+H216-byObjPOS!E236</f>
        <v>0</v>
      </c>
      <c r="S216" s="5">
        <f>+I216-byObjPOS!F236</f>
        <v>0</v>
      </c>
      <c r="T216" s="5">
        <f>+J216-byObjPOS!G236</f>
        <v>0</v>
      </c>
      <c r="U216" s="5">
        <f>+K216-byObjPOS!H236</f>
        <v>0</v>
      </c>
      <c r="V216" s="5">
        <f>+L216-byObjPOS!I236</f>
        <v>0</v>
      </c>
      <c r="W216" s="5">
        <f>+M216-byObjPOS!J236</f>
        <v>0</v>
      </c>
      <c r="X216" s="5">
        <f>+N216-byObjPOS!K236</f>
        <v>0</v>
      </c>
    </row>
    <row r="217" spans="2:24" x14ac:dyDescent="0.2">
      <c r="B217" s="5" t="s">
        <v>496</v>
      </c>
      <c r="C217" s="5" t="s">
        <v>499</v>
      </c>
      <c r="D217" s="5" t="s">
        <v>35</v>
      </c>
      <c r="E217" s="5" t="s">
        <v>54</v>
      </c>
      <c r="F217" s="5" t="s">
        <v>6</v>
      </c>
      <c r="G217" s="5">
        <v>48</v>
      </c>
      <c r="H217" s="5">
        <v>37</v>
      </c>
      <c r="I217" s="5">
        <v>30</v>
      </c>
      <c r="J217" s="5">
        <v>22</v>
      </c>
      <c r="K217" s="5">
        <v>19</v>
      </c>
      <c r="L217" s="5">
        <v>18</v>
      </c>
      <c r="M217" s="5">
        <v>16</v>
      </c>
      <c r="N217" s="5">
        <v>16</v>
      </c>
      <c r="Q217" s="5">
        <f>+G217-byObjPOS!D237</f>
        <v>0</v>
      </c>
      <c r="R217" s="5">
        <f>+H217-byObjPOS!E237</f>
        <v>0</v>
      </c>
      <c r="S217" s="5">
        <f>+I217-byObjPOS!F237</f>
        <v>0</v>
      </c>
      <c r="T217" s="5">
        <f>+J217-byObjPOS!G237</f>
        <v>0</v>
      </c>
      <c r="U217" s="5">
        <f>+K217-byObjPOS!H237</f>
        <v>0</v>
      </c>
      <c r="V217" s="5">
        <f>+L217-byObjPOS!I237</f>
        <v>0</v>
      </c>
      <c r="W217" s="5">
        <f>+M217-byObjPOS!J237</f>
        <v>0</v>
      </c>
      <c r="X217" s="5">
        <f>+N217-byObjPOS!K237</f>
        <v>0</v>
      </c>
    </row>
    <row r="218" spans="2:24" x14ac:dyDescent="0.2">
      <c r="B218" s="5" t="s">
        <v>496</v>
      </c>
      <c r="C218" s="5" t="s">
        <v>499</v>
      </c>
      <c r="D218" s="5" t="s">
        <v>35</v>
      </c>
      <c r="E218" s="5" t="s">
        <v>54</v>
      </c>
      <c r="F218" s="5" t="s">
        <v>18</v>
      </c>
      <c r="G218" s="5">
        <v>4</v>
      </c>
      <c r="H218" s="5">
        <v>0</v>
      </c>
      <c r="I218" s="5">
        <v>0</v>
      </c>
      <c r="J218" s="5">
        <v>1</v>
      </c>
      <c r="K218" s="5">
        <v>0</v>
      </c>
      <c r="L218" s="5">
        <v>0</v>
      </c>
      <c r="M218" s="5">
        <v>0</v>
      </c>
      <c r="N218" s="5">
        <v>0</v>
      </c>
      <c r="Q218" s="5">
        <f>+G218-byObjPOS!D238</f>
        <v>0</v>
      </c>
      <c r="R218" s="5">
        <f>+H218-byObjPOS!E238</f>
        <v>0</v>
      </c>
      <c r="S218" s="5">
        <f>+I218-byObjPOS!F238</f>
        <v>0</v>
      </c>
      <c r="T218" s="5">
        <f>+J218-byObjPOS!G238</f>
        <v>0</v>
      </c>
      <c r="U218" s="5">
        <f>+K218-byObjPOS!H238</f>
        <v>0</v>
      </c>
      <c r="V218" s="5">
        <f>+L218-byObjPOS!I238</f>
        <v>0</v>
      </c>
      <c r="W218" s="5">
        <f>+M218-byObjPOS!J238</f>
        <v>0</v>
      </c>
      <c r="X218" s="5">
        <f>+N218-byObjPOS!K238</f>
        <v>0</v>
      </c>
    </row>
    <row r="219" spans="2:24" x14ac:dyDescent="0.2">
      <c r="B219" s="5" t="s">
        <v>496</v>
      </c>
      <c r="C219" s="5" t="s">
        <v>499</v>
      </c>
      <c r="D219" s="5" t="s">
        <v>35</v>
      </c>
      <c r="E219" s="5" t="s">
        <v>54</v>
      </c>
      <c r="F219" s="5" t="s">
        <v>98</v>
      </c>
      <c r="G219" s="5">
        <v>61</v>
      </c>
      <c r="H219" s="5">
        <v>53</v>
      </c>
      <c r="I219" s="5">
        <v>53</v>
      </c>
      <c r="J219" s="5">
        <v>53</v>
      </c>
      <c r="K219" s="5">
        <v>56</v>
      </c>
      <c r="L219" s="5">
        <v>54</v>
      </c>
      <c r="M219" s="5">
        <v>70</v>
      </c>
      <c r="N219" s="5">
        <v>74</v>
      </c>
      <c r="Q219" s="5">
        <f>+G219-byObjPOS!D239</f>
        <v>0</v>
      </c>
      <c r="R219" s="5">
        <f>+H219-byObjPOS!E239</f>
        <v>0</v>
      </c>
      <c r="S219" s="5">
        <f>+I219-byObjPOS!F239</f>
        <v>0</v>
      </c>
      <c r="T219" s="5">
        <f>+J219-byObjPOS!G239</f>
        <v>0</v>
      </c>
      <c r="U219" s="5">
        <f>+K219-byObjPOS!H239</f>
        <v>0</v>
      </c>
      <c r="V219" s="5">
        <f>+L219-byObjPOS!I239</f>
        <v>0</v>
      </c>
      <c r="W219" s="5">
        <f>+M219-byObjPOS!J239</f>
        <v>0</v>
      </c>
      <c r="X219" s="5">
        <f>+N219-byObjPOS!K239</f>
        <v>0</v>
      </c>
    </row>
    <row r="220" spans="2:24" x14ac:dyDescent="0.2">
      <c r="B220" s="5" t="s">
        <v>496</v>
      </c>
      <c r="C220" s="5" t="s">
        <v>499</v>
      </c>
      <c r="D220" s="5" t="s">
        <v>35</v>
      </c>
      <c r="E220" s="5" t="s">
        <v>54</v>
      </c>
      <c r="F220" s="5" t="s">
        <v>135</v>
      </c>
      <c r="G220" s="5">
        <v>8</v>
      </c>
      <c r="H220" s="5">
        <v>5</v>
      </c>
      <c r="I220" s="5">
        <v>6</v>
      </c>
      <c r="J220" s="5">
        <v>3</v>
      </c>
      <c r="K220" s="5">
        <v>1</v>
      </c>
      <c r="L220" s="5">
        <v>1</v>
      </c>
      <c r="M220" s="5">
        <v>3</v>
      </c>
      <c r="N220" s="5">
        <v>2</v>
      </c>
      <c r="Q220" s="5">
        <f>+G220-byObjPOS!D240</f>
        <v>0</v>
      </c>
      <c r="R220" s="5">
        <f>+H220-byObjPOS!E240</f>
        <v>0</v>
      </c>
      <c r="S220" s="5">
        <f>+I220-byObjPOS!F240</f>
        <v>0</v>
      </c>
      <c r="T220" s="5">
        <f>+J220-byObjPOS!G240</f>
        <v>0</v>
      </c>
      <c r="U220" s="5">
        <f>+K220-byObjPOS!H240</f>
        <v>0</v>
      </c>
      <c r="V220" s="5">
        <f>+L220-byObjPOS!I240</f>
        <v>0</v>
      </c>
      <c r="W220" s="5">
        <f>+M220-byObjPOS!J240</f>
        <v>0</v>
      </c>
      <c r="X220" s="5">
        <f>+N220-byObjPOS!K240</f>
        <v>0</v>
      </c>
    </row>
    <row r="221" spans="2:24" x14ac:dyDescent="0.2">
      <c r="B221" s="5" t="s">
        <v>496</v>
      </c>
      <c r="C221" s="5" t="s">
        <v>499</v>
      </c>
      <c r="D221" s="5" t="s">
        <v>35</v>
      </c>
      <c r="E221" s="5" t="s">
        <v>54</v>
      </c>
      <c r="F221" s="5" t="s">
        <v>118</v>
      </c>
      <c r="G221" s="5">
        <v>15</v>
      </c>
      <c r="H221" s="5">
        <v>16</v>
      </c>
      <c r="I221" s="5">
        <v>16</v>
      </c>
      <c r="J221" s="5">
        <v>18</v>
      </c>
      <c r="K221" s="5">
        <v>16</v>
      </c>
      <c r="L221" s="5">
        <v>14</v>
      </c>
      <c r="M221" s="5">
        <v>9</v>
      </c>
      <c r="N221" s="5">
        <v>12</v>
      </c>
      <c r="Q221" s="5">
        <f>+G221-byObjPOS!D241</f>
        <v>0</v>
      </c>
      <c r="R221" s="5">
        <f>+H221-byObjPOS!E241</f>
        <v>0</v>
      </c>
      <c r="S221" s="5">
        <f>+I221-byObjPOS!F241</f>
        <v>0</v>
      </c>
      <c r="T221" s="5">
        <f>+J221-byObjPOS!G241</f>
        <v>0</v>
      </c>
      <c r="U221" s="5">
        <f>+K221-byObjPOS!H241</f>
        <v>0</v>
      </c>
      <c r="V221" s="5">
        <f>+L221-byObjPOS!I241</f>
        <v>0</v>
      </c>
      <c r="W221" s="5">
        <f>+M221-byObjPOS!J241</f>
        <v>0</v>
      </c>
      <c r="X221" s="5">
        <f>+N221-byObjPOS!K241</f>
        <v>0</v>
      </c>
    </row>
    <row r="222" spans="2:24" x14ac:dyDescent="0.2">
      <c r="B222" s="5" t="s">
        <v>496</v>
      </c>
      <c r="C222" s="5" t="s">
        <v>499</v>
      </c>
      <c r="D222" s="5" t="s">
        <v>35</v>
      </c>
      <c r="E222" s="5" t="s">
        <v>54</v>
      </c>
      <c r="F222" s="5" t="s">
        <v>113</v>
      </c>
      <c r="G222" s="5">
        <v>7</v>
      </c>
      <c r="H222" s="5">
        <v>6</v>
      </c>
      <c r="I222" s="5">
        <v>3</v>
      </c>
      <c r="J222" s="5">
        <v>3</v>
      </c>
      <c r="K222" s="5">
        <v>4</v>
      </c>
      <c r="L222" s="5">
        <v>6</v>
      </c>
      <c r="M222" s="5">
        <v>6</v>
      </c>
      <c r="N222" s="5">
        <v>3</v>
      </c>
      <c r="Q222" s="5">
        <f>+G222-byObjPOS!D242</f>
        <v>0</v>
      </c>
      <c r="R222" s="5">
        <f>+H222-byObjPOS!E242</f>
        <v>0</v>
      </c>
      <c r="S222" s="5">
        <f>+I222-byObjPOS!F242</f>
        <v>0</v>
      </c>
      <c r="T222" s="5">
        <f>+J222-byObjPOS!G242</f>
        <v>0</v>
      </c>
      <c r="U222" s="5">
        <f>+K222-byObjPOS!H242</f>
        <v>0</v>
      </c>
      <c r="V222" s="5">
        <f>+L222-byObjPOS!I242</f>
        <v>0</v>
      </c>
      <c r="W222" s="5">
        <f>+M222-byObjPOS!J242</f>
        <v>0</v>
      </c>
      <c r="X222" s="5">
        <f>+N222-byObjPOS!K242</f>
        <v>0</v>
      </c>
    </row>
    <row r="223" spans="2:24" x14ac:dyDescent="0.2">
      <c r="B223" s="5" t="s">
        <v>496</v>
      </c>
      <c r="C223" s="5" t="s">
        <v>499</v>
      </c>
      <c r="D223" s="5" t="s">
        <v>35</v>
      </c>
      <c r="E223" s="5" t="s">
        <v>54</v>
      </c>
      <c r="F223" s="5" t="s">
        <v>324</v>
      </c>
      <c r="G223" s="5">
        <v>16</v>
      </c>
      <c r="H223" s="5">
        <v>1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Q223" s="5">
        <f>+G223-byObjPOS!D243</f>
        <v>0</v>
      </c>
      <c r="R223" s="5">
        <f>+H223-byObjPOS!E243</f>
        <v>0</v>
      </c>
      <c r="S223" s="5">
        <f>+I223-byObjPOS!F243</f>
        <v>0</v>
      </c>
      <c r="T223" s="5">
        <f>+J223-byObjPOS!G243</f>
        <v>0</v>
      </c>
      <c r="U223" s="5">
        <f>+K223-byObjPOS!H243</f>
        <v>0</v>
      </c>
      <c r="V223" s="5">
        <f>+L223-byObjPOS!I243</f>
        <v>0</v>
      </c>
      <c r="W223" s="5">
        <f>+M223-byObjPOS!J243</f>
        <v>0</v>
      </c>
      <c r="X223" s="5">
        <f>+N223-byObjPOS!K243</f>
        <v>0</v>
      </c>
    </row>
    <row r="224" spans="2:24" x14ac:dyDescent="0.2">
      <c r="B224" s="5" t="s">
        <v>496</v>
      </c>
      <c r="C224" s="5" t="s">
        <v>499</v>
      </c>
      <c r="D224" s="5" t="s">
        <v>35</v>
      </c>
      <c r="E224" s="5" t="s">
        <v>54</v>
      </c>
      <c r="F224" s="5" t="s">
        <v>138</v>
      </c>
      <c r="G224" s="5">
        <v>52</v>
      </c>
      <c r="H224" s="5">
        <v>50</v>
      </c>
      <c r="I224" s="5">
        <v>49</v>
      </c>
      <c r="J224" s="5">
        <v>48</v>
      </c>
      <c r="K224" s="5">
        <v>48</v>
      </c>
      <c r="L224" s="5">
        <v>47</v>
      </c>
      <c r="M224" s="5">
        <v>46</v>
      </c>
      <c r="N224" s="5">
        <v>51</v>
      </c>
      <c r="Q224" s="5">
        <f>+G224-byObjPOS!D244</f>
        <v>0</v>
      </c>
      <c r="R224" s="5">
        <f>+H224-byObjPOS!E244</f>
        <v>0</v>
      </c>
      <c r="S224" s="5">
        <f>+I224-byObjPOS!F244</f>
        <v>0</v>
      </c>
      <c r="T224" s="5">
        <f>+J224-byObjPOS!G244</f>
        <v>0</v>
      </c>
      <c r="U224" s="5">
        <f>+K224-byObjPOS!H244</f>
        <v>0</v>
      </c>
      <c r="V224" s="5">
        <f>+L224-byObjPOS!I244</f>
        <v>0</v>
      </c>
      <c r="W224" s="5">
        <f>+M224-byObjPOS!J244</f>
        <v>0</v>
      </c>
      <c r="X224" s="5">
        <f>+N224-byObjPOS!K244</f>
        <v>0</v>
      </c>
    </row>
    <row r="225" spans="2:24" x14ac:dyDescent="0.2">
      <c r="B225" s="5" t="s">
        <v>496</v>
      </c>
      <c r="C225" s="5" t="s">
        <v>499</v>
      </c>
      <c r="D225" s="5" t="s">
        <v>35</v>
      </c>
      <c r="E225" s="5" t="s">
        <v>54</v>
      </c>
      <c r="F225" s="5" t="s">
        <v>136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37</v>
      </c>
      <c r="M225" s="5">
        <v>39</v>
      </c>
      <c r="N225" s="5">
        <v>45</v>
      </c>
      <c r="Q225" s="5">
        <f>+G225-byObjPOS!D245</f>
        <v>0</v>
      </c>
      <c r="R225" s="5">
        <f>+H225-byObjPOS!E245</f>
        <v>0</v>
      </c>
      <c r="S225" s="5">
        <f>+I225-byObjPOS!F245</f>
        <v>0</v>
      </c>
      <c r="T225" s="5">
        <f>+J225-byObjPOS!G245</f>
        <v>0</v>
      </c>
      <c r="U225" s="5">
        <f>+K225-byObjPOS!H245</f>
        <v>0</v>
      </c>
      <c r="V225" s="5">
        <f>+L225-byObjPOS!I245</f>
        <v>0</v>
      </c>
      <c r="W225" s="5">
        <f>+M225-byObjPOS!J245</f>
        <v>0</v>
      </c>
      <c r="X225" s="5">
        <f>+N225-byObjPOS!K245</f>
        <v>0</v>
      </c>
    </row>
    <row r="226" spans="2:24" x14ac:dyDescent="0.2">
      <c r="B226" s="5" t="s">
        <v>496</v>
      </c>
      <c r="C226" s="5" t="s">
        <v>499</v>
      </c>
      <c r="D226" s="5" t="s">
        <v>35</v>
      </c>
      <c r="E226" s="5" t="s">
        <v>54</v>
      </c>
      <c r="F226" s="5" t="s">
        <v>85</v>
      </c>
      <c r="G226" s="5">
        <v>15</v>
      </c>
      <c r="H226" s="5">
        <v>25</v>
      </c>
      <c r="I226" s="5">
        <v>37</v>
      </c>
      <c r="J226" s="5">
        <v>56</v>
      </c>
      <c r="K226" s="5">
        <v>64</v>
      </c>
      <c r="L226" s="5">
        <v>68</v>
      </c>
      <c r="M226" s="5">
        <v>81</v>
      </c>
      <c r="N226" s="5">
        <v>87</v>
      </c>
      <c r="Q226" s="5">
        <f>+G226-byObjPOS!D246</f>
        <v>0</v>
      </c>
      <c r="R226" s="5">
        <f>+H226-byObjPOS!E246</f>
        <v>0</v>
      </c>
      <c r="S226" s="5">
        <f>+I226-byObjPOS!F246</f>
        <v>0</v>
      </c>
      <c r="T226" s="5">
        <f>+J226-byObjPOS!G246</f>
        <v>0</v>
      </c>
      <c r="U226" s="5">
        <f>+K226-byObjPOS!H246</f>
        <v>0</v>
      </c>
      <c r="V226" s="5">
        <f>+L226-byObjPOS!I246</f>
        <v>0</v>
      </c>
      <c r="W226" s="5">
        <f>+M226-byObjPOS!J246</f>
        <v>0</v>
      </c>
      <c r="X226" s="5">
        <f>+N226-byObjPOS!K246</f>
        <v>0</v>
      </c>
    </row>
    <row r="227" spans="2:24" x14ac:dyDescent="0.2">
      <c r="B227" s="5" t="s">
        <v>496</v>
      </c>
      <c r="C227" s="5" t="s">
        <v>499</v>
      </c>
      <c r="D227" s="5" t="s">
        <v>35</v>
      </c>
      <c r="E227" s="5" t="s">
        <v>54</v>
      </c>
      <c r="F227" s="5" t="s">
        <v>10</v>
      </c>
      <c r="G227" s="5">
        <v>36</v>
      </c>
      <c r="H227" s="5">
        <v>40</v>
      </c>
      <c r="I227" s="5">
        <v>41</v>
      </c>
      <c r="J227" s="5">
        <v>37</v>
      </c>
      <c r="K227" s="5">
        <v>71</v>
      </c>
      <c r="L227" s="5">
        <v>72</v>
      </c>
      <c r="M227" s="5">
        <v>87</v>
      </c>
      <c r="N227" s="5">
        <v>110</v>
      </c>
      <c r="Q227" s="5">
        <f>+G227-byObjPOS!D247</f>
        <v>0</v>
      </c>
      <c r="R227" s="5">
        <f>+H227-byObjPOS!E247</f>
        <v>0</v>
      </c>
      <c r="S227" s="5">
        <f>+I227-byObjPOS!F247</f>
        <v>0</v>
      </c>
      <c r="T227" s="5">
        <f>+J227-byObjPOS!G247</f>
        <v>0</v>
      </c>
      <c r="U227" s="5">
        <f>+K227-byObjPOS!H247</f>
        <v>0</v>
      </c>
      <c r="V227" s="5">
        <f>+L227-byObjPOS!I247</f>
        <v>0</v>
      </c>
      <c r="W227" s="5">
        <f>+M227-byObjPOS!J247</f>
        <v>0</v>
      </c>
      <c r="X227" s="5">
        <f>+N227-byObjPOS!K247</f>
        <v>0</v>
      </c>
    </row>
    <row r="228" spans="2:24" x14ac:dyDescent="0.2">
      <c r="B228" s="5" t="s">
        <v>496</v>
      </c>
      <c r="C228" s="5" t="s">
        <v>499</v>
      </c>
      <c r="D228" s="5" t="s">
        <v>35</v>
      </c>
      <c r="E228" s="5" t="s">
        <v>54</v>
      </c>
      <c r="F228" s="5" t="s">
        <v>126</v>
      </c>
      <c r="G228" s="5">
        <v>2</v>
      </c>
      <c r="H228" s="5">
        <v>2</v>
      </c>
      <c r="I228" s="5">
        <v>0</v>
      </c>
      <c r="J228" s="5">
        <v>2</v>
      </c>
      <c r="K228" s="5">
        <v>2</v>
      </c>
      <c r="L228" s="5">
        <v>2</v>
      </c>
      <c r="M228" s="5">
        <v>2</v>
      </c>
      <c r="N228" s="5">
        <v>0</v>
      </c>
      <c r="Q228" s="5">
        <f>+G228-byObjPOS!D248</f>
        <v>0</v>
      </c>
      <c r="R228" s="5">
        <f>+H228-byObjPOS!E248</f>
        <v>0</v>
      </c>
      <c r="S228" s="5">
        <f>+I228-byObjPOS!F248</f>
        <v>0</v>
      </c>
      <c r="T228" s="5">
        <f>+J228-byObjPOS!G248</f>
        <v>0</v>
      </c>
      <c r="U228" s="5">
        <f>+K228-byObjPOS!H248</f>
        <v>0</v>
      </c>
      <c r="V228" s="5">
        <f>+L228-byObjPOS!I248</f>
        <v>0</v>
      </c>
      <c r="W228" s="5">
        <f>+M228-byObjPOS!J248</f>
        <v>0</v>
      </c>
      <c r="X228" s="5">
        <f>+N228-byObjPOS!K248</f>
        <v>0</v>
      </c>
    </row>
    <row r="229" spans="2:24" x14ac:dyDescent="0.2">
      <c r="B229" s="5" t="s">
        <v>496</v>
      </c>
      <c r="C229" s="5" t="s">
        <v>499</v>
      </c>
      <c r="D229" s="5" t="s">
        <v>35</v>
      </c>
      <c r="E229" s="5" t="s">
        <v>56</v>
      </c>
      <c r="F229" s="5" t="s">
        <v>186</v>
      </c>
      <c r="G229" s="5">
        <v>2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P229" s="46"/>
      <c r="Q229" s="5">
        <f>+G229-byObjPOS!D250</f>
        <v>0</v>
      </c>
      <c r="R229" s="5">
        <f>+H229-byObjPOS!E250</f>
        <v>0</v>
      </c>
      <c r="S229" s="5">
        <f>+I229-byObjPOS!F250</f>
        <v>0</v>
      </c>
      <c r="T229" s="5">
        <f>+J229-byObjPOS!G250</f>
        <v>0</v>
      </c>
      <c r="U229" s="5">
        <f>+K229-byObjPOS!H250</f>
        <v>0</v>
      </c>
      <c r="V229" s="5">
        <f>+L229-byObjPOS!I250</f>
        <v>0</v>
      </c>
      <c r="W229" s="5">
        <f>+M229-byObjPOS!J250</f>
        <v>0</v>
      </c>
      <c r="X229" s="5">
        <f>+N229-byObjPOS!K250</f>
        <v>0</v>
      </c>
    </row>
    <row r="230" spans="2:24" x14ac:dyDescent="0.2">
      <c r="B230" s="5" t="s">
        <v>496</v>
      </c>
      <c r="C230" s="5" t="s">
        <v>499</v>
      </c>
      <c r="D230" s="5" t="s">
        <v>35</v>
      </c>
      <c r="E230" s="5" t="s">
        <v>56</v>
      </c>
      <c r="F230" s="5" t="s">
        <v>321</v>
      </c>
      <c r="G230" s="5">
        <v>5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Q230" s="5">
        <f>+G230-byObjPOS!D251</f>
        <v>0</v>
      </c>
      <c r="R230" s="5">
        <f>+H230-byObjPOS!E251</f>
        <v>0</v>
      </c>
      <c r="S230" s="5">
        <f>+I230-byObjPOS!F251</f>
        <v>0</v>
      </c>
      <c r="T230" s="5">
        <f>+J230-byObjPOS!G251</f>
        <v>0</v>
      </c>
      <c r="U230" s="5">
        <f>+K230-byObjPOS!H251</f>
        <v>0</v>
      </c>
      <c r="V230" s="5">
        <f>+L230-byObjPOS!I251</f>
        <v>0</v>
      </c>
      <c r="W230" s="5">
        <f>+M230-byObjPOS!J251</f>
        <v>0</v>
      </c>
      <c r="X230" s="5">
        <f>+N230-byObjPOS!K251</f>
        <v>0</v>
      </c>
    </row>
    <row r="231" spans="2:24" x14ac:dyDescent="0.2">
      <c r="B231" s="5" t="s">
        <v>496</v>
      </c>
      <c r="C231" s="5" t="s">
        <v>499</v>
      </c>
      <c r="D231" s="5" t="s">
        <v>35</v>
      </c>
      <c r="E231" s="5" t="s">
        <v>56</v>
      </c>
      <c r="F231" s="5" t="s">
        <v>10</v>
      </c>
      <c r="G231" s="5">
        <v>38</v>
      </c>
      <c r="H231" s="5">
        <v>43</v>
      </c>
      <c r="I231" s="5">
        <v>34</v>
      </c>
      <c r="J231" s="5">
        <v>37</v>
      </c>
      <c r="K231" s="5">
        <v>29</v>
      </c>
      <c r="L231" s="5">
        <v>34</v>
      </c>
      <c r="M231" s="5">
        <v>38</v>
      </c>
      <c r="N231" s="5">
        <v>48</v>
      </c>
      <c r="Q231" s="5">
        <f>+G231-byObjPOS!D252</f>
        <v>0</v>
      </c>
      <c r="R231" s="5">
        <f>+H231-byObjPOS!E252</f>
        <v>0</v>
      </c>
      <c r="S231" s="5">
        <f>+I231-byObjPOS!F252</f>
        <v>0</v>
      </c>
      <c r="T231" s="5">
        <f>+J231-byObjPOS!G252</f>
        <v>0</v>
      </c>
      <c r="U231" s="5">
        <f>+K231-byObjPOS!H252</f>
        <v>0</v>
      </c>
      <c r="V231" s="5">
        <f>+L231-byObjPOS!I252</f>
        <v>0</v>
      </c>
      <c r="W231" s="5">
        <f>+M231-byObjPOS!J252</f>
        <v>0</v>
      </c>
      <c r="X231" s="5">
        <f>+N231-byObjPOS!K252</f>
        <v>0</v>
      </c>
    </row>
    <row r="232" spans="2:24" x14ac:dyDescent="0.2">
      <c r="B232" s="5" t="s">
        <v>496</v>
      </c>
      <c r="C232" s="5" t="s">
        <v>499</v>
      </c>
      <c r="D232" s="5" t="s">
        <v>35</v>
      </c>
      <c r="E232" s="5" t="s">
        <v>57</v>
      </c>
      <c r="F232" s="5" t="s">
        <v>139</v>
      </c>
      <c r="G232" s="5">
        <v>10</v>
      </c>
      <c r="H232" s="5">
        <v>25</v>
      </c>
      <c r="I232" s="5">
        <v>23</v>
      </c>
      <c r="J232" s="5">
        <v>13</v>
      </c>
      <c r="K232" s="5">
        <v>15</v>
      </c>
      <c r="L232" s="5">
        <v>8</v>
      </c>
      <c r="M232" s="5">
        <v>6</v>
      </c>
      <c r="N232" s="5">
        <v>2</v>
      </c>
      <c r="P232" s="46"/>
      <c r="Q232" s="5">
        <f>+G232-byObjPOS!D254</f>
        <v>0</v>
      </c>
      <c r="R232" s="5">
        <f>+H232-byObjPOS!E254</f>
        <v>0</v>
      </c>
      <c r="S232" s="5">
        <f>+I232-byObjPOS!F254</f>
        <v>0</v>
      </c>
      <c r="T232" s="5">
        <f>+J232-byObjPOS!G254</f>
        <v>0</v>
      </c>
      <c r="U232" s="5">
        <f>+K232-byObjPOS!H254</f>
        <v>0</v>
      </c>
      <c r="V232" s="5">
        <f>+L232-byObjPOS!I254</f>
        <v>0</v>
      </c>
      <c r="W232" s="5">
        <f>+M232-byObjPOS!J254</f>
        <v>0</v>
      </c>
      <c r="X232" s="5">
        <f>+N232-byObjPOS!K254</f>
        <v>0</v>
      </c>
    </row>
    <row r="233" spans="2:24" x14ac:dyDescent="0.2">
      <c r="B233" s="5" t="s">
        <v>496</v>
      </c>
      <c r="C233" s="5" t="s">
        <v>499</v>
      </c>
      <c r="D233" s="5" t="s">
        <v>35</v>
      </c>
      <c r="E233" s="5" t="s">
        <v>57</v>
      </c>
      <c r="F233" s="5" t="s">
        <v>87</v>
      </c>
      <c r="G233" s="5">
        <v>135</v>
      </c>
      <c r="H233" s="5">
        <v>103</v>
      </c>
      <c r="I233" s="5">
        <v>83</v>
      </c>
      <c r="J233" s="5">
        <v>81</v>
      </c>
      <c r="K233" s="5">
        <v>92</v>
      </c>
      <c r="L233" s="5">
        <v>79</v>
      </c>
      <c r="M233" s="5">
        <v>79</v>
      </c>
      <c r="N233" s="5">
        <v>38</v>
      </c>
      <c r="Q233" s="5">
        <f>+G233-byObjPOS!D255</f>
        <v>0</v>
      </c>
      <c r="R233" s="5">
        <f>+H233-byObjPOS!E255</f>
        <v>0</v>
      </c>
      <c r="S233" s="5">
        <f>+I233-byObjPOS!F255</f>
        <v>0</v>
      </c>
      <c r="T233" s="5">
        <f>+J233-byObjPOS!G255</f>
        <v>0</v>
      </c>
      <c r="U233" s="5">
        <f>+K233-byObjPOS!H255</f>
        <v>0</v>
      </c>
      <c r="V233" s="5">
        <f>+L233-byObjPOS!I255</f>
        <v>0</v>
      </c>
      <c r="W233" s="5">
        <f>+M233-byObjPOS!J255</f>
        <v>0</v>
      </c>
      <c r="X233" s="5">
        <f>+N233-byObjPOS!K255</f>
        <v>0</v>
      </c>
    </row>
    <row r="234" spans="2:24" x14ac:dyDescent="0.2">
      <c r="B234" s="5" t="s">
        <v>496</v>
      </c>
      <c r="C234" s="5" t="s">
        <v>499</v>
      </c>
      <c r="D234" s="5" t="s">
        <v>35</v>
      </c>
      <c r="E234" s="5" t="s">
        <v>57</v>
      </c>
      <c r="F234" s="5" t="s">
        <v>103</v>
      </c>
      <c r="G234" s="5">
        <v>110</v>
      </c>
      <c r="H234" s="5">
        <v>118</v>
      </c>
      <c r="I234" s="5">
        <v>118</v>
      </c>
      <c r="J234" s="5">
        <v>109</v>
      </c>
      <c r="K234" s="5">
        <v>101</v>
      </c>
      <c r="L234" s="5">
        <v>48</v>
      </c>
      <c r="M234" s="5">
        <v>3</v>
      </c>
      <c r="N234" s="5">
        <v>0</v>
      </c>
      <c r="Q234" s="5">
        <f>+G234-byObjPOS!D256</f>
        <v>0</v>
      </c>
      <c r="R234" s="5">
        <f>+H234-byObjPOS!E256</f>
        <v>0</v>
      </c>
      <c r="S234" s="5">
        <f>+I234-byObjPOS!F256</f>
        <v>0</v>
      </c>
      <c r="T234" s="5">
        <f>+J234-byObjPOS!G256</f>
        <v>0</v>
      </c>
      <c r="U234" s="5">
        <f>+K234-byObjPOS!H256</f>
        <v>0</v>
      </c>
      <c r="V234" s="5">
        <f>+L234-byObjPOS!I256</f>
        <v>0</v>
      </c>
      <c r="W234" s="5">
        <f>+M234-byObjPOS!J256</f>
        <v>0</v>
      </c>
      <c r="X234" s="5">
        <f>+N234-byObjPOS!K256</f>
        <v>0</v>
      </c>
    </row>
    <row r="235" spans="2:24" x14ac:dyDescent="0.2">
      <c r="B235" s="5" t="s">
        <v>496</v>
      </c>
      <c r="C235" s="5" t="s">
        <v>499</v>
      </c>
      <c r="D235" s="5" t="s">
        <v>35</v>
      </c>
      <c r="E235" s="5" t="s">
        <v>57</v>
      </c>
      <c r="F235" s="5" t="s">
        <v>203</v>
      </c>
      <c r="G235" s="5">
        <v>46</v>
      </c>
      <c r="H235" s="5">
        <v>37</v>
      </c>
      <c r="I235" s="5">
        <v>38</v>
      </c>
      <c r="J235" s="5">
        <v>33</v>
      </c>
      <c r="K235" s="5">
        <v>16</v>
      </c>
      <c r="L235" s="5">
        <v>0</v>
      </c>
      <c r="M235" s="5">
        <v>10</v>
      </c>
      <c r="N235" s="5">
        <v>3</v>
      </c>
      <c r="Q235" s="5">
        <f>+G235-byObjPOS!D257</f>
        <v>0</v>
      </c>
      <c r="R235" s="5">
        <f>+H235-byObjPOS!E257</f>
        <v>0</v>
      </c>
      <c r="S235" s="5">
        <f>+I235-byObjPOS!F257</f>
        <v>0</v>
      </c>
      <c r="T235" s="5">
        <f>+J235-byObjPOS!G257</f>
        <v>0</v>
      </c>
      <c r="U235" s="5">
        <f>+K235-byObjPOS!H257</f>
        <v>0</v>
      </c>
      <c r="V235" s="5">
        <f>+L235-byObjPOS!I257</f>
        <v>0</v>
      </c>
      <c r="W235" s="5">
        <f>+M235-byObjPOS!J257</f>
        <v>0</v>
      </c>
      <c r="X235" s="5">
        <f>+N235-byObjPOS!K257</f>
        <v>0</v>
      </c>
    </row>
    <row r="236" spans="2:24" x14ac:dyDescent="0.2">
      <c r="B236" s="5" t="s">
        <v>496</v>
      </c>
      <c r="C236" s="5" t="s">
        <v>499</v>
      </c>
      <c r="D236" s="5" t="s">
        <v>35</v>
      </c>
      <c r="E236" s="5" t="s">
        <v>57</v>
      </c>
      <c r="F236" s="5" t="s">
        <v>80</v>
      </c>
      <c r="G236" s="5">
        <v>585</v>
      </c>
      <c r="H236" s="5">
        <v>574</v>
      </c>
      <c r="I236" s="5">
        <v>547</v>
      </c>
      <c r="J236" s="5">
        <v>541</v>
      </c>
      <c r="K236" s="5">
        <v>639</v>
      </c>
      <c r="L236" s="5">
        <v>706</v>
      </c>
      <c r="M236" s="5">
        <v>731</v>
      </c>
      <c r="N236" s="5">
        <v>1152</v>
      </c>
      <c r="Q236" s="5">
        <f>+G236-byObjPOS!D258</f>
        <v>0</v>
      </c>
      <c r="R236" s="5">
        <f>+H236-byObjPOS!E258</f>
        <v>0</v>
      </c>
      <c r="S236" s="5">
        <f>+I236-byObjPOS!F258</f>
        <v>0</v>
      </c>
      <c r="T236" s="5">
        <f>+J236-byObjPOS!G258</f>
        <v>0</v>
      </c>
      <c r="U236" s="5">
        <f>+K236-byObjPOS!H258</f>
        <v>0</v>
      </c>
      <c r="V236" s="5">
        <f>+L236-byObjPOS!I258</f>
        <v>0</v>
      </c>
      <c r="W236" s="5">
        <f>+M236-byObjPOS!J258</f>
        <v>0</v>
      </c>
      <c r="X236" s="5">
        <f>+N236-byObjPOS!K258</f>
        <v>0</v>
      </c>
    </row>
    <row r="237" spans="2:24" x14ac:dyDescent="0.2">
      <c r="B237" s="5" t="s">
        <v>496</v>
      </c>
      <c r="C237" s="5" t="s">
        <v>499</v>
      </c>
      <c r="D237" s="5" t="s">
        <v>35</v>
      </c>
      <c r="E237" s="5" t="s">
        <v>335</v>
      </c>
      <c r="F237" s="5" t="s">
        <v>336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7</v>
      </c>
      <c r="M237" s="5">
        <v>11</v>
      </c>
      <c r="N237" s="5">
        <v>10</v>
      </c>
      <c r="Q237" s="5">
        <f>+G237-byObjPOS!D259</f>
        <v>0</v>
      </c>
      <c r="R237" s="5">
        <f>+H237-byObjPOS!E259</f>
        <v>0</v>
      </c>
      <c r="S237" s="5">
        <f>+I237-byObjPOS!F259</f>
        <v>0</v>
      </c>
      <c r="T237" s="5">
        <f>+J237-byObjPOS!G259</f>
        <v>0</v>
      </c>
      <c r="U237" s="5">
        <f>+K237-byObjPOS!H259</f>
        <v>0</v>
      </c>
      <c r="V237" s="5">
        <f>+L237-byObjPOS!I259</f>
        <v>0</v>
      </c>
      <c r="W237" s="5">
        <f>+M237-byObjPOS!J259</f>
        <v>0</v>
      </c>
      <c r="X237" s="5">
        <f>+N237-byObjPOS!K259</f>
        <v>0</v>
      </c>
    </row>
    <row r="238" spans="2:24" x14ac:dyDescent="0.2">
      <c r="B238" s="5" t="s">
        <v>496</v>
      </c>
      <c r="C238" s="5" t="s">
        <v>499</v>
      </c>
      <c r="D238" s="5" t="s">
        <v>35</v>
      </c>
      <c r="E238" s="5" t="s">
        <v>337</v>
      </c>
      <c r="F238" s="5" t="s">
        <v>338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8</v>
      </c>
      <c r="N238" s="5">
        <v>19</v>
      </c>
      <c r="Q238" s="5">
        <f>+G238-byObjPOS!D260</f>
        <v>0</v>
      </c>
      <c r="R238" s="5">
        <f>+H238-byObjPOS!E260</f>
        <v>0</v>
      </c>
      <c r="S238" s="5">
        <f>+I238-byObjPOS!F260</f>
        <v>0</v>
      </c>
      <c r="T238" s="5">
        <f>+J238-byObjPOS!G260</f>
        <v>0</v>
      </c>
      <c r="U238" s="5">
        <f>+K238-byObjPOS!H260</f>
        <v>0</v>
      </c>
      <c r="V238" s="5">
        <f>+L238-byObjPOS!I260</f>
        <v>0</v>
      </c>
      <c r="W238" s="5">
        <f>+M238-byObjPOS!J260</f>
        <v>0</v>
      </c>
      <c r="X238" s="5">
        <f>+N238-byObjPOS!K260</f>
        <v>0</v>
      </c>
    </row>
    <row r="239" spans="2:24" x14ac:dyDescent="0.2">
      <c r="B239" s="5" t="s">
        <v>496</v>
      </c>
      <c r="C239" s="5" t="s">
        <v>499</v>
      </c>
      <c r="D239" s="5" t="s">
        <v>35</v>
      </c>
      <c r="E239" s="5" t="s">
        <v>58</v>
      </c>
      <c r="F239" s="5" t="s">
        <v>117</v>
      </c>
      <c r="G239" s="5">
        <v>46</v>
      </c>
      <c r="H239" s="5">
        <v>40</v>
      </c>
      <c r="I239" s="5">
        <v>62</v>
      </c>
      <c r="J239" s="5">
        <v>70</v>
      </c>
      <c r="K239" s="5">
        <v>57</v>
      </c>
      <c r="L239" s="5">
        <v>51</v>
      </c>
      <c r="M239" s="5">
        <v>54</v>
      </c>
      <c r="N239" s="5">
        <v>49</v>
      </c>
      <c r="Q239" s="5">
        <f>+G239-byObjPOS!D261</f>
        <v>0</v>
      </c>
      <c r="R239" s="5">
        <f>+H239-byObjPOS!E261</f>
        <v>0</v>
      </c>
      <c r="S239" s="5">
        <f>+I239-byObjPOS!F261</f>
        <v>0</v>
      </c>
      <c r="T239" s="5">
        <f>+J239-byObjPOS!G261</f>
        <v>0</v>
      </c>
      <c r="U239" s="5">
        <f>+K239-byObjPOS!H261</f>
        <v>0</v>
      </c>
      <c r="V239" s="5">
        <f>+L239-byObjPOS!I261</f>
        <v>0</v>
      </c>
      <c r="W239" s="5">
        <f>+M239-byObjPOS!J261</f>
        <v>0</v>
      </c>
      <c r="X239" s="5">
        <f>+N239-byObjPOS!K261</f>
        <v>0</v>
      </c>
    </row>
    <row r="240" spans="2:24" x14ac:dyDescent="0.2">
      <c r="B240" s="5" t="s">
        <v>496</v>
      </c>
      <c r="C240" s="5" t="s">
        <v>499</v>
      </c>
      <c r="D240" s="5" t="s">
        <v>35</v>
      </c>
      <c r="E240" s="5" t="s">
        <v>59</v>
      </c>
      <c r="F240" s="5" t="s">
        <v>11</v>
      </c>
      <c r="G240" s="5">
        <v>29</v>
      </c>
      <c r="H240" s="5">
        <v>28</v>
      </c>
      <c r="I240" s="5">
        <v>17</v>
      </c>
      <c r="J240" s="5">
        <v>25</v>
      </c>
      <c r="K240" s="5">
        <v>19</v>
      </c>
      <c r="L240" s="5">
        <v>19</v>
      </c>
      <c r="M240" s="5">
        <v>23</v>
      </c>
      <c r="N240" s="5">
        <v>17</v>
      </c>
      <c r="P240" s="46"/>
      <c r="Q240" s="5">
        <f>+G240-byObjPOS!D263</f>
        <v>0</v>
      </c>
      <c r="R240" s="5">
        <f>+H240-byObjPOS!E263</f>
        <v>0</v>
      </c>
      <c r="S240" s="5">
        <f>+I240-byObjPOS!F263</f>
        <v>0</v>
      </c>
      <c r="T240" s="5">
        <f>+J240-byObjPOS!G263</f>
        <v>0</v>
      </c>
      <c r="U240" s="5">
        <f>+K240-byObjPOS!H263</f>
        <v>0</v>
      </c>
      <c r="V240" s="5">
        <f>+L240-byObjPOS!I263</f>
        <v>0</v>
      </c>
      <c r="W240" s="5">
        <f>+M240-byObjPOS!J263</f>
        <v>0</v>
      </c>
      <c r="X240" s="5">
        <f>+N240-byObjPOS!K263</f>
        <v>0</v>
      </c>
    </row>
    <row r="241" spans="2:24" x14ac:dyDescent="0.2">
      <c r="B241" s="5" t="s">
        <v>496</v>
      </c>
      <c r="C241" s="5" t="s">
        <v>499</v>
      </c>
      <c r="D241" s="5" t="s">
        <v>35</v>
      </c>
      <c r="E241" s="5" t="s">
        <v>59</v>
      </c>
      <c r="F241" s="5" t="s">
        <v>147</v>
      </c>
      <c r="G241" s="5">
        <v>25</v>
      </c>
      <c r="H241" s="5">
        <v>19</v>
      </c>
      <c r="I241" s="5">
        <v>15</v>
      </c>
      <c r="J241" s="5">
        <v>16</v>
      </c>
      <c r="K241" s="5">
        <v>21</v>
      </c>
      <c r="L241" s="5">
        <v>22</v>
      </c>
      <c r="M241" s="5">
        <v>22</v>
      </c>
      <c r="N241" s="5">
        <v>18</v>
      </c>
      <c r="Q241" s="5">
        <f>+G241-byObjPOS!D264</f>
        <v>0</v>
      </c>
      <c r="R241" s="5">
        <f>+H241-byObjPOS!E264</f>
        <v>0</v>
      </c>
      <c r="S241" s="5">
        <f>+I241-byObjPOS!F264</f>
        <v>0</v>
      </c>
      <c r="T241" s="5">
        <f>+J241-byObjPOS!G264</f>
        <v>0</v>
      </c>
      <c r="U241" s="5">
        <f>+K241-byObjPOS!H264</f>
        <v>0</v>
      </c>
      <c r="V241" s="5">
        <f>+L241-byObjPOS!I264</f>
        <v>0</v>
      </c>
      <c r="W241" s="5">
        <f>+M241-byObjPOS!J264</f>
        <v>0</v>
      </c>
      <c r="X241" s="5">
        <f>+N241-byObjPOS!K264</f>
        <v>0</v>
      </c>
    </row>
    <row r="242" spans="2:24" x14ac:dyDescent="0.2">
      <c r="B242" s="5" t="s">
        <v>496</v>
      </c>
      <c r="C242" s="5" t="s">
        <v>499</v>
      </c>
      <c r="D242" s="5" t="s">
        <v>35</v>
      </c>
      <c r="E242" s="5" t="s">
        <v>59</v>
      </c>
      <c r="F242" s="5" t="s">
        <v>122</v>
      </c>
      <c r="G242" s="5">
        <v>6</v>
      </c>
      <c r="H242" s="5">
        <v>11</v>
      </c>
      <c r="I242" s="5">
        <v>14</v>
      </c>
      <c r="J242" s="5">
        <v>20</v>
      </c>
      <c r="K242" s="5">
        <v>23</v>
      </c>
      <c r="L242" s="5">
        <v>25</v>
      </c>
      <c r="M242" s="5">
        <v>14</v>
      </c>
      <c r="N242" s="5">
        <v>2</v>
      </c>
      <c r="Q242" s="5">
        <f>+G242-byObjPOS!D265</f>
        <v>0</v>
      </c>
      <c r="R242" s="5">
        <f>+H242-byObjPOS!E265</f>
        <v>0</v>
      </c>
      <c r="S242" s="5">
        <f>+I242-byObjPOS!F265</f>
        <v>0</v>
      </c>
      <c r="T242" s="5">
        <f>+J242-byObjPOS!G265</f>
        <v>0</v>
      </c>
      <c r="U242" s="5">
        <f>+K242-byObjPOS!H265</f>
        <v>0</v>
      </c>
      <c r="V242" s="5">
        <f>+L242-byObjPOS!I265</f>
        <v>0</v>
      </c>
      <c r="W242" s="5">
        <f>+M242-byObjPOS!J265</f>
        <v>0</v>
      </c>
      <c r="X242" s="5">
        <f>+N242-byObjPOS!K265</f>
        <v>0</v>
      </c>
    </row>
    <row r="243" spans="2:24" x14ac:dyDescent="0.2">
      <c r="B243" s="5" t="s">
        <v>496</v>
      </c>
      <c r="C243" s="5" t="s">
        <v>499</v>
      </c>
      <c r="D243" s="5" t="s">
        <v>35</v>
      </c>
      <c r="E243" s="5" t="s">
        <v>59</v>
      </c>
      <c r="F243" s="5" t="s">
        <v>192</v>
      </c>
      <c r="G243" s="5">
        <v>12</v>
      </c>
      <c r="H243" s="5">
        <v>12</v>
      </c>
      <c r="I243" s="5">
        <v>14</v>
      </c>
      <c r="J243" s="5">
        <v>11</v>
      </c>
      <c r="K243" s="5">
        <v>14</v>
      </c>
      <c r="L243" s="5">
        <v>13</v>
      </c>
      <c r="M243" s="5">
        <v>11</v>
      </c>
      <c r="N243" s="5">
        <v>13</v>
      </c>
      <c r="Q243" s="5">
        <f>+G243-byObjPOS!D266</f>
        <v>0</v>
      </c>
      <c r="R243" s="5">
        <f>+H243-byObjPOS!E266</f>
        <v>0</v>
      </c>
      <c r="S243" s="5">
        <f>+I243-byObjPOS!F266</f>
        <v>0</v>
      </c>
      <c r="T243" s="5">
        <f>+J243-byObjPOS!G266</f>
        <v>0</v>
      </c>
      <c r="U243" s="5">
        <f>+K243-byObjPOS!H266</f>
        <v>0</v>
      </c>
      <c r="V243" s="5">
        <f>+L243-byObjPOS!I266</f>
        <v>0</v>
      </c>
      <c r="W243" s="5">
        <f>+M243-byObjPOS!J266</f>
        <v>0</v>
      </c>
      <c r="X243" s="5">
        <f>+N243-byObjPOS!K266</f>
        <v>0</v>
      </c>
    </row>
    <row r="244" spans="2:24" x14ac:dyDescent="0.2">
      <c r="B244" s="5" t="s">
        <v>496</v>
      </c>
      <c r="C244" s="5" t="s">
        <v>499</v>
      </c>
      <c r="D244" s="5" t="s">
        <v>35</v>
      </c>
      <c r="E244" s="5" t="s">
        <v>59</v>
      </c>
      <c r="F244" s="5" t="s">
        <v>3</v>
      </c>
      <c r="G244" s="5">
        <v>128</v>
      </c>
      <c r="H244" s="5">
        <v>123</v>
      </c>
      <c r="I244" s="5">
        <v>117</v>
      </c>
      <c r="J244" s="5">
        <v>115</v>
      </c>
      <c r="K244" s="5">
        <v>120</v>
      </c>
      <c r="L244" s="5">
        <v>120</v>
      </c>
      <c r="M244" s="5">
        <v>121</v>
      </c>
      <c r="N244" s="5">
        <v>117</v>
      </c>
      <c r="Q244" s="5">
        <f>+G244-byObjPOS!D267</f>
        <v>0</v>
      </c>
      <c r="R244" s="5">
        <f>+H244-byObjPOS!E267</f>
        <v>0</v>
      </c>
      <c r="S244" s="5">
        <f>+I244-byObjPOS!F267</f>
        <v>0</v>
      </c>
      <c r="T244" s="5">
        <f>+J244-byObjPOS!G267</f>
        <v>0</v>
      </c>
      <c r="U244" s="5">
        <f>+K244-byObjPOS!H267</f>
        <v>0</v>
      </c>
      <c r="V244" s="5">
        <f>+L244-byObjPOS!I267</f>
        <v>0</v>
      </c>
      <c r="W244" s="5">
        <f>+M244-byObjPOS!J267</f>
        <v>0</v>
      </c>
      <c r="X244" s="5">
        <f>+N244-byObjPOS!K267</f>
        <v>0</v>
      </c>
    </row>
    <row r="245" spans="2:24" x14ac:dyDescent="0.2">
      <c r="B245" s="5" t="s">
        <v>496</v>
      </c>
      <c r="C245" s="5" t="s">
        <v>499</v>
      </c>
      <c r="D245" s="5" t="s">
        <v>35</v>
      </c>
      <c r="E245" s="5" t="s">
        <v>59</v>
      </c>
      <c r="F245" s="5" t="s">
        <v>202</v>
      </c>
      <c r="G245" s="5">
        <v>10</v>
      </c>
      <c r="H245" s="5">
        <v>10</v>
      </c>
      <c r="I245" s="5">
        <v>7</v>
      </c>
      <c r="J245" s="5">
        <v>7</v>
      </c>
      <c r="K245" s="5">
        <v>8</v>
      </c>
      <c r="L245" s="5">
        <v>9</v>
      </c>
      <c r="M245" s="5">
        <v>7</v>
      </c>
      <c r="N245" s="5">
        <v>6</v>
      </c>
      <c r="Q245" s="5">
        <f>+G245-byObjPOS!D268</f>
        <v>0</v>
      </c>
      <c r="R245" s="5">
        <f>+H245-byObjPOS!E268</f>
        <v>0</v>
      </c>
      <c r="S245" s="5">
        <f>+I245-byObjPOS!F268</f>
        <v>0</v>
      </c>
      <c r="T245" s="5">
        <f>+J245-byObjPOS!G268</f>
        <v>0</v>
      </c>
      <c r="U245" s="5">
        <f>+K245-byObjPOS!H268</f>
        <v>0</v>
      </c>
      <c r="V245" s="5">
        <f>+L245-byObjPOS!I268</f>
        <v>0</v>
      </c>
      <c r="W245" s="5">
        <f>+M245-byObjPOS!J268</f>
        <v>0</v>
      </c>
      <c r="X245" s="5">
        <f>+N245-byObjPOS!K268</f>
        <v>0</v>
      </c>
    </row>
    <row r="246" spans="2:24" x14ac:dyDescent="0.2">
      <c r="B246" s="5" t="s">
        <v>496</v>
      </c>
      <c r="C246" s="5" t="s">
        <v>499</v>
      </c>
      <c r="D246" s="5" t="s">
        <v>35</v>
      </c>
      <c r="E246" s="5" t="s">
        <v>59</v>
      </c>
      <c r="F246" s="5" t="s">
        <v>99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1</v>
      </c>
      <c r="N246" s="5">
        <v>0</v>
      </c>
      <c r="Q246" s="5">
        <f>+G246-byObjPOS!D269</f>
        <v>0</v>
      </c>
      <c r="R246" s="5">
        <f>+H246-byObjPOS!E269</f>
        <v>0</v>
      </c>
      <c r="S246" s="5">
        <f>+I246-byObjPOS!F269</f>
        <v>0</v>
      </c>
      <c r="T246" s="5">
        <f>+J246-byObjPOS!G269</f>
        <v>0</v>
      </c>
      <c r="U246" s="5">
        <f>+K246-byObjPOS!H269</f>
        <v>0</v>
      </c>
      <c r="V246" s="5">
        <f>+L246-byObjPOS!I269</f>
        <v>0</v>
      </c>
      <c r="W246" s="5">
        <f>+M246-byObjPOS!J269</f>
        <v>0</v>
      </c>
      <c r="X246" s="5">
        <f>+N246-byObjPOS!K269</f>
        <v>0</v>
      </c>
    </row>
    <row r="247" spans="2:24" x14ac:dyDescent="0.2">
      <c r="B247" s="5" t="s">
        <v>496</v>
      </c>
      <c r="C247" s="5" t="s">
        <v>499</v>
      </c>
      <c r="D247" s="5" t="s">
        <v>35</v>
      </c>
      <c r="E247" s="5" t="s">
        <v>59</v>
      </c>
      <c r="F247" s="5" t="s">
        <v>290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9</v>
      </c>
      <c r="N247" s="5">
        <v>16</v>
      </c>
      <c r="Q247" s="5">
        <f>+G247-byObjPOS!D270</f>
        <v>0</v>
      </c>
      <c r="R247" s="5">
        <f>+H247-byObjPOS!E270</f>
        <v>0</v>
      </c>
      <c r="S247" s="5">
        <f>+I247-byObjPOS!F270</f>
        <v>0</v>
      </c>
      <c r="T247" s="5">
        <f>+J247-byObjPOS!G270</f>
        <v>0</v>
      </c>
      <c r="U247" s="5">
        <f>+K247-byObjPOS!H270</f>
        <v>0</v>
      </c>
      <c r="V247" s="5">
        <f>+L247-byObjPOS!I270</f>
        <v>0</v>
      </c>
      <c r="W247" s="5">
        <f>+M247-byObjPOS!J270</f>
        <v>0</v>
      </c>
      <c r="X247" s="5">
        <f>+N247-byObjPOS!K270</f>
        <v>0</v>
      </c>
    </row>
    <row r="248" spans="2:24" x14ac:dyDescent="0.2">
      <c r="B248" s="5" t="s">
        <v>496</v>
      </c>
      <c r="C248" s="5" t="s">
        <v>499</v>
      </c>
      <c r="D248" s="5" t="s">
        <v>35</v>
      </c>
      <c r="E248" s="5" t="s">
        <v>59</v>
      </c>
      <c r="F248" s="5" t="s">
        <v>7</v>
      </c>
      <c r="G248" s="5">
        <v>2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P248" s="46"/>
      <c r="Q248" s="5">
        <f>+G248-byObjPOS!D275</f>
        <v>0</v>
      </c>
      <c r="R248" s="5">
        <f>+H248-byObjPOS!E275</f>
        <v>0</v>
      </c>
      <c r="S248" s="5">
        <f>+I248-byObjPOS!F275</f>
        <v>0</v>
      </c>
      <c r="T248" s="5">
        <f>+J248-byObjPOS!G275</f>
        <v>0</v>
      </c>
      <c r="U248" s="5">
        <f>+K248-byObjPOS!H275</f>
        <v>0</v>
      </c>
      <c r="V248" s="5">
        <f>+L248-byObjPOS!I275</f>
        <v>0</v>
      </c>
      <c r="W248" s="5">
        <f>+M248-byObjPOS!J275</f>
        <v>0</v>
      </c>
      <c r="X248" s="5">
        <f>+N248-byObjPOS!K275</f>
        <v>0</v>
      </c>
    </row>
    <row r="249" spans="2:24" x14ac:dyDescent="0.2">
      <c r="B249" s="5" t="s">
        <v>496</v>
      </c>
      <c r="C249" s="5" t="s">
        <v>499</v>
      </c>
      <c r="D249" s="5" t="s">
        <v>35</v>
      </c>
      <c r="E249" s="5" t="s">
        <v>59</v>
      </c>
      <c r="F249" s="5" t="s">
        <v>204</v>
      </c>
      <c r="G249" s="5">
        <v>9</v>
      </c>
      <c r="H249" s="5">
        <v>8</v>
      </c>
      <c r="I249" s="5">
        <v>11</v>
      </c>
      <c r="J249" s="5">
        <v>10</v>
      </c>
      <c r="K249" s="5">
        <v>10</v>
      </c>
      <c r="L249" s="5">
        <v>13</v>
      </c>
      <c r="M249" s="5">
        <v>11</v>
      </c>
      <c r="N249" s="5">
        <v>7</v>
      </c>
      <c r="Q249" s="5">
        <f>+G249-byObjPOS!D276</f>
        <v>0</v>
      </c>
      <c r="R249" s="5">
        <f>+H249-byObjPOS!E276</f>
        <v>0</v>
      </c>
      <c r="S249" s="5">
        <f>+I249-byObjPOS!F276</f>
        <v>0</v>
      </c>
      <c r="T249" s="5">
        <f>+J249-byObjPOS!G276</f>
        <v>0</v>
      </c>
      <c r="U249" s="5">
        <f>+K249-byObjPOS!H276</f>
        <v>0</v>
      </c>
      <c r="V249" s="5">
        <f>+L249-byObjPOS!I276</f>
        <v>0</v>
      </c>
      <c r="W249" s="5">
        <f>+M249-byObjPOS!J276</f>
        <v>0</v>
      </c>
      <c r="X249" s="5">
        <f>+N249-byObjPOS!K276</f>
        <v>0</v>
      </c>
    </row>
    <row r="250" spans="2:24" x14ac:dyDescent="0.2">
      <c r="B250" s="5" t="s">
        <v>496</v>
      </c>
      <c r="C250" s="5" t="s">
        <v>499</v>
      </c>
      <c r="D250" s="5" t="s">
        <v>35</v>
      </c>
      <c r="E250" s="5" t="s">
        <v>59</v>
      </c>
      <c r="F250" s="5" t="s">
        <v>130</v>
      </c>
      <c r="G250" s="5">
        <v>47</v>
      </c>
      <c r="H250" s="5">
        <v>47</v>
      </c>
      <c r="I250" s="5">
        <v>47</v>
      </c>
      <c r="J250" s="5">
        <v>41</v>
      </c>
      <c r="K250" s="5">
        <v>43</v>
      </c>
      <c r="L250" s="5">
        <v>43</v>
      </c>
      <c r="M250" s="5">
        <v>41</v>
      </c>
      <c r="N250" s="5">
        <v>42</v>
      </c>
      <c r="Q250" s="5">
        <f>+G250-byObjPOS!D277</f>
        <v>0</v>
      </c>
      <c r="R250" s="5">
        <f>+H250-byObjPOS!E277</f>
        <v>0</v>
      </c>
      <c r="S250" s="5">
        <f>+I250-byObjPOS!F277</f>
        <v>0</v>
      </c>
      <c r="T250" s="5">
        <f>+J250-byObjPOS!G277</f>
        <v>0</v>
      </c>
      <c r="U250" s="5">
        <f>+K250-byObjPOS!H277</f>
        <v>0</v>
      </c>
      <c r="V250" s="5">
        <f>+L250-byObjPOS!I277</f>
        <v>0</v>
      </c>
      <c r="W250" s="5">
        <f>+M250-byObjPOS!J277</f>
        <v>0</v>
      </c>
      <c r="X250" s="5">
        <f>+N250-byObjPOS!K277</f>
        <v>0</v>
      </c>
    </row>
    <row r="251" spans="2:24" x14ac:dyDescent="0.2">
      <c r="B251" s="5" t="s">
        <v>496</v>
      </c>
      <c r="C251" s="5" t="s">
        <v>499</v>
      </c>
      <c r="D251" s="5" t="s">
        <v>35</v>
      </c>
      <c r="E251" s="5" t="s">
        <v>60</v>
      </c>
      <c r="F251" s="5" t="s">
        <v>84</v>
      </c>
      <c r="G251" s="5">
        <v>58</v>
      </c>
      <c r="H251" s="5">
        <v>72</v>
      </c>
      <c r="I251" s="5">
        <v>77</v>
      </c>
      <c r="J251" s="5">
        <v>76</v>
      </c>
      <c r="K251" s="5">
        <v>75</v>
      </c>
      <c r="L251" s="5">
        <v>76</v>
      </c>
      <c r="M251" s="5">
        <v>82</v>
      </c>
      <c r="N251" s="5">
        <v>77</v>
      </c>
      <c r="Q251" s="5">
        <f>+G251-byObjPOS!D278</f>
        <v>0</v>
      </c>
      <c r="R251" s="5">
        <f>+H251-byObjPOS!E278</f>
        <v>0</v>
      </c>
      <c r="S251" s="5">
        <f>+I251-byObjPOS!F278</f>
        <v>0</v>
      </c>
      <c r="T251" s="5">
        <f>+J251-byObjPOS!G278</f>
        <v>0</v>
      </c>
      <c r="U251" s="5">
        <f>+K251-byObjPOS!H278</f>
        <v>0</v>
      </c>
      <c r="V251" s="5">
        <f>+L251-byObjPOS!I278</f>
        <v>0</v>
      </c>
      <c r="W251" s="5">
        <f>+M251-byObjPOS!J278</f>
        <v>0</v>
      </c>
      <c r="X251" s="5">
        <f>+N251-byObjPOS!K278</f>
        <v>0</v>
      </c>
    </row>
    <row r="252" spans="2:24" x14ac:dyDescent="0.2">
      <c r="B252" s="5" t="s">
        <v>496</v>
      </c>
      <c r="C252" s="5" t="s">
        <v>499</v>
      </c>
      <c r="D252" s="5" t="s">
        <v>35</v>
      </c>
      <c r="E252" s="5" t="s">
        <v>53</v>
      </c>
      <c r="F252" s="5" t="s">
        <v>53</v>
      </c>
      <c r="G252" s="5">
        <v>8</v>
      </c>
      <c r="H252" s="5">
        <v>15</v>
      </c>
      <c r="I252" s="5">
        <v>3</v>
      </c>
      <c r="J252" s="5">
        <v>7</v>
      </c>
      <c r="K252" s="5">
        <v>2</v>
      </c>
      <c r="L252" s="5">
        <v>10</v>
      </c>
      <c r="M252" s="5">
        <v>3</v>
      </c>
      <c r="N252" s="5">
        <v>1</v>
      </c>
      <c r="Q252" s="5">
        <f>+G252-byObjPOS!D279</f>
        <v>0</v>
      </c>
      <c r="R252" s="5">
        <f>+H252-byObjPOS!E279</f>
        <v>0</v>
      </c>
      <c r="S252" s="5">
        <f>+I252-byObjPOS!F279</f>
        <v>0</v>
      </c>
      <c r="T252" s="5">
        <f>+J252-byObjPOS!G279</f>
        <v>0</v>
      </c>
      <c r="U252" s="5">
        <f>+K252-byObjPOS!H279</f>
        <v>0</v>
      </c>
      <c r="V252" s="5">
        <f>+L252-byObjPOS!I279</f>
        <v>0</v>
      </c>
      <c r="W252" s="5">
        <f>+M252-byObjPOS!J279</f>
        <v>0</v>
      </c>
      <c r="X252" s="5">
        <f>+N252-byObjPOS!K279</f>
        <v>0</v>
      </c>
    </row>
    <row r="253" spans="2:24" x14ac:dyDescent="0.2">
      <c r="B253" s="5" t="s">
        <v>496</v>
      </c>
      <c r="C253" s="5" t="s">
        <v>499</v>
      </c>
      <c r="D253" s="5" t="s">
        <v>35</v>
      </c>
      <c r="E253" s="5" t="s">
        <v>62</v>
      </c>
      <c r="F253" s="5" t="s">
        <v>158</v>
      </c>
      <c r="G253" s="5">
        <v>48</v>
      </c>
      <c r="H253" s="5">
        <v>48</v>
      </c>
      <c r="I253" s="5">
        <v>51</v>
      </c>
      <c r="J253" s="5">
        <v>74</v>
      </c>
      <c r="K253" s="5">
        <v>75</v>
      </c>
      <c r="L253" s="5">
        <v>74</v>
      </c>
      <c r="M253" s="5">
        <v>75</v>
      </c>
      <c r="N253" s="5">
        <v>72</v>
      </c>
      <c r="Q253" s="5">
        <f>+G253-byObjPOS!D280</f>
        <v>0</v>
      </c>
      <c r="R253" s="5">
        <f>+H253-byObjPOS!E280</f>
        <v>0</v>
      </c>
      <c r="S253" s="5">
        <f>+I253-byObjPOS!F280</f>
        <v>0</v>
      </c>
      <c r="T253" s="5">
        <f>+J253-byObjPOS!G280</f>
        <v>0</v>
      </c>
      <c r="U253" s="5">
        <f>+K253-byObjPOS!H280</f>
        <v>0</v>
      </c>
      <c r="V253" s="5">
        <f>+L253-byObjPOS!I280</f>
        <v>0</v>
      </c>
      <c r="W253" s="5">
        <f>+M253-byObjPOS!J280</f>
        <v>0</v>
      </c>
      <c r="X253" s="5">
        <f>+N253-byObjPOS!K280</f>
        <v>0</v>
      </c>
    </row>
    <row r="254" spans="2:24" x14ac:dyDescent="0.2">
      <c r="B254" s="5" t="s">
        <v>496</v>
      </c>
      <c r="C254" s="5" t="s">
        <v>499</v>
      </c>
      <c r="D254" s="5" t="s">
        <v>35</v>
      </c>
      <c r="E254" s="5" t="s">
        <v>514</v>
      </c>
      <c r="F254" s="5" t="s">
        <v>515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11</v>
      </c>
      <c r="Q254" s="5">
        <f>+G254-byObjPOS!D281</f>
        <v>0</v>
      </c>
      <c r="R254" s="5">
        <f>+H254-byObjPOS!E281</f>
        <v>0</v>
      </c>
      <c r="S254" s="5">
        <f>+I254-byObjPOS!F281</f>
        <v>0</v>
      </c>
      <c r="T254" s="5">
        <f>+J254-byObjPOS!G281</f>
        <v>0</v>
      </c>
      <c r="U254" s="5">
        <f>+K254-byObjPOS!H281</f>
        <v>0</v>
      </c>
      <c r="V254" s="5">
        <f>+L254-byObjPOS!I281</f>
        <v>0</v>
      </c>
      <c r="W254" s="5">
        <f>+M254-byObjPOS!J281</f>
        <v>0</v>
      </c>
      <c r="X254" s="5">
        <f>+N254-byObjPOS!K281</f>
        <v>0</v>
      </c>
    </row>
    <row r="255" spans="2:24" x14ac:dyDescent="0.2">
      <c r="B255" s="5" t="s">
        <v>496</v>
      </c>
      <c r="C255" s="5" t="s">
        <v>499</v>
      </c>
      <c r="D255" s="5" t="s">
        <v>35</v>
      </c>
      <c r="E255" s="5" t="s">
        <v>63</v>
      </c>
      <c r="F255" s="5" t="s">
        <v>12</v>
      </c>
      <c r="G255" s="5">
        <v>153</v>
      </c>
      <c r="H255" s="5">
        <v>152</v>
      </c>
      <c r="I255" s="5">
        <v>145</v>
      </c>
      <c r="J255" s="5">
        <v>148</v>
      </c>
      <c r="K255" s="5">
        <v>150</v>
      </c>
      <c r="L255" s="5">
        <v>135</v>
      </c>
      <c r="M255" s="5">
        <v>129</v>
      </c>
      <c r="N255" s="5">
        <v>158</v>
      </c>
      <c r="Q255" s="5">
        <f>+G255-byObjPOS!D282</f>
        <v>0</v>
      </c>
      <c r="R255" s="5">
        <f>+H255-byObjPOS!E282</f>
        <v>0</v>
      </c>
      <c r="S255" s="5">
        <f>+I255-byObjPOS!F282</f>
        <v>0</v>
      </c>
      <c r="T255" s="5">
        <f>+J255-byObjPOS!G282</f>
        <v>0</v>
      </c>
      <c r="U255" s="5">
        <f>+K255-byObjPOS!H282</f>
        <v>0</v>
      </c>
      <c r="V255" s="5">
        <f>+L255-byObjPOS!I282</f>
        <v>0</v>
      </c>
      <c r="W255" s="5">
        <f>+M255-byObjPOS!J282</f>
        <v>0</v>
      </c>
      <c r="X255" s="5">
        <f>+N255-byObjPOS!K282</f>
        <v>0</v>
      </c>
    </row>
    <row r="256" spans="2:24" x14ac:dyDescent="0.2">
      <c r="B256" s="5" t="s">
        <v>496</v>
      </c>
      <c r="C256" s="5" t="s">
        <v>499</v>
      </c>
      <c r="D256" s="5" t="s">
        <v>35</v>
      </c>
      <c r="E256" s="5" t="s">
        <v>64</v>
      </c>
      <c r="F256" s="5" t="s">
        <v>159</v>
      </c>
      <c r="G256" s="5">
        <v>36</v>
      </c>
      <c r="H256" s="5">
        <v>48</v>
      </c>
      <c r="I256" s="5">
        <v>39</v>
      </c>
      <c r="J256" s="5">
        <v>29</v>
      </c>
      <c r="K256" s="5">
        <v>19</v>
      </c>
      <c r="L256" s="5">
        <v>13</v>
      </c>
      <c r="M256" s="5">
        <v>19</v>
      </c>
      <c r="N256" s="5">
        <v>14</v>
      </c>
      <c r="P256" s="46"/>
      <c r="Q256" s="5">
        <f>+G256-byObjPOS!D284</f>
        <v>0</v>
      </c>
      <c r="R256" s="5">
        <f>+H256-byObjPOS!E284</f>
        <v>0</v>
      </c>
      <c r="S256" s="5">
        <f>+I256-byObjPOS!F284</f>
        <v>0</v>
      </c>
      <c r="T256" s="5">
        <f>+J256-byObjPOS!G284</f>
        <v>0</v>
      </c>
      <c r="U256" s="5">
        <f>+K256-byObjPOS!H284</f>
        <v>0</v>
      </c>
      <c r="V256" s="5">
        <f>+L256-byObjPOS!I284</f>
        <v>0</v>
      </c>
      <c r="W256" s="5">
        <f>+M256-byObjPOS!J284</f>
        <v>0</v>
      </c>
      <c r="X256" s="5">
        <f>+N256-byObjPOS!K284</f>
        <v>0</v>
      </c>
    </row>
    <row r="257" spans="2:24" x14ac:dyDescent="0.2">
      <c r="B257" s="5" t="s">
        <v>496</v>
      </c>
      <c r="C257" s="5" t="s">
        <v>499</v>
      </c>
      <c r="D257" s="5" t="s">
        <v>35</v>
      </c>
      <c r="E257" s="5" t="s">
        <v>64</v>
      </c>
      <c r="F257" s="5" t="s">
        <v>211</v>
      </c>
      <c r="G257" s="5">
        <v>1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Q257" s="5">
        <f>+G257-byObjPOS!D285</f>
        <v>0</v>
      </c>
      <c r="R257" s="5">
        <f>+H257-byObjPOS!E285</f>
        <v>0</v>
      </c>
      <c r="S257" s="5">
        <f>+I257-byObjPOS!F285</f>
        <v>0</v>
      </c>
      <c r="T257" s="5">
        <f>+J257-byObjPOS!G285</f>
        <v>0</v>
      </c>
      <c r="U257" s="5">
        <f>+K257-byObjPOS!H285</f>
        <v>0</v>
      </c>
      <c r="V257" s="5">
        <f>+L257-byObjPOS!I285</f>
        <v>0</v>
      </c>
      <c r="W257" s="5">
        <f>+M257-byObjPOS!J285</f>
        <v>0</v>
      </c>
      <c r="X257" s="5">
        <f>+N257-byObjPOS!K285</f>
        <v>0</v>
      </c>
    </row>
    <row r="258" spans="2:24" x14ac:dyDescent="0.2">
      <c r="B258" s="5" t="s">
        <v>496</v>
      </c>
      <c r="C258" s="5" t="s">
        <v>499</v>
      </c>
      <c r="D258" s="5" t="s">
        <v>35</v>
      </c>
      <c r="E258" s="5" t="s">
        <v>64</v>
      </c>
      <c r="F258" s="5" t="s">
        <v>181</v>
      </c>
      <c r="G258" s="5">
        <v>2</v>
      </c>
      <c r="H258" s="5">
        <v>1</v>
      </c>
      <c r="I258" s="5">
        <v>2</v>
      </c>
      <c r="J258" s="5">
        <v>1</v>
      </c>
      <c r="K258" s="5">
        <v>0</v>
      </c>
      <c r="L258" s="5">
        <v>0</v>
      </c>
      <c r="M258" s="5">
        <v>4</v>
      </c>
      <c r="N258" s="5">
        <v>1</v>
      </c>
      <c r="Q258" s="5">
        <f>+G258-byObjPOS!D286</f>
        <v>0</v>
      </c>
      <c r="R258" s="5">
        <f>+H258-byObjPOS!E286</f>
        <v>0</v>
      </c>
      <c r="S258" s="5">
        <f>+I258-byObjPOS!F286</f>
        <v>0</v>
      </c>
      <c r="T258" s="5">
        <f>+J258-byObjPOS!G286</f>
        <v>0</v>
      </c>
      <c r="U258" s="5">
        <f>+K258-byObjPOS!H286</f>
        <v>0</v>
      </c>
      <c r="V258" s="5">
        <f>+L258-byObjPOS!I286</f>
        <v>0</v>
      </c>
      <c r="W258" s="5">
        <f>+M258-byObjPOS!J286</f>
        <v>0</v>
      </c>
      <c r="X258" s="5">
        <f>+N258-byObjPOS!K286</f>
        <v>0</v>
      </c>
    </row>
    <row r="259" spans="2:24" x14ac:dyDescent="0.2">
      <c r="B259" s="5" t="s">
        <v>496</v>
      </c>
      <c r="C259" s="5" t="s">
        <v>499</v>
      </c>
      <c r="D259" s="5" t="s">
        <v>35</v>
      </c>
      <c r="E259" s="5" t="s">
        <v>64</v>
      </c>
      <c r="F259" s="5" t="s">
        <v>194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2</v>
      </c>
      <c r="N259" s="5">
        <v>8</v>
      </c>
      <c r="Q259" s="5">
        <f>+G259-byObjPOS!D287</f>
        <v>0</v>
      </c>
      <c r="R259" s="5">
        <f>+H259-byObjPOS!E287</f>
        <v>0</v>
      </c>
      <c r="S259" s="5">
        <f>+I259-byObjPOS!F287</f>
        <v>0</v>
      </c>
      <c r="T259" s="5">
        <f>+J259-byObjPOS!G287</f>
        <v>0</v>
      </c>
      <c r="U259" s="5">
        <f>+K259-byObjPOS!H287</f>
        <v>0</v>
      </c>
      <c r="V259" s="5">
        <f>+L259-byObjPOS!I287</f>
        <v>0</v>
      </c>
      <c r="W259" s="5">
        <f>+M259-byObjPOS!J287</f>
        <v>0</v>
      </c>
      <c r="X259" s="5">
        <f>+N259-byObjPOS!K287</f>
        <v>0</v>
      </c>
    </row>
    <row r="260" spans="2:24" x14ac:dyDescent="0.2">
      <c r="B260" s="5" t="s">
        <v>496</v>
      </c>
      <c r="C260" s="5" t="s">
        <v>499</v>
      </c>
      <c r="D260" s="5" t="s">
        <v>35</v>
      </c>
      <c r="E260" s="5" t="s">
        <v>64</v>
      </c>
      <c r="F260" s="5" t="s">
        <v>121</v>
      </c>
      <c r="G260" s="5">
        <v>2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Q260" s="5">
        <f>+G260-byObjPOS!D288</f>
        <v>0</v>
      </c>
      <c r="R260" s="5">
        <f>+H260-byObjPOS!E288</f>
        <v>0</v>
      </c>
      <c r="S260" s="5">
        <f>+I260-byObjPOS!F288</f>
        <v>0</v>
      </c>
      <c r="T260" s="5">
        <f>+J260-byObjPOS!G288</f>
        <v>0</v>
      </c>
      <c r="U260" s="5">
        <f>+K260-byObjPOS!H288</f>
        <v>0</v>
      </c>
      <c r="V260" s="5">
        <f>+L260-byObjPOS!I288</f>
        <v>0</v>
      </c>
      <c r="W260" s="5">
        <f>+M260-byObjPOS!J288</f>
        <v>0</v>
      </c>
      <c r="X260" s="5">
        <f>+N260-byObjPOS!K288</f>
        <v>0</v>
      </c>
    </row>
    <row r="261" spans="2:24" x14ac:dyDescent="0.2">
      <c r="B261" s="5" t="s">
        <v>496</v>
      </c>
      <c r="C261" s="5" t="s">
        <v>499</v>
      </c>
      <c r="D261" s="5" t="s">
        <v>35</v>
      </c>
      <c r="E261" s="5" t="s">
        <v>64</v>
      </c>
      <c r="F261" s="5" t="s">
        <v>124</v>
      </c>
      <c r="G261" s="5">
        <v>3</v>
      </c>
      <c r="H261" s="5">
        <v>3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Q261" s="5">
        <f>+G261-byObjPOS!D289</f>
        <v>0</v>
      </c>
      <c r="R261" s="5">
        <f>+H261-byObjPOS!E289</f>
        <v>0</v>
      </c>
      <c r="S261" s="5">
        <f>+I261-byObjPOS!F289</f>
        <v>0</v>
      </c>
      <c r="T261" s="5">
        <f>+J261-byObjPOS!G289</f>
        <v>0</v>
      </c>
      <c r="U261" s="5">
        <f>+K261-byObjPOS!H289</f>
        <v>0</v>
      </c>
      <c r="V261" s="5">
        <f>+L261-byObjPOS!I289</f>
        <v>0</v>
      </c>
      <c r="W261" s="5">
        <f>+M261-byObjPOS!J289</f>
        <v>0</v>
      </c>
      <c r="X261" s="5">
        <f>+N261-byObjPOS!K289</f>
        <v>0</v>
      </c>
    </row>
    <row r="262" spans="2:24" x14ac:dyDescent="0.2">
      <c r="B262" s="5" t="s">
        <v>496</v>
      </c>
      <c r="C262" s="5" t="s">
        <v>499</v>
      </c>
      <c r="D262" s="5" t="s">
        <v>35</v>
      </c>
      <c r="E262" s="5" t="s">
        <v>64</v>
      </c>
      <c r="F262" s="5" t="s">
        <v>140</v>
      </c>
      <c r="G262" s="5">
        <v>29</v>
      </c>
      <c r="H262" s="5">
        <v>31</v>
      </c>
      <c r="I262" s="5">
        <v>28</v>
      </c>
      <c r="J262" s="5">
        <v>28</v>
      </c>
      <c r="K262" s="5">
        <v>22</v>
      </c>
      <c r="L262" s="5">
        <v>18</v>
      </c>
      <c r="M262" s="5">
        <v>24</v>
      </c>
      <c r="N262" s="5">
        <v>22</v>
      </c>
      <c r="Q262" s="5">
        <f>+G262-byObjPOS!D290</f>
        <v>0</v>
      </c>
      <c r="R262" s="5">
        <f>+H262-byObjPOS!E290</f>
        <v>0</v>
      </c>
      <c r="S262" s="5">
        <f>+I262-byObjPOS!F290</f>
        <v>0</v>
      </c>
      <c r="T262" s="5">
        <f>+J262-byObjPOS!G290</f>
        <v>0</v>
      </c>
      <c r="U262" s="5">
        <f>+K262-byObjPOS!H290</f>
        <v>0</v>
      </c>
      <c r="V262" s="5">
        <f>+L262-byObjPOS!I290</f>
        <v>0</v>
      </c>
      <c r="W262" s="5">
        <f>+M262-byObjPOS!J290</f>
        <v>0</v>
      </c>
      <c r="X262" s="5">
        <f>+N262-byObjPOS!K290</f>
        <v>0</v>
      </c>
    </row>
    <row r="263" spans="2:24" x14ac:dyDescent="0.2">
      <c r="B263" s="5" t="s">
        <v>496</v>
      </c>
      <c r="C263" s="5" t="s">
        <v>499</v>
      </c>
      <c r="D263" s="5" t="s">
        <v>35</v>
      </c>
      <c r="E263" s="5" t="s">
        <v>64</v>
      </c>
      <c r="F263" s="5" t="s">
        <v>163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1</v>
      </c>
      <c r="N263" s="5">
        <v>0</v>
      </c>
      <c r="Q263" s="5">
        <f>+G263-byObjPOS!D291</f>
        <v>0</v>
      </c>
      <c r="R263" s="5">
        <f>+H263-byObjPOS!E291</f>
        <v>0</v>
      </c>
      <c r="S263" s="5">
        <f>+I263-byObjPOS!F291</f>
        <v>0</v>
      </c>
      <c r="T263" s="5">
        <f>+J263-byObjPOS!G291</f>
        <v>0</v>
      </c>
      <c r="U263" s="5">
        <f>+K263-byObjPOS!H291</f>
        <v>0</v>
      </c>
      <c r="V263" s="5">
        <f>+L263-byObjPOS!I291</f>
        <v>0</v>
      </c>
      <c r="W263" s="5">
        <f>+M263-byObjPOS!J291</f>
        <v>0</v>
      </c>
      <c r="X263" s="5">
        <f>+N263-byObjPOS!K291</f>
        <v>0</v>
      </c>
    </row>
    <row r="264" spans="2:24" x14ac:dyDescent="0.2">
      <c r="B264" s="5" t="s">
        <v>496</v>
      </c>
      <c r="C264" s="5" t="s">
        <v>499</v>
      </c>
      <c r="D264" s="5" t="s">
        <v>35</v>
      </c>
      <c r="E264" s="5" t="s">
        <v>64</v>
      </c>
      <c r="F264" s="5" t="s">
        <v>149</v>
      </c>
      <c r="G264" s="5">
        <v>19</v>
      </c>
      <c r="H264" s="5">
        <v>15</v>
      </c>
      <c r="I264" s="5">
        <v>14</v>
      </c>
      <c r="J264" s="5">
        <v>15</v>
      </c>
      <c r="K264" s="5">
        <v>14</v>
      </c>
      <c r="L264" s="5">
        <v>15</v>
      </c>
      <c r="M264" s="5">
        <v>22</v>
      </c>
      <c r="N264" s="5">
        <v>18</v>
      </c>
      <c r="Q264" s="5">
        <f>+G264-byObjPOS!D292</f>
        <v>0</v>
      </c>
      <c r="R264" s="5">
        <f>+H264-byObjPOS!E292</f>
        <v>0</v>
      </c>
      <c r="S264" s="5">
        <f>+I264-byObjPOS!F292</f>
        <v>0</v>
      </c>
      <c r="T264" s="5">
        <f>+J264-byObjPOS!G292</f>
        <v>0</v>
      </c>
      <c r="U264" s="5">
        <f>+K264-byObjPOS!H292</f>
        <v>0</v>
      </c>
      <c r="V264" s="5">
        <f>+L264-byObjPOS!I292</f>
        <v>0</v>
      </c>
      <c r="W264" s="5">
        <f>+M264-byObjPOS!J292</f>
        <v>0</v>
      </c>
      <c r="X264" s="5">
        <f>+N264-byObjPOS!K292</f>
        <v>0</v>
      </c>
    </row>
    <row r="265" spans="2:24" x14ac:dyDescent="0.2">
      <c r="B265" s="5" t="s">
        <v>496</v>
      </c>
      <c r="C265" s="5" t="s">
        <v>499</v>
      </c>
      <c r="D265" s="5" t="s">
        <v>35</v>
      </c>
      <c r="E265" s="5" t="s">
        <v>64</v>
      </c>
      <c r="F265" s="5" t="s">
        <v>83</v>
      </c>
      <c r="G265" s="5">
        <v>0</v>
      </c>
      <c r="H265" s="5">
        <v>0</v>
      </c>
      <c r="I265" s="5">
        <v>26</v>
      </c>
      <c r="J265" s="5">
        <v>85</v>
      </c>
      <c r="K265" s="5">
        <v>176</v>
      </c>
      <c r="L265" s="5">
        <v>251</v>
      </c>
      <c r="M265" s="5">
        <v>342</v>
      </c>
      <c r="N265" s="5">
        <v>361</v>
      </c>
      <c r="Q265" s="5">
        <f>+G265-byObjPOS!D293</f>
        <v>0</v>
      </c>
      <c r="R265" s="5">
        <f>+H265-byObjPOS!E293</f>
        <v>0</v>
      </c>
      <c r="S265" s="5">
        <f>+I265-byObjPOS!F293</f>
        <v>0</v>
      </c>
      <c r="T265" s="5">
        <f>+J265-byObjPOS!G293</f>
        <v>0</v>
      </c>
      <c r="U265" s="5">
        <f>+K265-byObjPOS!H293</f>
        <v>0</v>
      </c>
      <c r="V265" s="5">
        <f>+L265-byObjPOS!I293</f>
        <v>0</v>
      </c>
      <c r="W265" s="5">
        <f>+M265-byObjPOS!J293</f>
        <v>0</v>
      </c>
      <c r="X265" s="5">
        <f>+N265-byObjPOS!K293</f>
        <v>0</v>
      </c>
    </row>
    <row r="266" spans="2:24" x14ac:dyDescent="0.2">
      <c r="B266" s="5" t="s">
        <v>496</v>
      </c>
      <c r="C266" s="5" t="s">
        <v>499</v>
      </c>
      <c r="D266" s="5" t="s">
        <v>35</v>
      </c>
      <c r="E266" s="5" t="s">
        <v>64</v>
      </c>
      <c r="F266" s="5" t="s">
        <v>132</v>
      </c>
      <c r="G266" s="5">
        <v>4</v>
      </c>
      <c r="H266" s="5">
        <v>6</v>
      </c>
      <c r="I266" s="5">
        <v>5</v>
      </c>
      <c r="J266" s="5">
        <v>7</v>
      </c>
      <c r="K266" s="5">
        <v>8</v>
      </c>
      <c r="L266" s="5">
        <v>1</v>
      </c>
      <c r="M266" s="5">
        <v>2</v>
      </c>
      <c r="N266" s="5">
        <v>2</v>
      </c>
      <c r="Q266" s="5">
        <f>+G266-byObjPOS!D294</f>
        <v>0</v>
      </c>
      <c r="R266" s="5">
        <f>+H266-byObjPOS!E294</f>
        <v>0</v>
      </c>
      <c r="S266" s="5">
        <f>+I266-byObjPOS!F294</f>
        <v>0</v>
      </c>
      <c r="T266" s="5">
        <f>+J266-byObjPOS!G294</f>
        <v>0</v>
      </c>
      <c r="U266" s="5">
        <f>+K266-byObjPOS!H294</f>
        <v>0</v>
      </c>
      <c r="V266" s="5">
        <f>+L266-byObjPOS!I294</f>
        <v>0</v>
      </c>
      <c r="W266" s="5">
        <f>+M266-byObjPOS!J294</f>
        <v>0</v>
      </c>
      <c r="X266" s="5">
        <f>+N266-byObjPOS!K294</f>
        <v>0</v>
      </c>
    </row>
    <row r="267" spans="2:24" x14ac:dyDescent="0.2">
      <c r="B267" s="5" t="s">
        <v>496</v>
      </c>
      <c r="C267" s="5" t="s">
        <v>499</v>
      </c>
      <c r="D267" s="5" t="s">
        <v>35</v>
      </c>
      <c r="E267" s="5" t="s">
        <v>64</v>
      </c>
      <c r="F267" s="5" t="s">
        <v>5</v>
      </c>
      <c r="G267" s="5">
        <v>5</v>
      </c>
      <c r="H267" s="5">
        <v>3</v>
      </c>
      <c r="I267" s="5">
        <v>2</v>
      </c>
      <c r="J267" s="5">
        <v>2</v>
      </c>
      <c r="K267" s="5">
        <v>1</v>
      </c>
      <c r="L267" s="5">
        <v>1</v>
      </c>
      <c r="M267" s="5">
        <v>1</v>
      </c>
      <c r="N267" s="5">
        <v>0</v>
      </c>
      <c r="Q267" s="5">
        <f>+G267-byObjPOS!D295</f>
        <v>0</v>
      </c>
      <c r="R267" s="5">
        <f>+H267-byObjPOS!E295</f>
        <v>0</v>
      </c>
      <c r="S267" s="5">
        <f>+I267-byObjPOS!F295</f>
        <v>0</v>
      </c>
      <c r="T267" s="5">
        <f>+J267-byObjPOS!G295</f>
        <v>0</v>
      </c>
      <c r="U267" s="5">
        <f>+K267-byObjPOS!H295</f>
        <v>0</v>
      </c>
      <c r="V267" s="5">
        <f>+L267-byObjPOS!I295</f>
        <v>0</v>
      </c>
      <c r="W267" s="5">
        <f>+M267-byObjPOS!J295</f>
        <v>0</v>
      </c>
      <c r="X267" s="5">
        <f>+N267-byObjPOS!K295</f>
        <v>0</v>
      </c>
    </row>
    <row r="268" spans="2:24" x14ac:dyDescent="0.2">
      <c r="B268" s="5" t="s">
        <v>496</v>
      </c>
      <c r="C268" s="5" t="s">
        <v>499</v>
      </c>
      <c r="D268" s="5" t="s">
        <v>35</v>
      </c>
      <c r="E268" s="5" t="s">
        <v>64</v>
      </c>
      <c r="F268" s="5" t="s">
        <v>155</v>
      </c>
      <c r="G268" s="5">
        <v>39</v>
      </c>
      <c r="H268" s="5">
        <v>39</v>
      </c>
      <c r="I268" s="5">
        <v>29</v>
      </c>
      <c r="J268" s="5">
        <v>29</v>
      </c>
      <c r="K268" s="5">
        <v>28</v>
      </c>
      <c r="L268" s="5">
        <v>36</v>
      </c>
      <c r="M268" s="5">
        <v>41</v>
      </c>
      <c r="N268" s="5">
        <v>43</v>
      </c>
      <c r="Q268" s="5">
        <f>+G268-byObjPOS!D296</f>
        <v>0</v>
      </c>
      <c r="R268" s="5">
        <f>+H268-byObjPOS!E296</f>
        <v>0</v>
      </c>
      <c r="S268" s="5">
        <f>+I268-byObjPOS!F296</f>
        <v>0</v>
      </c>
      <c r="T268" s="5">
        <f>+J268-byObjPOS!G296</f>
        <v>0</v>
      </c>
      <c r="U268" s="5">
        <f>+K268-byObjPOS!H296</f>
        <v>0</v>
      </c>
      <c r="V268" s="5">
        <f>+L268-byObjPOS!I296</f>
        <v>0</v>
      </c>
      <c r="W268" s="5">
        <f>+M268-byObjPOS!J296</f>
        <v>0</v>
      </c>
      <c r="X268" s="5">
        <f>+N268-byObjPOS!K296</f>
        <v>0</v>
      </c>
    </row>
    <row r="269" spans="2:24" x14ac:dyDescent="0.2">
      <c r="B269" s="5" t="s">
        <v>496</v>
      </c>
      <c r="C269" s="5" t="s">
        <v>499</v>
      </c>
      <c r="D269" s="5" t="s">
        <v>35</v>
      </c>
      <c r="E269" s="5" t="s">
        <v>64</v>
      </c>
      <c r="F269" s="5" t="s">
        <v>199</v>
      </c>
      <c r="G269" s="5">
        <v>10</v>
      </c>
      <c r="H269" s="5">
        <v>6</v>
      </c>
      <c r="I269" s="5">
        <v>8</v>
      </c>
      <c r="J269" s="5">
        <v>11</v>
      </c>
      <c r="K269" s="5">
        <v>9</v>
      </c>
      <c r="L269" s="5">
        <v>8</v>
      </c>
      <c r="M269" s="5">
        <v>7</v>
      </c>
      <c r="N269" s="5">
        <v>9</v>
      </c>
      <c r="Q269" s="5">
        <f>+G269-byObjPOS!D297</f>
        <v>0</v>
      </c>
      <c r="R269" s="5">
        <f>+H269-byObjPOS!E297</f>
        <v>0</v>
      </c>
      <c r="S269" s="5">
        <f>+I269-byObjPOS!F297</f>
        <v>0</v>
      </c>
      <c r="T269" s="5">
        <f>+J269-byObjPOS!G297</f>
        <v>0</v>
      </c>
      <c r="U269" s="5">
        <f>+K269-byObjPOS!H297</f>
        <v>0</v>
      </c>
      <c r="V269" s="5">
        <f>+L269-byObjPOS!I297</f>
        <v>0</v>
      </c>
      <c r="W269" s="5">
        <f>+M269-byObjPOS!J297</f>
        <v>0</v>
      </c>
      <c r="X269" s="5">
        <f>+N269-byObjPOS!K297</f>
        <v>0</v>
      </c>
    </row>
    <row r="270" spans="2:24" x14ac:dyDescent="0.2">
      <c r="B270" s="5" t="s">
        <v>496</v>
      </c>
      <c r="C270" s="5" t="s">
        <v>499</v>
      </c>
      <c r="D270" s="5" t="s">
        <v>35</v>
      </c>
      <c r="E270" s="5" t="s">
        <v>64</v>
      </c>
      <c r="F270" s="5" t="s">
        <v>196</v>
      </c>
      <c r="G270" s="5">
        <v>1</v>
      </c>
      <c r="H270" s="5">
        <v>1</v>
      </c>
      <c r="I270" s="5">
        <v>2</v>
      </c>
      <c r="J270" s="5">
        <v>1</v>
      </c>
      <c r="K270" s="5">
        <v>1</v>
      </c>
      <c r="L270" s="5">
        <v>1</v>
      </c>
      <c r="M270" s="5">
        <v>0</v>
      </c>
      <c r="N270" s="5">
        <v>0</v>
      </c>
      <c r="Q270" s="5">
        <f>+G270-byObjPOS!D298</f>
        <v>0</v>
      </c>
      <c r="R270" s="5">
        <f>+H270-byObjPOS!E298</f>
        <v>0</v>
      </c>
      <c r="S270" s="5">
        <f>+I270-byObjPOS!F298</f>
        <v>0</v>
      </c>
      <c r="T270" s="5">
        <f>+J270-byObjPOS!G298</f>
        <v>0</v>
      </c>
      <c r="U270" s="5">
        <f>+K270-byObjPOS!H298</f>
        <v>0</v>
      </c>
      <c r="V270" s="5">
        <f>+L270-byObjPOS!I298</f>
        <v>0</v>
      </c>
      <c r="W270" s="5">
        <f>+M270-byObjPOS!J298</f>
        <v>0</v>
      </c>
      <c r="X270" s="5">
        <f>+N270-byObjPOS!K298</f>
        <v>0</v>
      </c>
    </row>
    <row r="271" spans="2:24" x14ac:dyDescent="0.2">
      <c r="B271" s="5" t="s">
        <v>496</v>
      </c>
      <c r="C271" s="5" t="s">
        <v>499</v>
      </c>
      <c r="D271" s="5" t="s">
        <v>35</v>
      </c>
      <c r="E271" s="5" t="s">
        <v>64</v>
      </c>
      <c r="F271" s="5" t="s">
        <v>117</v>
      </c>
      <c r="G271" s="5">
        <v>0</v>
      </c>
      <c r="H271" s="5">
        <v>0</v>
      </c>
      <c r="I271" s="5">
        <v>0</v>
      </c>
      <c r="J271" s="5">
        <v>0</v>
      </c>
      <c r="K271" s="5">
        <v>1</v>
      </c>
      <c r="L271" s="5">
        <v>0</v>
      </c>
      <c r="M271" s="5">
        <v>1</v>
      </c>
      <c r="N271" s="5">
        <v>0</v>
      </c>
      <c r="Q271" s="5">
        <f>+G271-byObjPOS!D299</f>
        <v>0</v>
      </c>
      <c r="R271" s="5">
        <f>+H271-byObjPOS!E299</f>
        <v>0</v>
      </c>
      <c r="S271" s="5">
        <f>+I271-byObjPOS!F299</f>
        <v>0</v>
      </c>
      <c r="T271" s="5">
        <f>+J271-byObjPOS!G299</f>
        <v>0</v>
      </c>
      <c r="U271" s="5">
        <f>+K271-byObjPOS!H299</f>
        <v>0</v>
      </c>
      <c r="V271" s="5">
        <f>+L271-byObjPOS!I299</f>
        <v>0</v>
      </c>
      <c r="W271" s="5">
        <f>+M271-byObjPOS!J299</f>
        <v>0</v>
      </c>
      <c r="X271" s="5">
        <f>+N271-byObjPOS!K299</f>
        <v>0</v>
      </c>
    </row>
    <row r="272" spans="2:24" x14ac:dyDescent="0.2">
      <c r="B272" s="5" t="s">
        <v>496</v>
      </c>
      <c r="C272" s="5" t="s">
        <v>499</v>
      </c>
      <c r="D272" s="5" t="s">
        <v>35</v>
      </c>
      <c r="E272" s="5" t="s">
        <v>64</v>
      </c>
      <c r="F272" s="5" t="s">
        <v>195</v>
      </c>
      <c r="G272" s="5">
        <v>8</v>
      </c>
      <c r="H272" s="5">
        <v>7</v>
      </c>
      <c r="I272" s="5">
        <v>8</v>
      </c>
      <c r="J272" s="5">
        <v>9</v>
      </c>
      <c r="K272" s="5">
        <v>8</v>
      </c>
      <c r="L272" s="5">
        <v>7</v>
      </c>
      <c r="M272" s="5">
        <v>4</v>
      </c>
      <c r="N272" s="5">
        <v>5</v>
      </c>
      <c r="Q272" s="5">
        <f>+G272-byObjPOS!D300</f>
        <v>0</v>
      </c>
      <c r="R272" s="5">
        <f>+H272-byObjPOS!E300</f>
        <v>0</v>
      </c>
      <c r="S272" s="5">
        <f>+I272-byObjPOS!F300</f>
        <v>0</v>
      </c>
      <c r="T272" s="5">
        <f>+J272-byObjPOS!G300</f>
        <v>0</v>
      </c>
      <c r="U272" s="5">
        <f>+K272-byObjPOS!H300</f>
        <v>0</v>
      </c>
      <c r="V272" s="5">
        <f>+L272-byObjPOS!I300</f>
        <v>0</v>
      </c>
      <c r="W272" s="5">
        <f>+M272-byObjPOS!J300</f>
        <v>0</v>
      </c>
      <c r="X272" s="5">
        <f>+N272-byObjPOS!K300</f>
        <v>0</v>
      </c>
    </row>
    <row r="273" spans="2:24" x14ac:dyDescent="0.2">
      <c r="B273" s="5" t="s">
        <v>496</v>
      </c>
      <c r="C273" s="5" t="s">
        <v>499</v>
      </c>
      <c r="D273" s="5" t="s">
        <v>35</v>
      </c>
      <c r="E273" s="5" t="s">
        <v>64</v>
      </c>
      <c r="F273" s="5" t="s">
        <v>96</v>
      </c>
      <c r="G273" s="5">
        <v>18</v>
      </c>
      <c r="H273" s="5">
        <v>29</v>
      </c>
      <c r="I273" s="5">
        <v>23</v>
      </c>
      <c r="J273" s="5">
        <v>28</v>
      </c>
      <c r="K273" s="5">
        <v>21</v>
      </c>
      <c r="L273" s="5">
        <v>25</v>
      </c>
      <c r="M273" s="5">
        <v>32</v>
      </c>
      <c r="N273" s="5">
        <v>36</v>
      </c>
      <c r="Q273" s="5">
        <f>+G273-byObjPOS!D301</f>
        <v>0</v>
      </c>
      <c r="R273" s="5">
        <f>+H273-byObjPOS!E301</f>
        <v>0</v>
      </c>
      <c r="S273" s="5">
        <f>+I273-byObjPOS!F301</f>
        <v>0</v>
      </c>
      <c r="T273" s="5">
        <f>+J273-byObjPOS!G301</f>
        <v>0</v>
      </c>
      <c r="U273" s="5">
        <f>+K273-byObjPOS!H301</f>
        <v>0</v>
      </c>
      <c r="V273" s="5">
        <f>+L273-byObjPOS!I301</f>
        <v>0</v>
      </c>
      <c r="W273" s="5">
        <f>+M273-byObjPOS!J301</f>
        <v>0</v>
      </c>
      <c r="X273" s="5">
        <f>+N273-byObjPOS!K301</f>
        <v>0</v>
      </c>
    </row>
    <row r="274" spans="2:24" x14ac:dyDescent="0.2">
      <c r="B274" s="5" t="s">
        <v>496</v>
      </c>
      <c r="C274" s="5" t="s">
        <v>499</v>
      </c>
      <c r="D274" s="5" t="s">
        <v>35</v>
      </c>
      <c r="E274" s="5" t="s">
        <v>64</v>
      </c>
      <c r="F274" s="5" t="s">
        <v>112</v>
      </c>
      <c r="G274" s="5">
        <v>18</v>
      </c>
      <c r="H274" s="5">
        <v>26</v>
      </c>
      <c r="I274" s="5">
        <v>17</v>
      </c>
      <c r="J274" s="5">
        <v>10</v>
      </c>
      <c r="K274" s="5">
        <v>13</v>
      </c>
      <c r="L274" s="5">
        <v>9</v>
      </c>
      <c r="M274" s="5">
        <v>10</v>
      </c>
      <c r="N274" s="5">
        <v>10</v>
      </c>
      <c r="Q274" s="5">
        <f>+G274-byObjPOS!D302</f>
        <v>0</v>
      </c>
      <c r="R274" s="5">
        <f>+H274-byObjPOS!E302</f>
        <v>0</v>
      </c>
      <c r="S274" s="5">
        <f>+I274-byObjPOS!F302</f>
        <v>0</v>
      </c>
      <c r="T274" s="5">
        <f>+J274-byObjPOS!G302</f>
        <v>0</v>
      </c>
      <c r="U274" s="5">
        <f>+K274-byObjPOS!H302</f>
        <v>0</v>
      </c>
      <c r="V274" s="5">
        <f>+L274-byObjPOS!I302</f>
        <v>0</v>
      </c>
      <c r="W274" s="5">
        <f>+M274-byObjPOS!J302</f>
        <v>0</v>
      </c>
      <c r="X274" s="5">
        <f>+N274-byObjPOS!K302</f>
        <v>0</v>
      </c>
    </row>
    <row r="275" spans="2:24" x14ac:dyDescent="0.2">
      <c r="B275" s="5" t="s">
        <v>496</v>
      </c>
      <c r="C275" s="5" t="s">
        <v>499</v>
      </c>
      <c r="D275" s="5" t="s">
        <v>35</v>
      </c>
      <c r="E275" s="5" t="s">
        <v>64</v>
      </c>
      <c r="F275" s="5" t="s">
        <v>212</v>
      </c>
      <c r="G275" s="5">
        <v>2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Q275" s="5">
        <f>+G275-byObjPOS!D303</f>
        <v>0</v>
      </c>
      <c r="R275" s="5">
        <f>+H275-byObjPOS!E303</f>
        <v>0</v>
      </c>
      <c r="S275" s="5">
        <f>+I275-byObjPOS!F303</f>
        <v>0</v>
      </c>
      <c r="T275" s="5">
        <f>+J275-byObjPOS!G303</f>
        <v>0</v>
      </c>
      <c r="U275" s="5">
        <f>+K275-byObjPOS!H303</f>
        <v>0</v>
      </c>
      <c r="V275" s="5">
        <f>+L275-byObjPOS!I303</f>
        <v>0</v>
      </c>
      <c r="W275" s="5">
        <f>+M275-byObjPOS!J303</f>
        <v>0</v>
      </c>
      <c r="X275" s="5">
        <f>+N275-byObjPOS!K303</f>
        <v>0</v>
      </c>
    </row>
    <row r="276" spans="2:24" x14ac:dyDescent="0.2">
      <c r="B276" s="5" t="s">
        <v>496</v>
      </c>
      <c r="C276" s="5" t="s">
        <v>499</v>
      </c>
      <c r="D276" s="5" t="s">
        <v>35</v>
      </c>
      <c r="E276" s="5" t="s">
        <v>64</v>
      </c>
      <c r="F276" s="5" t="s">
        <v>17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40</v>
      </c>
      <c r="M276" s="5">
        <v>68</v>
      </c>
      <c r="N276" s="5">
        <v>58</v>
      </c>
      <c r="Q276" s="5">
        <f>+G276-byObjPOS!D304</f>
        <v>0</v>
      </c>
      <c r="R276" s="5">
        <f>+H276-byObjPOS!E304</f>
        <v>0</v>
      </c>
      <c r="S276" s="5">
        <f>+I276-byObjPOS!F304</f>
        <v>0</v>
      </c>
      <c r="T276" s="5">
        <f>+J276-byObjPOS!G304</f>
        <v>0</v>
      </c>
      <c r="U276" s="5">
        <f>+K276-byObjPOS!H304</f>
        <v>0</v>
      </c>
      <c r="V276" s="5">
        <f>+L276-byObjPOS!I304</f>
        <v>0</v>
      </c>
      <c r="W276" s="5">
        <f>+M276-byObjPOS!J304</f>
        <v>0</v>
      </c>
      <c r="X276" s="5">
        <f>+N276-byObjPOS!K304</f>
        <v>0</v>
      </c>
    </row>
    <row r="277" spans="2:24" x14ac:dyDescent="0.2">
      <c r="B277" s="5" t="s">
        <v>496</v>
      </c>
      <c r="C277" s="5" t="s">
        <v>499</v>
      </c>
      <c r="D277" s="5" t="s">
        <v>35</v>
      </c>
      <c r="E277" s="5" t="s">
        <v>64</v>
      </c>
      <c r="F277" s="5" t="s">
        <v>154</v>
      </c>
      <c r="G277" s="5">
        <v>20</v>
      </c>
      <c r="H277" s="5">
        <v>14</v>
      </c>
      <c r="I277" s="5">
        <v>15</v>
      </c>
      <c r="J277" s="5">
        <v>19</v>
      </c>
      <c r="K277" s="5">
        <v>17</v>
      </c>
      <c r="L277" s="5">
        <v>15</v>
      </c>
      <c r="M277" s="5">
        <v>17</v>
      </c>
      <c r="N277" s="5">
        <v>17</v>
      </c>
      <c r="Q277" s="5">
        <f>+G277-byObjPOS!D305</f>
        <v>0</v>
      </c>
      <c r="R277" s="5">
        <f>+H277-byObjPOS!E305</f>
        <v>0</v>
      </c>
      <c r="S277" s="5">
        <f>+I277-byObjPOS!F305</f>
        <v>0</v>
      </c>
      <c r="T277" s="5">
        <f>+J277-byObjPOS!G305</f>
        <v>0</v>
      </c>
      <c r="U277" s="5">
        <f>+K277-byObjPOS!H305</f>
        <v>0</v>
      </c>
      <c r="V277" s="5">
        <f>+L277-byObjPOS!I305</f>
        <v>0</v>
      </c>
      <c r="W277" s="5">
        <f>+M277-byObjPOS!J305</f>
        <v>0</v>
      </c>
      <c r="X277" s="5">
        <f>+N277-byObjPOS!K305</f>
        <v>0</v>
      </c>
    </row>
    <row r="278" spans="2:24" x14ac:dyDescent="0.2">
      <c r="B278" s="5" t="s">
        <v>496</v>
      </c>
      <c r="C278" s="5" t="s">
        <v>499</v>
      </c>
      <c r="D278" s="5" t="s">
        <v>35</v>
      </c>
      <c r="E278" s="5" t="s">
        <v>64</v>
      </c>
      <c r="F278" s="5" t="s">
        <v>15</v>
      </c>
      <c r="G278" s="5">
        <v>10</v>
      </c>
      <c r="H278" s="5">
        <v>22</v>
      </c>
      <c r="I278" s="5">
        <v>26</v>
      </c>
      <c r="J278" s="5">
        <v>33</v>
      </c>
      <c r="K278" s="5">
        <v>37</v>
      </c>
      <c r="L278" s="5">
        <v>36</v>
      </c>
      <c r="M278" s="5">
        <v>34</v>
      </c>
      <c r="N278" s="5">
        <v>34</v>
      </c>
      <c r="Q278" s="5">
        <f>+G278-byObjPOS!D306</f>
        <v>0</v>
      </c>
      <c r="R278" s="5">
        <f>+H278-byObjPOS!E306</f>
        <v>0</v>
      </c>
      <c r="S278" s="5">
        <f>+I278-byObjPOS!F306</f>
        <v>0</v>
      </c>
      <c r="T278" s="5">
        <f>+J278-byObjPOS!G306</f>
        <v>0</v>
      </c>
      <c r="U278" s="5">
        <f>+K278-byObjPOS!H306</f>
        <v>0</v>
      </c>
      <c r="V278" s="5">
        <f>+L278-byObjPOS!I306</f>
        <v>0</v>
      </c>
      <c r="W278" s="5">
        <f>+M278-byObjPOS!J306</f>
        <v>0</v>
      </c>
      <c r="X278" s="5">
        <f>+N278-byObjPOS!K306</f>
        <v>0</v>
      </c>
    </row>
    <row r="279" spans="2:24" x14ac:dyDescent="0.2">
      <c r="B279" s="5" t="s">
        <v>496</v>
      </c>
      <c r="C279" s="5" t="s">
        <v>499</v>
      </c>
      <c r="D279" s="5" t="s">
        <v>35</v>
      </c>
      <c r="E279" s="5" t="s">
        <v>64</v>
      </c>
      <c r="F279" s="5" t="s">
        <v>213</v>
      </c>
      <c r="G279" s="5">
        <v>0</v>
      </c>
      <c r="H279" s="5">
        <v>0</v>
      </c>
      <c r="I279" s="5">
        <v>1</v>
      </c>
      <c r="J279" s="5">
        <v>4</v>
      </c>
      <c r="K279" s="5">
        <v>3</v>
      </c>
      <c r="L279" s="5">
        <v>2</v>
      </c>
      <c r="M279" s="5">
        <v>1</v>
      </c>
      <c r="N279" s="5">
        <v>1</v>
      </c>
      <c r="Q279" s="5">
        <f>+G279-byObjPOS!D307</f>
        <v>0</v>
      </c>
      <c r="R279" s="5">
        <f>+H279-byObjPOS!E307</f>
        <v>0</v>
      </c>
      <c r="S279" s="5">
        <f>+I279-byObjPOS!F307</f>
        <v>0</v>
      </c>
      <c r="T279" s="5">
        <f>+J279-byObjPOS!G307</f>
        <v>0</v>
      </c>
      <c r="U279" s="5">
        <f>+K279-byObjPOS!H307</f>
        <v>0</v>
      </c>
      <c r="V279" s="5">
        <f>+L279-byObjPOS!I307</f>
        <v>0</v>
      </c>
      <c r="W279" s="5">
        <f>+M279-byObjPOS!J307</f>
        <v>0</v>
      </c>
      <c r="X279" s="5">
        <f>+N279-byObjPOS!K307</f>
        <v>0</v>
      </c>
    </row>
    <row r="280" spans="2:24" x14ac:dyDescent="0.2">
      <c r="B280" s="5" t="s">
        <v>496</v>
      </c>
      <c r="C280" s="5" t="s">
        <v>499</v>
      </c>
      <c r="D280" s="5" t="s">
        <v>35</v>
      </c>
      <c r="E280" s="5" t="s">
        <v>64</v>
      </c>
      <c r="F280" s="5" t="s">
        <v>143</v>
      </c>
      <c r="G280" s="5">
        <v>0</v>
      </c>
      <c r="H280" s="5">
        <v>0</v>
      </c>
      <c r="I280" s="5">
        <v>1</v>
      </c>
      <c r="J280" s="5">
        <v>2</v>
      </c>
      <c r="K280" s="5">
        <v>1</v>
      </c>
      <c r="L280" s="5">
        <v>3</v>
      </c>
      <c r="M280" s="5">
        <v>1</v>
      </c>
      <c r="N280" s="5">
        <v>0</v>
      </c>
      <c r="Q280" s="5">
        <f>+G280-byObjPOS!D308</f>
        <v>0</v>
      </c>
      <c r="R280" s="5">
        <f>+H280-byObjPOS!E308</f>
        <v>0</v>
      </c>
      <c r="S280" s="5">
        <f>+I280-byObjPOS!F308</f>
        <v>0</v>
      </c>
      <c r="T280" s="5">
        <f>+J280-byObjPOS!G308</f>
        <v>0</v>
      </c>
      <c r="U280" s="5">
        <f>+K280-byObjPOS!H308</f>
        <v>0</v>
      </c>
      <c r="V280" s="5">
        <f>+L280-byObjPOS!I308</f>
        <v>0</v>
      </c>
      <c r="W280" s="5">
        <f>+M280-byObjPOS!J308</f>
        <v>0</v>
      </c>
      <c r="X280" s="5">
        <f>+N280-byObjPOS!K308</f>
        <v>0</v>
      </c>
    </row>
    <row r="281" spans="2:24" x14ac:dyDescent="0.2">
      <c r="B281" s="5" t="s">
        <v>496</v>
      </c>
      <c r="C281" s="5" t="s">
        <v>499</v>
      </c>
      <c r="D281" s="5" t="s">
        <v>35</v>
      </c>
      <c r="E281" s="5" t="s">
        <v>64</v>
      </c>
      <c r="F281" s="5" t="s">
        <v>173</v>
      </c>
      <c r="G281" s="5">
        <v>3</v>
      </c>
      <c r="H281" s="5">
        <v>5</v>
      </c>
      <c r="I281" s="5">
        <v>4</v>
      </c>
      <c r="J281" s="5">
        <v>8</v>
      </c>
      <c r="K281" s="5">
        <v>6</v>
      </c>
      <c r="L281" s="5">
        <v>10</v>
      </c>
      <c r="M281" s="5">
        <v>14</v>
      </c>
      <c r="N281" s="5">
        <v>20</v>
      </c>
      <c r="Q281" s="5">
        <f>+G281-byObjPOS!D309</f>
        <v>0</v>
      </c>
      <c r="R281" s="5">
        <f>+H281-byObjPOS!E309</f>
        <v>0</v>
      </c>
      <c r="S281" s="5">
        <f>+I281-byObjPOS!F309</f>
        <v>0</v>
      </c>
      <c r="T281" s="5">
        <f>+J281-byObjPOS!G309</f>
        <v>0</v>
      </c>
      <c r="U281" s="5">
        <f>+K281-byObjPOS!H309</f>
        <v>0</v>
      </c>
      <c r="V281" s="5">
        <f>+L281-byObjPOS!I309</f>
        <v>0</v>
      </c>
      <c r="W281" s="5">
        <f>+M281-byObjPOS!J309</f>
        <v>0</v>
      </c>
      <c r="X281" s="5">
        <f>+N281-byObjPOS!K309</f>
        <v>0</v>
      </c>
    </row>
    <row r="282" spans="2:24" x14ac:dyDescent="0.2">
      <c r="B282" s="5" t="s">
        <v>496</v>
      </c>
      <c r="C282" s="5" t="s">
        <v>499</v>
      </c>
      <c r="D282" s="5" t="s">
        <v>35</v>
      </c>
      <c r="E282" s="5" t="s">
        <v>64</v>
      </c>
      <c r="F282" s="5" t="s">
        <v>114</v>
      </c>
      <c r="G282" s="5">
        <v>10</v>
      </c>
      <c r="H282" s="5">
        <v>17</v>
      </c>
      <c r="I282" s="5">
        <v>15</v>
      </c>
      <c r="J282" s="5">
        <v>11</v>
      </c>
      <c r="K282" s="5">
        <v>21</v>
      </c>
      <c r="L282" s="5">
        <v>24</v>
      </c>
      <c r="M282" s="5">
        <v>22</v>
      </c>
      <c r="N282" s="5">
        <v>17</v>
      </c>
      <c r="Q282" s="5">
        <f>+G282-byObjPOS!D310</f>
        <v>0</v>
      </c>
      <c r="R282" s="5">
        <f>+H282-byObjPOS!E310</f>
        <v>0</v>
      </c>
      <c r="S282" s="5">
        <f>+I282-byObjPOS!F310</f>
        <v>0</v>
      </c>
      <c r="T282" s="5">
        <f>+J282-byObjPOS!G310</f>
        <v>0</v>
      </c>
      <c r="U282" s="5">
        <f>+K282-byObjPOS!H310</f>
        <v>0</v>
      </c>
      <c r="V282" s="5">
        <f>+L282-byObjPOS!I310</f>
        <v>0</v>
      </c>
      <c r="W282" s="5">
        <f>+M282-byObjPOS!J310</f>
        <v>0</v>
      </c>
      <c r="X282" s="5">
        <f>+N282-byObjPOS!K310</f>
        <v>0</v>
      </c>
    </row>
    <row r="283" spans="2:24" x14ac:dyDescent="0.2">
      <c r="B283" s="5" t="s">
        <v>496</v>
      </c>
      <c r="C283" s="5" t="s">
        <v>499</v>
      </c>
      <c r="D283" s="5" t="s">
        <v>35</v>
      </c>
      <c r="E283" s="5" t="s">
        <v>64</v>
      </c>
      <c r="F283" s="5" t="s">
        <v>134</v>
      </c>
      <c r="G283" s="5">
        <v>2</v>
      </c>
      <c r="H283" s="5">
        <v>5</v>
      </c>
      <c r="I283" s="5">
        <v>8</v>
      </c>
      <c r="J283" s="5">
        <v>11</v>
      </c>
      <c r="K283" s="5">
        <v>10</v>
      </c>
      <c r="L283" s="5">
        <v>7</v>
      </c>
      <c r="M283" s="5">
        <v>13</v>
      </c>
      <c r="N283" s="5">
        <v>14</v>
      </c>
      <c r="Q283" s="5">
        <f>+G283-byObjPOS!D311</f>
        <v>0</v>
      </c>
      <c r="R283" s="5">
        <f>+H283-byObjPOS!E311</f>
        <v>0</v>
      </c>
      <c r="S283" s="5">
        <f>+I283-byObjPOS!F311</f>
        <v>0</v>
      </c>
      <c r="T283" s="5">
        <f>+J283-byObjPOS!G311</f>
        <v>0</v>
      </c>
      <c r="U283" s="5">
        <f>+K283-byObjPOS!H311</f>
        <v>0</v>
      </c>
      <c r="V283" s="5">
        <f>+L283-byObjPOS!I311</f>
        <v>0</v>
      </c>
      <c r="W283" s="5">
        <f>+M283-byObjPOS!J311</f>
        <v>0</v>
      </c>
      <c r="X283" s="5">
        <f>+N283-byObjPOS!K311</f>
        <v>0</v>
      </c>
    </row>
    <row r="284" spans="2:24" x14ac:dyDescent="0.2">
      <c r="B284" s="5" t="s">
        <v>496</v>
      </c>
      <c r="C284" s="5" t="s">
        <v>499</v>
      </c>
      <c r="D284" s="5" t="s">
        <v>35</v>
      </c>
      <c r="E284" s="5" t="s">
        <v>64</v>
      </c>
      <c r="F284" s="5" t="s">
        <v>99</v>
      </c>
      <c r="G284" s="5">
        <v>2</v>
      </c>
      <c r="H284" s="5">
        <v>2</v>
      </c>
      <c r="I284" s="5">
        <v>3</v>
      </c>
      <c r="J284" s="5">
        <v>1</v>
      </c>
      <c r="K284" s="5">
        <v>1</v>
      </c>
      <c r="L284" s="5">
        <v>0</v>
      </c>
      <c r="M284" s="5">
        <v>1</v>
      </c>
      <c r="N284" s="5">
        <v>0</v>
      </c>
      <c r="Q284" s="5">
        <f>+G284-byObjPOS!D312</f>
        <v>0</v>
      </c>
      <c r="R284" s="5">
        <f>+H284-byObjPOS!E312</f>
        <v>0</v>
      </c>
      <c r="S284" s="5">
        <f>+I284-byObjPOS!F312</f>
        <v>0</v>
      </c>
      <c r="T284" s="5">
        <f>+J284-byObjPOS!G312</f>
        <v>0</v>
      </c>
      <c r="U284" s="5">
        <f>+K284-byObjPOS!H312</f>
        <v>0</v>
      </c>
      <c r="V284" s="5">
        <f>+L284-byObjPOS!I312</f>
        <v>0</v>
      </c>
      <c r="W284" s="5">
        <f>+M284-byObjPOS!J312</f>
        <v>0</v>
      </c>
      <c r="X284" s="5">
        <f>+N284-byObjPOS!K312</f>
        <v>0</v>
      </c>
    </row>
    <row r="285" spans="2:24" x14ac:dyDescent="0.2">
      <c r="B285" s="5" t="s">
        <v>496</v>
      </c>
      <c r="C285" s="5" t="s">
        <v>499</v>
      </c>
      <c r="D285" s="5" t="s">
        <v>35</v>
      </c>
      <c r="E285" s="5" t="s">
        <v>64</v>
      </c>
      <c r="F285" s="5" t="s">
        <v>107</v>
      </c>
      <c r="G285" s="5">
        <v>36</v>
      </c>
      <c r="H285" s="5">
        <v>31</v>
      </c>
      <c r="I285" s="5">
        <v>19</v>
      </c>
      <c r="J285" s="5">
        <v>50</v>
      </c>
      <c r="K285" s="5">
        <v>36</v>
      </c>
      <c r="L285" s="5">
        <v>17</v>
      </c>
      <c r="M285" s="5">
        <v>9</v>
      </c>
      <c r="N285" s="5">
        <v>6</v>
      </c>
      <c r="Q285" s="5">
        <f>+G285-byObjPOS!D313</f>
        <v>0</v>
      </c>
      <c r="R285" s="5">
        <f>+H285-byObjPOS!E313</f>
        <v>0</v>
      </c>
      <c r="S285" s="5">
        <f>+I285-byObjPOS!F313</f>
        <v>0</v>
      </c>
      <c r="T285" s="5">
        <f>+J285-byObjPOS!G313</f>
        <v>0</v>
      </c>
      <c r="U285" s="5">
        <f>+K285-byObjPOS!H313</f>
        <v>0</v>
      </c>
      <c r="V285" s="5">
        <f>+L285-byObjPOS!I313</f>
        <v>0</v>
      </c>
      <c r="W285" s="5">
        <f>+M285-byObjPOS!J313</f>
        <v>0</v>
      </c>
      <c r="X285" s="5">
        <f>+N285-byObjPOS!K313</f>
        <v>0</v>
      </c>
    </row>
    <row r="286" spans="2:24" x14ac:dyDescent="0.2">
      <c r="B286" s="5" t="s">
        <v>496</v>
      </c>
      <c r="C286" s="5" t="s">
        <v>499</v>
      </c>
      <c r="D286" s="5" t="s">
        <v>35</v>
      </c>
      <c r="E286" s="5" t="s">
        <v>64</v>
      </c>
      <c r="F286" s="5" t="s">
        <v>93</v>
      </c>
      <c r="G286" s="5">
        <v>17</v>
      </c>
      <c r="H286" s="5">
        <v>16</v>
      </c>
      <c r="I286" s="5">
        <v>24</v>
      </c>
      <c r="J286" s="5">
        <v>14</v>
      </c>
      <c r="K286" s="5">
        <v>8</v>
      </c>
      <c r="L286" s="5">
        <v>9</v>
      </c>
      <c r="M286" s="5">
        <v>14</v>
      </c>
      <c r="N286" s="5">
        <v>15</v>
      </c>
      <c r="Q286" s="5">
        <f>+G286-byObjPOS!D314</f>
        <v>0</v>
      </c>
      <c r="R286" s="5">
        <f>+H286-byObjPOS!E314</f>
        <v>0</v>
      </c>
      <c r="S286" s="5">
        <f>+I286-byObjPOS!F314</f>
        <v>0</v>
      </c>
      <c r="T286" s="5">
        <f>+J286-byObjPOS!G314</f>
        <v>0</v>
      </c>
      <c r="U286" s="5">
        <f>+K286-byObjPOS!H314</f>
        <v>0</v>
      </c>
      <c r="V286" s="5">
        <f>+L286-byObjPOS!I314</f>
        <v>0</v>
      </c>
      <c r="W286" s="5">
        <f>+M286-byObjPOS!J314</f>
        <v>0</v>
      </c>
      <c r="X286" s="5">
        <f>+N286-byObjPOS!K314</f>
        <v>0</v>
      </c>
    </row>
    <row r="287" spans="2:24" x14ac:dyDescent="0.2">
      <c r="B287" s="5" t="s">
        <v>496</v>
      </c>
      <c r="C287" s="5" t="s">
        <v>499</v>
      </c>
      <c r="D287" s="5" t="s">
        <v>35</v>
      </c>
      <c r="E287" s="5" t="s">
        <v>64</v>
      </c>
      <c r="F287" s="5" t="s">
        <v>153</v>
      </c>
      <c r="G287" s="5">
        <v>1</v>
      </c>
      <c r="H287" s="5">
        <v>1</v>
      </c>
      <c r="I287" s="5">
        <v>1</v>
      </c>
      <c r="J287" s="5">
        <v>1</v>
      </c>
      <c r="K287" s="5">
        <v>1</v>
      </c>
      <c r="L287" s="5">
        <v>0</v>
      </c>
      <c r="M287" s="5">
        <v>0</v>
      </c>
      <c r="N287" s="5">
        <v>1</v>
      </c>
      <c r="Q287" s="5">
        <f>+G287-byObjPOS!D315</f>
        <v>0</v>
      </c>
      <c r="R287" s="5">
        <f>+H287-byObjPOS!E315</f>
        <v>0</v>
      </c>
      <c r="S287" s="5">
        <f>+I287-byObjPOS!F315</f>
        <v>0</v>
      </c>
      <c r="T287" s="5">
        <f>+J287-byObjPOS!G315</f>
        <v>0</v>
      </c>
      <c r="U287" s="5">
        <f>+K287-byObjPOS!H315</f>
        <v>0</v>
      </c>
      <c r="V287" s="5">
        <f>+L287-byObjPOS!I315</f>
        <v>0</v>
      </c>
      <c r="W287" s="5">
        <f>+M287-byObjPOS!J315</f>
        <v>0</v>
      </c>
      <c r="X287" s="5">
        <f>+N287-byObjPOS!K315</f>
        <v>0</v>
      </c>
    </row>
    <row r="288" spans="2:24" x14ac:dyDescent="0.2">
      <c r="B288" s="5" t="s">
        <v>496</v>
      </c>
      <c r="C288" s="5" t="s">
        <v>499</v>
      </c>
      <c r="D288" s="5" t="s">
        <v>35</v>
      </c>
      <c r="E288" s="5" t="s">
        <v>64</v>
      </c>
      <c r="F288" s="5" t="s">
        <v>214</v>
      </c>
      <c r="G288" s="5">
        <v>1</v>
      </c>
      <c r="H288" s="5">
        <v>0</v>
      </c>
      <c r="I288" s="5">
        <v>0</v>
      </c>
      <c r="J288" s="5">
        <v>2</v>
      </c>
      <c r="K288" s="5">
        <v>1</v>
      </c>
      <c r="L288" s="5">
        <v>0</v>
      </c>
      <c r="M288" s="5">
        <v>0</v>
      </c>
      <c r="N288" s="5">
        <v>0</v>
      </c>
      <c r="Q288" s="5">
        <f>+G288-byObjPOS!D316</f>
        <v>0</v>
      </c>
      <c r="R288" s="5">
        <f>+H288-byObjPOS!E316</f>
        <v>0</v>
      </c>
      <c r="S288" s="5">
        <f>+I288-byObjPOS!F316</f>
        <v>0</v>
      </c>
      <c r="T288" s="5">
        <f>+J288-byObjPOS!G316</f>
        <v>0</v>
      </c>
      <c r="U288" s="5">
        <f>+K288-byObjPOS!H316</f>
        <v>0</v>
      </c>
      <c r="V288" s="5">
        <f>+L288-byObjPOS!I316</f>
        <v>0</v>
      </c>
      <c r="W288" s="5">
        <f>+M288-byObjPOS!J316</f>
        <v>0</v>
      </c>
      <c r="X288" s="5">
        <f>+N288-byObjPOS!K316</f>
        <v>0</v>
      </c>
    </row>
    <row r="289" spans="2:24" x14ac:dyDescent="0.2">
      <c r="B289" s="5" t="s">
        <v>496</v>
      </c>
      <c r="C289" s="5" t="s">
        <v>499</v>
      </c>
      <c r="D289" s="5" t="s">
        <v>35</v>
      </c>
      <c r="E289" s="5" t="s">
        <v>64</v>
      </c>
      <c r="F289" s="5" t="s">
        <v>102</v>
      </c>
      <c r="G289" s="5">
        <v>17</v>
      </c>
      <c r="H289" s="5">
        <v>13</v>
      </c>
      <c r="I289" s="5">
        <v>19</v>
      </c>
      <c r="J289" s="5">
        <v>24</v>
      </c>
      <c r="K289" s="5">
        <v>20</v>
      </c>
      <c r="L289" s="5">
        <v>17</v>
      </c>
      <c r="M289" s="5">
        <v>22</v>
      </c>
      <c r="N289" s="5">
        <v>26</v>
      </c>
      <c r="Q289" s="5">
        <f>+G289-byObjPOS!D317</f>
        <v>0</v>
      </c>
      <c r="R289" s="5">
        <f>+H289-byObjPOS!E317</f>
        <v>0</v>
      </c>
      <c r="S289" s="5">
        <f>+I289-byObjPOS!F317</f>
        <v>0</v>
      </c>
      <c r="T289" s="5">
        <f>+J289-byObjPOS!G317</f>
        <v>0</v>
      </c>
      <c r="U289" s="5">
        <f>+K289-byObjPOS!H317</f>
        <v>0</v>
      </c>
      <c r="V289" s="5">
        <f>+L289-byObjPOS!I317</f>
        <v>0</v>
      </c>
      <c r="W289" s="5">
        <f>+M289-byObjPOS!J317</f>
        <v>0</v>
      </c>
      <c r="X289" s="5">
        <f>+N289-byObjPOS!K317</f>
        <v>0</v>
      </c>
    </row>
    <row r="290" spans="2:24" x14ac:dyDescent="0.2">
      <c r="B290" s="5" t="s">
        <v>496</v>
      </c>
      <c r="C290" s="5" t="s">
        <v>499</v>
      </c>
      <c r="D290" s="5" t="s">
        <v>35</v>
      </c>
      <c r="E290" s="5" t="s">
        <v>64</v>
      </c>
      <c r="F290" s="5" t="s">
        <v>200</v>
      </c>
      <c r="G290" s="5">
        <v>8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Q290" s="5">
        <f>+G290-byObjPOS!D318</f>
        <v>0</v>
      </c>
      <c r="R290" s="5">
        <f>+H290-byObjPOS!E318</f>
        <v>0</v>
      </c>
      <c r="S290" s="5">
        <f>+I290-byObjPOS!F318</f>
        <v>0</v>
      </c>
      <c r="T290" s="5">
        <f>+J290-byObjPOS!G318</f>
        <v>0</v>
      </c>
      <c r="U290" s="5">
        <f>+K290-byObjPOS!H318</f>
        <v>0</v>
      </c>
      <c r="V290" s="5">
        <f>+L290-byObjPOS!I318</f>
        <v>0</v>
      </c>
      <c r="W290" s="5">
        <f>+M290-byObjPOS!J318</f>
        <v>0</v>
      </c>
      <c r="X290" s="5">
        <f>+N290-byObjPOS!K318</f>
        <v>0</v>
      </c>
    </row>
    <row r="291" spans="2:24" x14ac:dyDescent="0.2">
      <c r="B291" s="5" t="s">
        <v>496</v>
      </c>
      <c r="C291" s="5" t="s">
        <v>499</v>
      </c>
      <c r="D291" s="5" t="s">
        <v>35</v>
      </c>
      <c r="E291" s="5" t="s">
        <v>64</v>
      </c>
      <c r="F291" s="5" t="s">
        <v>151</v>
      </c>
      <c r="G291" s="5">
        <v>15</v>
      </c>
      <c r="H291" s="5">
        <v>26</v>
      </c>
      <c r="I291" s="5">
        <v>28</v>
      </c>
      <c r="J291" s="5">
        <v>27</v>
      </c>
      <c r="K291" s="5">
        <v>27</v>
      </c>
      <c r="L291" s="5">
        <v>20</v>
      </c>
      <c r="M291" s="5">
        <v>26</v>
      </c>
      <c r="N291" s="5">
        <v>22</v>
      </c>
      <c r="Q291" s="5">
        <f>+G291-byObjPOS!D319</f>
        <v>0</v>
      </c>
      <c r="R291" s="5">
        <f>+H291-byObjPOS!E319</f>
        <v>0</v>
      </c>
      <c r="S291" s="5">
        <f>+I291-byObjPOS!F319</f>
        <v>0</v>
      </c>
      <c r="T291" s="5">
        <f>+J291-byObjPOS!G319</f>
        <v>0</v>
      </c>
      <c r="U291" s="5">
        <f>+K291-byObjPOS!H319</f>
        <v>0</v>
      </c>
      <c r="V291" s="5">
        <f>+L291-byObjPOS!I319</f>
        <v>0</v>
      </c>
      <c r="W291" s="5">
        <f>+M291-byObjPOS!J319</f>
        <v>0</v>
      </c>
      <c r="X291" s="5">
        <f>+N291-byObjPOS!K319</f>
        <v>0</v>
      </c>
    </row>
    <row r="292" spans="2:24" x14ac:dyDescent="0.2">
      <c r="B292" s="5" t="s">
        <v>496</v>
      </c>
      <c r="C292" s="5" t="s">
        <v>499</v>
      </c>
      <c r="D292" s="5" t="s">
        <v>35</v>
      </c>
      <c r="E292" s="5" t="s">
        <v>64</v>
      </c>
      <c r="F292" s="5" t="s">
        <v>185</v>
      </c>
      <c r="G292" s="5">
        <v>10</v>
      </c>
      <c r="H292" s="5">
        <v>10</v>
      </c>
      <c r="I292" s="5">
        <v>10</v>
      </c>
      <c r="J292" s="5">
        <v>10</v>
      </c>
      <c r="K292" s="5">
        <v>10</v>
      </c>
      <c r="L292" s="5">
        <v>10</v>
      </c>
      <c r="M292" s="5">
        <v>10</v>
      </c>
      <c r="N292" s="5">
        <v>10</v>
      </c>
      <c r="Q292" s="5">
        <f>+G292-byObjPOS!D320</f>
        <v>0</v>
      </c>
      <c r="R292" s="5">
        <f>+H292-byObjPOS!E320</f>
        <v>0</v>
      </c>
      <c r="S292" s="5">
        <f>+I292-byObjPOS!F320</f>
        <v>0</v>
      </c>
      <c r="T292" s="5">
        <f>+J292-byObjPOS!G320</f>
        <v>0</v>
      </c>
      <c r="U292" s="5">
        <f>+K292-byObjPOS!H320</f>
        <v>0</v>
      </c>
      <c r="V292" s="5">
        <f>+L292-byObjPOS!I320</f>
        <v>0</v>
      </c>
      <c r="W292" s="5">
        <f>+M292-byObjPOS!J320</f>
        <v>0</v>
      </c>
      <c r="X292" s="5">
        <f>+N292-byObjPOS!K320</f>
        <v>0</v>
      </c>
    </row>
    <row r="293" spans="2:24" x14ac:dyDescent="0.2">
      <c r="B293" s="5" t="s">
        <v>496</v>
      </c>
      <c r="C293" s="5" t="s">
        <v>499</v>
      </c>
      <c r="D293" s="5" t="s">
        <v>35</v>
      </c>
      <c r="E293" s="5" t="s">
        <v>64</v>
      </c>
      <c r="F293" s="5" t="s">
        <v>215</v>
      </c>
      <c r="G293" s="5">
        <v>5</v>
      </c>
      <c r="H293" s="5">
        <v>2</v>
      </c>
      <c r="I293" s="5">
        <v>3</v>
      </c>
      <c r="J293" s="5">
        <v>4</v>
      </c>
      <c r="K293" s="5">
        <v>4</v>
      </c>
      <c r="L293" s="5">
        <v>4</v>
      </c>
      <c r="M293" s="5">
        <v>5</v>
      </c>
      <c r="N293" s="5">
        <v>5</v>
      </c>
      <c r="Q293" s="5">
        <f>+G293-byObjPOS!D321</f>
        <v>0</v>
      </c>
      <c r="R293" s="5">
        <f>+H293-byObjPOS!E321</f>
        <v>0</v>
      </c>
      <c r="S293" s="5">
        <f>+I293-byObjPOS!F321</f>
        <v>0</v>
      </c>
      <c r="T293" s="5">
        <f>+J293-byObjPOS!G321</f>
        <v>0</v>
      </c>
      <c r="U293" s="5">
        <f>+K293-byObjPOS!H321</f>
        <v>0</v>
      </c>
      <c r="V293" s="5">
        <f>+L293-byObjPOS!I321</f>
        <v>0</v>
      </c>
      <c r="W293" s="5">
        <f>+M293-byObjPOS!J321</f>
        <v>0</v>
      </c>
      <c r="X293" s="5">
        <f>+N293-byObjPOS!K321</f>
        <v>0</v>
      </c>
    </row>
    <row r="294" spans="2:24" x14ac:dyDescent="0.2">
      <c r="B294" s="5" t="s">
        <v>496</v>
      </c>
      <c r="C294" s="5" t="s">
        <v>499</v>
      </c>
      <c r="D294" s="5" t="s">
        <v>35</v>
      </c>
      <c r="E294" s="5" t="s">
        <v>64</v>
      </c>
      <c r="F294" s="5" t="s">
        <v>141</v>
      </c>
      <c r="G294" s="5">
        <v>1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Q294" s="5">
        <f>+G294-byObjPOS!D322</f>
        <v>0</v>
      </c>
      <c r="R294" s="5">
        <f>+H294-byObjPOS!E322</f>
        <v>0</v>
      </c>
      <c r="S294" s="5">
        <f>+I294-byObjPOS!F322</f>
        <v>0</v>
      </c>
      <c r="T294" s="5">
        <f>+J294-byObjPOS!G322</f>
        <v>0</v>
      </c>
      <c r="U294" s="5">
        <f>+K294-byObjPOS!H322</f>
        <v>0</v>
      </c>
      <c r="V294" s="5">
        <f>+L294-byObjPOS!I322</f>
        <v>0</v>
      </c>
      <c r="W294" s="5">
        <f>+M294-byObjPOS!J322</f>
        <v>0</v>
      </c>
      <c r="X294" s="5">
        <f>+N294-byObjPOS!K322</f>
        <v>0</v>
      </c>
    </row>
    <row r="295" spans="2:24" x14ac:dyDescent="0.2">
      <c r="B295" s="5" t="s">
        <v>496</v>
      </c>
      <c r="C295" s="5" t="s">
        <v>499</v>
      </c>
      <c r="D295" s="5" t="s">
        <v>35</v>
      </c>
      <c r="E295" s="5" t="s">
        <v>64</v>
      </c>
      <c r="F295" s="5" t="s">
        <v>4</v>
      </c>
      <c r="G295" s="5">
        <v>1</v>
      </c>
      <c r="H295" s="5">
        <v>2</v>
      </c>
      <c r="I295" s="5">
        <v>6</v>
      </c>
      <c r="J295" s="5">
        <v>2</v>
      </c>
      <c r="K295" s="5">
        <v>3</v>
      </c>
      <c r="L295" s="5">
        <v>2</v>
      </c>
      <c r="M295" s="5">
        <v>2</v>
      </c>
      <c r="N295" s="5">
        <v>3</v>
      </c>
      <c r="Q295" s="5">
        <f>+G295-byObjPOS!D323</f>
        <v>0</v>
      </c>
      <c r="R295" s="5">
        <f>+H295-byObjPOS!E323</f>
        <v>0</v>
      </c>
      <c r="S295" s="5">
        <f>+I295-byObjPOS!F323</f>
        <v>0</v>
      </c>
      <c r="T295" s="5">
        <f>+J295-byObjPOS!G323</f>
        <v>0</v>
      </c>
      <c r="U295" s="5">
        <f>+K295-byObjPOS!H323</f>
        <v>0</v>
      </c>
      <c r="V295" s="5">
        <f>+L295-byObjPOS!I323</f>
        <v>0</v>
      </c>
      <c r="W295" s="5">
        <f>+M295-byObjPOS!J323</f>
        <v>0</v>
      </c>
      <c r="X295" s="5">
        <f>+N295-byObjPOS!K323</f>
        <v>0</v>
      </c>
    </row>
    <row r="296" spans="2:24" x14ac:dyDescent="0.2">
      <c r="B296" s="5" t="s">
        <v>496</v>
      </c>
      <c r="C296" s="5" t="s">
        <v>499</v>
      </c>
      <c r="D296" s="5" t="s">
        <v>35</v>
      </c>
      <c r="E296" s="5" t="s">
        <v>64</v>
      </c>
      <c r="F296" s="5" t="s">
        <v>142</v>
      </c>
      <c r="G296" s="5">
        <v>4</v>
      </c>
      <c r="H296" s="5">
        <v>5</v>
      </c>
      <c r="I296" s="5">
        <v>3</v>
      </c>
      <c r="J296" s="5">
        <v>1</v>
      </c>
      <c r="K296" s="5">
        <v>3</v>
      </c>
      <c r="L296" s="5">
        <v>2</v>
      </c>
      <c r="M296" s="5">
        <v>2</v>
      </c>
      <c r="N296" s="5">
        <v>1</v>
      </c>
      <c r="Q296" s="5">
        <f>+G296-byObjPOS!D324</f>
        <v>0</v>
      </c>
      <c r="R296" s="5">
        <f>+H296-byObjPOS!E324</f>
        <v>0</v>
      </c>
      <c r="S296" s="5">
        <f>+I296-byObjPOS!F324</f>
        <v>0</v>
      </c>
      <c r="T296" s="5">
        <f>+J296-byObjPOS!G324</f>
        <v>0</v>
      </c>
      <c r="U296" s="5">
        <f>+K296-byObjPOS!H324</f>
        <v>0</v>
      </c>
      <c r="V296" s="5">
        <f>+L296-byObjPOS!I324</f>
        <v>0</v>
      </c>
      <c r="W296" s="5">
        <f>+M296-byObjPOS!J324</f>
        <v>0</v>
      </c>
      <c r="X296" s="5">
        <f>+N296-byObjPOS!K324</f>
        <v>0</v>
      </c>
    </row>
    <row r="297" spans="2:24" x14ac:dyDescent="0.2">
      <c r="B297" s="5" t="s">
        <v>496</v>
      </c>
      <c r="C297" s="5" t="s">
        <v>499</v>
      </c>
      <c r="D297" s="5" t="s">
        <v>35</v>
      </c>
      <c r="E297" s="5" t="s">
        <v>64</v>
      </c>
      <c r="F297" s="5" t="s">
        <v>186</v>
      </c>
      <c r="G297" s="5">
        <v>1</v>
      </c>
      <c r="H297" s="5">
        <v>1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Q297" s="5">
        <f>+G297-byObjPOS!D325</f>
        <v>0</v>
      </c>
      <c r="R297" s="5">
        <f>+H297-byObjPOS!E325</f>
        <v>0</v>
      </c>
      <c r="S297" s="5">
        <f>+I297-byObjPOS!F325</f>
        <v>0</v>
      </c>
      <c r="T297" s="5">
        <f>+J297-byObjPOS!G325</f>
        <v>0</v>
      </c>
      <c r="U297" s="5">
        <f>+K297-byObjPOS!H325</f>
        <v>0</v>
      </c>
      <c r="V297" s="5">
        <f>+L297-byObjPOS!I325</f>
        <v>0</v>
      </c>
      <c r="W297" s="5">
        <f>+M297-byObjPOS!J325</f>
        <v>0</v>
      </c>
      <c r="X297" s="5">
        <f>+N297-byObjPOS!K325</f>
        <v>0</v>
      </c>
    </row>
    <row r="298" spans="2:24" x14ac:dyDescent="0.2">
      <c r="B298" s="5" t="s">
        <v>496</v>
      </c>
      <c r="C298" s="5" t="s">
        <v>499</v>
      </c>
      <c r="D298" s="5" t="s">
        <v>35</v>
      </c>
      <c r="E298" s="5" t="s">
        <v>64</v>
      </c>
      <c r="F298" s="5" t="s">
        <v>127</v>
      </c>
      <c r="G298" s="5">
        <v>27</v>
      </c>
      <c r="H298" s="5">
        <v>29</v>
      </c>
      <c r="I298" s="5">
        <v>32</v>
      </c>
      <c r="J298" s="5">
        <v>26</v>
      </c>
      <c r="K298" s="5">
        <v>23</v>
      </c>
      <c r="L298" s="5">
        <v>22</v>
      </c>
      <c r="M298" s="5">
        <v>23</v>
      </c>
      <c r="N298" s="5">
        <v>19</v>
      </c>
      <c r="P298" s="46"/>
      <c r="Q298" s="5">
        <f>+G298-byObjPOS!D330</f>
        <v>0</v>
      </c>
      <c r="R298" s="5">
        <f>+H298-byObjPOS!E330</f>
        <v>0</v>
      </c>
      <c r="S298" s="5">
        <f>+I298-byObjPOS!F330</f>
        <v>0</v>
      </c>
      <c r="T298" s="5">
        <f>+J298-byObjPOS!G330</f>
        <v>0</v>
      </c>
      <c r="U298" s="5">
        <f>+K298-byObjPOS!H330</f>
        <v>0</v>
      </c>
      <c r="V298" s="5">
        <f>+L298-byObjPOS!I330</f>
        <v>0</v>
      </c>
      <c r="W298" s="5">
        <f>+M298-byObjPOS!J330</f>
        <v>0</v>
      </c>
      <c r="X298" s="5">
        <f>+N298-byObjPOS!K330</f>
        <v>0</v>
      </c>
    </row>
    <row r="299" spans="2:24" x14ac:dyDescent="0.2">
      <c r="B299" s="5" t="s">
        <v>496</v>
      </c>
      <c r="C299" s="5" t="s">
        <v>499</v>
      </c>
      <c r="D299" s="5" t="s">
        <v>35</v>
      </c>
      <c r="E299" s="5" t="s">
        <v>64</v>
      </c>
      <c r="F299" s="5" t="s">
        <v>10</v>
      </c>
      <c r="G299" s="5">
        <v>2</v>
      </c>
      <c r="H299" s="5">
        <v>1</v>
      </c>
      <c r="I299" s="5">
        <v>0</v>
      </c>
      <c r="J299" s="5">
        <v>3</v>
      </c>
      <c r="K299" s="5">
        <v>9</v>
      </c>
      <c r="L299" s="5">
        <v>21</v>
      </c>
      <c r="M299" s="5">
        <v>40</v>
      </c>
      <c r="N299" s="5">
        <v>45</v>
      </c>
      <c r="Q299" s="5">
        <f>+G299-byObjPOS!D331</f>
        <v>0</v>
      </c>
      <c r="R299" s="5">
        <f>+H299-byObjPOS!E331</f>
        <v>0</v>
      </c>
      <c r="S299" s="5">
        <f>+I299-byObjPOS!F331</f>
        <v>0</v>
      </c>
      <c r="T299" s="5">
        <f>+J299-byObjPOS!G331</f>
        <v>0</v>
      </c>
      <c r="U299" s="5">
        <f>+K299-byObjPOS!H331</f>
        <v>0</v>
      </c>
      <c r="V299" s="5">
        <f>+L299-byObjPOS!I331</f>
        <v>0</v>
      </c>
      <c r="W299" s="5">
        <f>+M299-byObjPOS!J331</f>
        <v>0</v>
      </c>
      <c r="X299" s="5">
        <f>+N299-byObjPOS!K331</f>
        <v>0</v>
      </c>
    </row>
    <row r="300" spans="2:24" x14ac:dyDescent="0.2">
      <c r="B300" s="5" t="s">
        <v>496</v>
      </c>
      <c r="C300" s="5" t="s">
        <v>499</v>
      </c>
      <c r="D300" s="5" t="s">
        <v>35</v>
      </c>
      <c r="E300" s="5" t="s">
        <v>64</v>
      </c>
      <c r="F300" s="5" t="s">
        <v>104</v>
      </c>
      <c r="G300" s="5">
        <v>0</v>
      </c>
      <c r="H300" s="5">
        <v>8</v>
      </c>
      <c r="I300" s="5">
        <v>11</v>
      </c>
      <c r="J300" s="5">
        <v>10</v>
      </c>
      <c r="K300" s="5">
        <v>10</v>
      </c>
      <c r="L300" s="5">
        <v>5</v>
      </c>
      <c r="M300" s="5">
        <v>2</v>
      </c>
      <c r="N300" s="5">
        <v>5</v>
      </c>
      <c r="Q300" s="5">
        <f>+G300-byObjPOS!D332</f>
        <v>0</v>
      </c>
      <c r="R300" s="5">
        <f>+H300-byObjPOS!E332</f>
        <v>0</v>
      </c>
      <c r="S300" s="5">
        <f>+I300-byObjPOS!F332</f>
        <v>0</v>
      </c>
      <c r="T300" s="5">
        <f>+J300-byObjPOS!G332</f>
        <v>0</v>
      </c>
      <c r="U300" s="5">
        <f>+K300-byObjPOS!H332</f>
        <v>0</v>
      </c>
      <c r="V300" s="5">
        <f>+L300-byObjPOS!I332</f>
        <v>0</v>
      </c>
      <c r="W300" s="5">
        <f>+M300-byObjPOS!J332</f>
        <v>0</v>
      </c>
      <c r="X300" s="5">
        <f>+N300-byObjPOS!K332</f>
        <v>0</v>
      </c>
    </row>
    <row r="301" spans="2:24" x14ac:dyDescent="0.2">
      <c r="B301" s="5" t="s">
        <v>496</v>
      </c>
      <c r="C301" s="5" t="s">
        <v>499</v>
      </c>
      <c r="D301" s="5" t="s">
        <v>35</v>
      </c>
      <c r="E301" s="5" t="s">
        <v>64</v>
      </c>
      <c r="F301" s="5" t="s">
        <v>126</v>
      </c>
      <c r="G301" s="5">
        <v>49</v>
      </c>
      <c r="H301" s="5">
        <v>52</v>
      </c>
      <c r="I301" s="5">
        <v>44</v>
      </c>
      <c r="J301" s="5">
        <v>38</v>
      </c>
      <c r="K301" s="5">
        <v>44</v>
      </c>
      <c r="L301" s="5">
        <v>36</v>
      </c>
      <c r="M301" s="5">
        <v>34</v>
      </c>
      <c r="N301" s="5">
        <v>28</v>
      </c>
      <c r="Q301" s="5">
        <f>+G301-byObjPOS!D333</f>
        <v>0</v>
      </c>
      <c r="R301" s="5">
        <f>+H301-byObjPOS!E333</f>
        <v>0</v>
      </c>
      <c r="S301" s="5">
        <f>+I301-byObjPOS!F333</f>
        <v>0</v>
      </c>
      <c r="T301" s="5">
        <f>+J301-byObjPOS!G333</f>
        <v>0</v>
      </c>
      <c r="U301" s="5">
        <f>+K301-byObjPOS!H333</f>
        <v>0</v>
      </c>
      <c r="V301" s="5">
        <f>+L301-byObjPOS!I333</f>
        <v>0</v>
      </c>
      <c r="W301" s="5">
        <f>+M301-byObjPOS!J333</f>
        <v>0</v>
      </c>
      <c r="X301" s="5">
        <f>+N301-byObjPOS!K333</f>
        <v>0</v>
      </c>
    </row>
    <row r="302" spans="2:24" x14ac:dyDescent="0.2">
      <c r="B302" s="5" t="s">
        <v>496</v>
      </c>
      <c r="C302" s="5" t="s">
        <v>499</v>
      </c>
      <c r="D302" s="5" t="s">
        <v>35</v>
      </c>
      <c r="E302" s="5" t="s">
        <v>65</v>
      </c>
      <c r="F302" s="5" t="s">
        <v>8</v>
      </c>
      <c r="G302" s="5">
        <v>26</v>
      </c>
      <c r="H302" s="5">
        <v>16</v>
      </c>
      <c r="I302" s="5">
        <v>15</v>
      </c>
      <c r="J302" s="5">
        <v>16</v>
      </c>
      <c r="K302" s="5">
        <v>17</v>
      </c>
      <c r="L302" s="5">
        <v>16</v>
      </c>
      <c r="M302" s="5">
        <v>18</v>
      </c>
      <c r="N302" s="5">
        <v>17</v>
      </c>
      <c r="Q302" s="5">
        <f>+G302-byObjPOS!D334</f>
        <v>0</v>
      </c>
      <c r="R302" s="5">
        <f>+H302-byObjPOS!E334</f>
        <v>0</v>
      </c>
      <c r="S302" s="5">
        <f>+I302-byObjPOS!F334</f>
        <v>0</v>
      </c>
      <c r="T302" s="5">
        <f>+J302-byObjPOS!G334</f>
        <v>0</v>
      </c>
      <c r="U302" s="5">
        <f>+K302-byObjPOS!H334</f>
        <v>0</v>
      </c>
      <c r="V302" s="5">
        <f>+L302-byObjPOS!I334</f>
        <v>0</v>
      </c>
      <c r="W302" s="5">
        <f>+M302-byObjPOS!J334</f>
        <v>0</v>
      </c>
      <c r="X302" s="5">
        <f>+N302-byObjPOS!K334</f>
        <v>0</v>
      </c>
    </row>
    <row r="303" spans="2:24" x14ac:dyDescent="0.2">
      <c r="B303" s="5" t="s">
        <v>496</v>
      </c>
      <c r="C303" s="5" t="s">
        <v>499</v>
      </c>
      <c r="D303" s="5" t="s">
        <v>35</v>
      </c>
      <c r="E303" s="5" t="s">
        <v>66</v>
      </c>
      <c r="F303" s="5" t="s">
        <v>13</v>
      </c>
      <c r="G303" s="5">
        <v>215</v>
      </c>
      <c r="H303" s="5">
        <v>200</v>
      </c>
      <c r="I303" s="5">
        <v>217</v>
      </c>
      <c r="J303" s="5">
        <v>203</v>
      </c>
      <c r="K303" s="5">
        <v>207</v>
      </c>
      <c r="L303" s="5">
        <v>250</v>
      </c>
      <c r="M303" s="5">
        <v>253</v>
      </c>
      <c r="N303" s="5">
        <v>271</v>
      </c>
      <c r="Q303" s="5">
        <f>+G303-byObjPOS!D335</f>
        <v>0</v>
      </c>
      <c r="R303" s="5">
        <f>+H303-byObjPOS!E335</f>
        <v>0</v>
      </c>
      <c r="S303" s="5">
        <f>+I303-byObjPOS!F335</f>
        <v>0</v>
      </c>
      <c r="T303" s="5">
        <f>+J303-byObjPOS!G335</f>
        <v>0</v>
      </c>
      <c r="U303" s="5">
        <f>+K303-byObjPOS!H335</f>
        <v>0</v>
      </c>
      <c r="V303" s="5">
        <f>+L303-byObjPOS!I335</f>
        <v>0</v>
      </c>
      <c r="W303" s="5">
        <f>+M303-byObjPOS!J335</f>
        <v>0</v>
      </c>
      <c r="X303" s="5">
        <f>+N303-byObjPOS!K335</f>
        <v>0</v>
      </c>
    </row>
    <row r="304" spans="2:24" x14ac:dyDescent="0.2">
      <c r="B304" s="5" t="s">
        <v>496</v>
      </c>
      <c r="C304" s="5" t="s">
        <v>499</v>
      </c>
      <c r="D304" s="5" t="s">
        <v>35</v>
      </c>
      <c r="E304" s="5" t="s">
        <v>78</v>
      </c>
      <c r="F304" s="5" t="s">
        <v>78</v>
      </c>
      <c r="G304" s="5">
        <v>0</v>
      </c>
      <c r="H304" s="5">
        <v>0</v>
      </c>
      <c r="I304" s="5">
        <v>2</v>
      </c>
      <c r="J304" s="5">
        <v>4</v>
      </c>
      <c r="K304" s="5">
        <v>1</v>
      </c>
      <c r="L304" s="5">
        <v>2</v>
      </c>
      <c r="M304" s="5">
        <v>7</v>
      </c>
      <c r="N304" s="5">
        <v>5</v>
      </c>
      <c r="Q304" s="5">
        <f>+G304-byObjPOS!D336</f>
        <v>0</v>
      </c>
      <c r="R304" s="5">
        <f>+H304-byObjPOS!E336</f>
        <v>0</v>
      </c>
      <c r="S304" s="5">
        <f>+I304-byObjPOS!F336</f>
        <v>0</v>
      </c>
      <c r="T304" s="5">
        <f>+J304-byObjPOS!G336</f>
        <v>0</v>
      </c>
      <c r="U304" s="5">
        <f>+K304-byObjPOS!H336</f>
        <v>0</v>
      </c>
      <c r="V304" s="5">
        <f>+L304-byObjPOS!I336</f>
        <v>0</v>
      </c>
      <c r="W304" s="5">
        <f>+M304-byObjPOS!J336</f>
        <v>0</v>
      </c>
      <c r="X304" s="5">
        <f>+N304-byObjPOS!K336</f>
        <v>0</v>
      </c>
    </row>
    <row r="305" spans="2:24" x14ac:dyDescent="0.2">
      <c r="B305" s="5" t="s">
        <v>496</v>
      </c>
      <c r="C305" s="5" t="s">
        <v>499</v>
      </c>
      <c r="D305" s="5" t="s">
        <v>35</v>
      </c>
      <c r="E305" s="5" t="s">
        <v>52</v>
      </c>
      <c r="F305" s="5" t="s">
        <v>82</v>
      </c>
      <c r="G305" s="5">
        <v>14</v>
      </c>
      <c r="H305" s="5">
        <v>8</v>
      </c>
      <c r="I305" s="5">
        <v>7</v>
      </c>
      <c r="J305" s="5">
        <v>6</v>
      </c>
      <c r="K305" s="5">
        <v>6</v>
      </c>
      <c r="L305" s="5">
        <v>6</v>
      </c>
      <c r="M305" s="5">
        <v>4</v>
      </c>
      <c r="N305" s="5">
        <v>4</v>
      </c>
      <c r="P305" s="46"/>
      <c r="Q305" s="5">
        <f>+G305-byObjPOS!D338</f>
        <v>0</v>
      </c>
      <c r="R305" s="5">
        <f>+H305-byObjPOS!E338</f>
        <v>0</v>
      </c>
      <c r="S305" s="5">
        <f>+I305-byObjPOS!F338</f>
        <v>0</v>
      </c>
      <c r="T305" s="5">
        <f>+J305-byObjPOS!G338</f>
        <v>0</v>
      </c>
      <c r="U305" s="5">
        <f>+K305-byObjPOS!H338</f>
        <v>0</v>
      </c>
      <c r="V305" s="5">
        <f>+L305-byObjPOS!I338</f>
        <v>0</v>
      </c>
      <c r="W305" s="5">
        <f>+M305-byObjPOS!J338</f>
        <v>0</v>
      </c>
      <c r="X305" s="5">
        <f>+N305-byObjPOS!K338</f>
        <v>0</v>
      </c>
    </row>
    <row r="306" spans="2:24" x14ac:dyDescent="0.2">
      <c r="B306" s="5" t="s">
        <v>496</v>
      </c>
      <c r="C306" s="5" t="s">
        <v>499</v>
      </c>
      <c r="D306" s="5" t="s">
        <v>35</v>
      </c>
      <c r="E306" s="5" t="s">
        <v>52</v>
      </c>
      <c r="F306" s="5" t="s">
        <v>6</v>
      </c>
      <c r="G306" s="5">
        <v>2</v>
      </c>
      <c r="H306" s="5">
        <v>1</v>
      </c>
      <c r="I306" s="5">
        <v>3</v>
      </c>
      <c r="J306" s="5">
        <v>2</v>
      </c>
      <c r="K306" s="5">
        <v>2</v>
      </c>
      <c r="L306" s="5">
        <v>1</v>
      </c>
      <c r="M306" s="5">
        <v>0</v>
      </c>
      <c r="N306" s="5">
        <v>0</v>
      </c>
      <c r="Q306" s="5">
        <f>+G306-byObjPOS!D339</f>
        <v>0</v>
      </c>
      <c r="R306" s="5">
        <f>+H306-byObjPOS!E339</f>
        <v>0</v>
      </c>
      <c r="S306" s="5">
        <f>+I306-byObjPOS!F339</f>
        <v>0</v>
      </c>
      <c r="T306" s="5">
        <f>+J306-byObjPOS!G339</f>
        <v>0</v>
      </c>
      <c r="U306" s="5">
        <f>+K306-byObjPOS!H339</f>
        <v>0</v>
      </c>
      <c r="V306" s="5">
        <f>+L306-byObjPOS!I339</f>
        <v>0</v>
      </c>
      <c r="W306" s="5">
        <f>+M306-byObjPOS!J339</f>
        <v>0</v>
      </c>
      <c r="X306" s="5">
        <f>+N306-byObjPOS!K339</f>
        <v>0</v>
      </c>
    </row>
    <row r="307" spans="2:24" x14ac:dyDescent="0.2">
      <c r="B307" s="5" t="s">
        <v>496</v>
      </c>
      <c r="C307" s="5" t="s">
        <v>499</v>
      </c>
      <c r="D307" s="5" t="s">
        <v>36</v>
      </c>
      <c r="E307" s="5" t="s">
        <v>67</v>
      </c>
      <c r="F307" s="5" t="s">
        <v>138</v>
      </c>
      <c r="G307" s="5">
        <v>31</v>
      </c>
      <c r="H307" s="5">
        <v>29</v>
      </c>
      <c r="I307" s="5">
        <v>31</v>
      </c>
      <c r="J307" s="5">
        <v>30</v>
      </c>
      <c r="K307" s="5">
        <v>31</v>
      </c>
      <c r="L307" s="5">
        <v>35</v>
      </c>
      <c r="M307" s="5">
        <v>32</v>
      </c>
      <c r="N307" s="5">
        <v>27</v>
      </c>
      <c r="P307" s="46"/>
      <c r="Q307" s="5">
        <f>+G307-byObjPOS!D341</f>
        <v>0</v>
      </c>
      <c r="R307" s="5">
        <f>+H307-byObjPOS!E341</f>
        <v>0</v>
      </c>
      <c r="S307" s="5">
        <f>+I307-byObjPOS!F341</f>
        <v>0</v>
      </c>
      <c r="T307" s="5">
        <f>+J307-byObjPOS!G341</f>
        <v>0</v>
      </c>
      <c r="U307" s="5">
        <f>+K307-byObjPOS!H341</f>
        <v>0</v>
      </c>
      <c r="V307" s="5">
        <f>+L307-byObjPOS!I341</f>
        <v>0</v>
      </c>
      <c r="W307" s="5">
        <f>+M307-byObjPOS!J341</f>
        <v>0</v>
      </c>
      <c r="X307" s="5">
        <f>+N307-byObjPOS!K341</f>
        <v>0</v>
      </c>
    </row>
    <row r="308" spans="2:24" x14ac:dyDescent="0.2">
      <c r="B308" s="5" t="s">
        <v>496</v>
      </c>
      <c r="C308" s="5" t="s">
        <v>499</v>
      </c>
      <c r="D308" s="5" t="s">
        <v>36</v>
      </c>
      <c r="E308" s="5" t="s">
        <v>516</v>
      </c>
      <c r="F308" s="5" t="s">
        <v>82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18</v>
      </c>
      <c r="Q308" s="5">
        <f>+G308-byObjPOS!D342</f>
        <v>0</v>
      </c>
      <c r="R308" s="5">
        <f>+H308-byObjPOS!E342</f>
        <v>0</v>
      </c>
      <c r="S308" s="5">
        <f>+I308-byObjPOS!F342</f>
        <v>0</v>
      </c>
      <c r="T308" s="5">
        <f>+J308-byObjPOS!G342</f>
        <v>0</v>
      </c>
      <c r="U308" s="5">
        <f>+K308-byObjPOS!H342</f>
        <v>0</v>
      </c>
      <c r="V308" s="5">
        <f>+L308-byObjPOS!I342</f>
        <v>0</v>
      </c>
      <c r="W308" s="5">
        <f>+M308-byObjPOS!J342</f>
        <v>0</v>
      </c>
      <c r="X308" s="5">
        <f>+N308-byObjPOS!K342</f>
        <v>0</v>
      </c>
    </row>
    <row r="309" spans="2:24" x14ac:dyDescent="0.2">
      <c r="B309" s="5" t="s">
        <v>496</v>
      </c>
      <c r="C309" s="5" t="s">
        <v>499</v>
      </c>
      <c r="D309" s="5" t="s">
        <v>36</v>
      </c>
      <c r="E309" s="5" t="s">
        <v>79</v>
      </c>
      <c r="F309" s="5" t="s">
        <v>110</v>
      </c>
      <c r="G309" s="5">
        <v>0</v>
      </c>
      <c r="H309" s="5">
        <v>0</v>
      </c>
      <c r="I309" s="5">
        <v>4</v>
      </c>
      <c r="J309" s="5">
        <v>7</v>
      </c>
      <c r="K309" s="5">
        <v>9</v>
      </c>
      <c r="L309" s="5">
        <v>7</v>
      </c>
      <c r="M309" s="5">
        <v>6</v>
      </c>
      <c r="N309" s="5">
        <v>7</v>
      </c>
      <c r="Q309" s="5">
        <f>+G309-byObjPOS!D343</f>
        <v>0</v>
      </c>
      <c r="R309" s="5">
        <f>+H309-byObjPOS!E343</f>
        <v>0</v>
      </c>
      <c r="S309" s="5">
        <f>+I309-byObjPOS!F343</f>
        <v>0</v>
      </c>
      <c r="T309" s="5">
        <f>+J309-byObjPOS!G343</f>
        <v>0</v>
      </c>
      <c r="U309" s="5">
        <f>+K309-byObjPOS!H343</f>
        <v>0</v>
      </c>
      <c r="V309" s="5">
        <f>+L309-byObjPOS!I343</f>
        <v>0</v>
      </c>
      <c r="W309" s="5">
        <f>+M309-byObjPOS!J343</f>
        <v>0</v>
      </c>
      <c r="X309" s="5">
        <f>+N309-byObjPOS!K343</f>
        <v>0</v>
      </c>
    </row>
    <row r="310" spans="2:24" x14ac:dyDescent="0.2">
      <c r="B310" s="5" t="s">
        <v>496</v>
      </c>
      <c r="C310" s="5" t="s">
        <v>499</v>
      </c>
      <c r="D310" s="5" t="s">
        <v>36</v>
      </c>
      <c r="E310" s="5" t="s">
        <v>68</v>
      </c>
      <c r="F310" s="5" t="s">
        <v>7</v>
      </c>
      <c r="G310" s="5">
        <v>115</v>
      </c>
      <c r="H310" s="5">
        <v>117</v>
      </c>
      <c r="I310" s="5">
        <v>112</v>
      </c>
      <c r="J310" s="5">
        <v>105</v>
      </c>
      <c r="K310" s="5">
        <v>109</v>
      </c>
      <c r="L310" s="5">
        <v>98</v>
      </c>
      <c r="M310" s="5">
        <v>99</v>
      </c>
      <c r="N310" s="5">
        <v>99</v>
      </c>
      <c r="Q310" s="5">
        <f>+G310-byObjPOS!D344</f>
        <v>0</v>
      </c>
      <c r="R310" s="5">
        <f>+H310-byObjPOS!E344</f>
        <v>0</v>
      </c>
      <c r="S310" s="5">
        <f>+I310-byObjPOS!F344</f>
        <v>0</v>
      </c>
      <c r="T310" s="5">
        <f>+J310-byObjPOS!G344</f>
        <v>0</v>
      </c>
      <c r="U310" s="5">
        <f>+K310-byObjPOS!H344</f>
        <v>0</v>
      </c>
      <c r="V310" s="5">
        <f>+L310-byObjPOS!I344</f>
        <v>0</v>
      </c>
      <c r="W310" s="5">
        <f>+M310-byObjPOS!J344</f>
        <v>0</v>
      </c>
      <c r="X310" s="5">
        <f>+N310-byObjPOS!K344</f>
        <v>0</v>
      </c>
    </row>
    <row r="311" spans="2:24" x14ac:dyDescent="0.2">
      <c r="B311" s="5" t="s">
        <v>496</v>
      </c>
      <c r="C311" s="5" t="s">
        <v>499</v>
      </c>
      <c r="D311" s="5" t="s">
        <v>36</v>
      </c>
      <c r="E311" s="5" t="s">
        <v>69</v>
      </c>
      <c r="F311" s="5" t="s">
        <v>8</v>
      </c>
      <c r="G311" s="5">
        <v>201</v>
      </c>
      <c r="H311" s="5">
        <v>174</v>
      </c>
      <c r="I311" s="5">
        <v>183</v>
      </c>
      <c r="J311" s="5">
        <v>201</v>
      </c>
      <c r="K311" s="5">
        <v>194</v>
      </c>
      <c r="L311" s="5">
        <v>194</v>
      </c>
      <c r="M311" s="5">
        <v>211</v>
      </c>
      <c r="N311" s="5">
        <v>215</v>
      </c>
      <c r="Q311" s="5">
        <f>+G311-byObjPOS!D345</f>
        <v>0</v>
      </c>
      <c r="R311" s="5">
        <f>+H311-byObjPOS!E345</f>
        <v>0</v>
      </c>
      <c r="S311" s="5">
        <f>+I311-byObjPOS!F345</f>
        <v>0</v>
      </c>
      <c r="T311" s="5">
        <f>+J311-byObjPOS!G345</f>
        <v>0</v>
      </c>
      <c r="U311" s="5">
        <f>+K311-byObjPOS!H345</f>
        <v>0</v>
      </c>
      <c r="V311" s="5">
        <f>+L311-byObjPOS!I345</f>
        <v>0</v>
      </c>
      <c r="W311" s="5">
        <f>+M311-byObjPOS!J345</f>
        <v>0</v>
      </c>
      <c r="X311" s="5">
        <f>+N311-byObjPOS!K345</f>
        <v>0</v>
      </c>
    </row>
    <row r="312" spans="2:24" x14ac:dyDescent="0.2">
      <c r="B312" s="5" t="s">
        <v>496</v>
      </c>
      <c r="C312" s="5" t="s">
        <v>499</v>
      </c>
      <c r="D312" s="5" t="s">
        <v>36</v>
      </c>
      <c r="E312" s="5" t="s">
        <v>71</v>
      </c>
      <c r="F312" s="5" t="s">
        <v>152</v>
      </c>
      <c r="G312" s="5">
        <v>24</v>
      </c>
      <c r="H312" s="5">
        <v>17</v>
      </c>
      <c r="I312" s="5">
        <v>16</v>
      </c>
      <c r="J312" s="5">
        <v>13</v>
      </c>
      <c r="K312" s="5">
        <v>13</v>
      </c>
      <c r="L312" s="5">
        <v>14</v>
      </c>
      <c r="M312" s="5">
        <v>12</v>
      </c>
      <c r="N312" s="5">
        <v>11</v>
      </c>
      <c r="P312" s="46"/>
      <c r="Q312" s="5">
        <f>+G312-byObjPOS!D347</f>
        <v>0</v>
      </c>
      <c r="R312" s="5">
        <f>+H312-byObjPOS!E347</f>
        <v>0</v>
      </c>
      <c r="S312" s="5">
        <f>+I312-byObjPOS!F347</f>
        <v>0</v>
      </c>
      <c r="T312" s="5">
        <f>+J312-byObjPOS!G347</f>
        <v>0</v>
      </c>
      <c r="U312" s="5">
        <f>+K312-byObjPOS!H347</f>
        <v>0</v>
      </c>
      <c r="V312" s="5">
        <f>+L312-byObjPOS!I347</f>
        <v>0</v>
      </c>
      <c r="W312" s="5">
        <f>+M312-byObjPOS!J347</f>
        <v>0</v>
      </c>
      <c r="X312" s="5">
        <f>+N312-byObjPOS!K347</f>
        <v>0</v>
      </c>
    </row>
    <row r="313" spans="2:24" x14ac:dyDescent="0.2">
      <c r="B313" s="5" t="s">
        <v>496</v>
      </c>
      <c r="C313" s="5" t="s">
        <v>499</v>
      </c>
      <c r="D313" s="5" t="s">
        <v>36</v>
      </c>
      <c r="E313" s="5" t="s">
        <v>71</v>
      </c>
      <c r="F313" s="5" t="s">
        <v>211</v>
      </c>
      <c r="G313" s="5">
        <v>17</v>
      </c>
      <c r="H313" s="5">
        <v>15</v>
      </c>
      <c r="I313" s="5">
        <v>13</v>
      </c>
      <c r="J313" s="5">
        <v>9</v>
      </c>
      <c r="K313" s="5">
        <v>3</v>
      </c>
      <c r="L313" s="5">
        <v>2</v>
      </c>
      <c r="M313" s="5">
        <v>2</v>
      </c>
      <c r="N313" s="5">
        <v>1</v>
      </c>
      <c r="Q313" s="5">
        <f>+G313-byObjPOS!D348</f>
        <v>0</v>
      </c>
      <c r="R313" s="5">
        <f>+H313-byObjPOS!E348</f>
        <v>0</v>
      </c>
      <c r="S313" s="5">
        <f>+I313-byObjPOS!F348</f>
        <v>0</v>
      </c>
      <c r="T313" s="5">
        <f>+J313-byObjPOS!G348</f>
        <v>0</v>
      </c>
      <c r="U313" s="5">
        <f>+K313-byObjPOS!H348</f>
        <v>0</v>
      </c>
      <c r="V313" s="5">
        <f>+L313-byObjPOS!I348</f>
        <v>0</v>
      </c>
      <c r="W313" s="5">
        <f>+M313-byObjPOS!J348</f>
        <v>0</v>
      </c>
      <c r="X313" s="5">
        <f>+N313-byObjPOS!K348</f>
        <v>0</v>
      </c>
    </row>
    <row r="314" spans="2:24" x14ac:dyDescent="0.2">
      <c r="B314" s="5" t="s">
        <v>496</v>
      </c>
      <c r="C314" s="5" t="s">
        <v>499</v>
      </c>
      <c r="D314" s="5" t="s">
        <v>36</v>
      </c>
      <c r="E314" s="5" t="s">
        <v>71</v>
      </c>
      <c r="F314" s="5" t="s">
        <v>109</v>
      </c>
      <c r="G314" s="5">
        <v>35</v>
      </c>
      <c r="H314" s="5">
        <v>32</v>
      </c>
      <c r="I314" s="5">
        <v>32</v>
      </c>
      <c r="J314" s="5">
        <v>27</v>
      </c>
      <c r="K314" s="5">
        <v>26</v>
      </c>
      <c r="L314" s="5">
        <v>26</v>
      </c>
      <c r="M314" s="5">
        <v>25</v>
      </c>
      <c r="N314" s="5">
        <v>20</v>
      </c>
      <c r="Q314" s="5">
        <f>+G314-byObjPOS!D349</f>
        <v>0</v>
      </c>
      <c r="R314" s="5">
        <f>+H314-byObjPOS!E349</f>
        <v>0</v>
      </c>
      <c r="S314" s="5">
        <f>+I314-byObjPOS!F349</f>
        <v>0</v>
      </c>
      <c r="T314" s="5">
        <f>+J314-byObjPOS!G349</f>
        <v>0</v>
      </c>
      <c r="U314" s="5">
        <f>+K314-byObjPOS!H349</f>
        <v>0</v>
      </c>
      <c r="V314" s="5">
        <f>+L314-byObjPOS!I349</f>
        <v>0</v>
      </c>
      <c r="W314" s="5">
        <f>+M314-byObjPOS!J349</f>
        <v>0</v>
      </c>
      <c r="X314" s="5">
        <f>+N314-byObjPOS!K349</f>
        <v>0</v>
      </c>
    </row>
    <row r="315" spans="2:24" x14ac:dyDescent="0.2">
      <c r="B315" s="5" t="s">
        <v>496</v>
      </c>
      <c r="C315" s="5" t="s">
        <v>499</v>
      </c>
      <c r="D315" s="5" t="s">
        <v>36</v>
      </c>
      <c r="E315" s="5" t="s">
        <v>71</v>
      </c>
      <c r="F315" s="5" t="s">
        <v>156</v>
      </c>
      <c r="G315" s="5">
        <v>38</v>
      </c>
      <c r="H315" s="5">
        <v>37</v>
      </c>
      <c r="I315" s="5">
        <v>39</v>
      </c>
      <c r="J315" s="5">
        <v>40</v>
      </c>
      <c r="K315" s="5">
        <v>40</v>
      </c>
      <c r="L315" s="5">
        <v>32</v>
      </c>
      <c r="M315" s="5">
        <v>37</v>
      </c>
      <c r="N315" s="5">
        <v>35</v>
      </c>
      <c r="Q315" s="5">
        <f>+G315-byObjPOS!D350</f>
        <v>0</v>
      </c>
      <c r="R315" s="5">
        <f>+H315-byObjPOS!E350</f>
        <v>0</v>
      </c>
      <c r="S315" s="5">
        <f>+I315-byObjPOS!F350</f>
        <v>0</v>
      </c>
      <c r="T315" s="5">
        <f>+J315-byObjPOS!G350</f>
        <v>0</v>
      </c>
      <c r="U315" s="5">
        <f>+K315-byObjPOS!H350</f>
        <v>0</v>
      </c>
      <c r="V315" s="5">
        <f>+L315-byObjPOS!I350</f>
        <v>0</v>
      </c>
      <c r="W315" s="5">
        <f>+M315-byObjPOS!J350</f>
        <v>0</v>
      </c>
      <c r="X315" s="5">
        <f>+N315-byObjPOS!K350</f>
        <v>0</v>
      </c>
    </row>
    <row r="316" spans="2:24" x14ac:dyDescent="0.2">
      <c r="B316" s="5" t="s">
        <v>496</v>
      </c>
      <c r="C316" s="5" t="s">
        <v>499</v>
      </c>
      <c r="D316" s="5" t="s">
        <v>36</v>
      </c>
      <c r="E316" s="5" t="s">
        <v>71</v>
      </c>
      <c r="F316" s="5" t="s">
        <v>179</v>
      </c>
      <c r="G316" s="5">
        <v>29</v>
      </c>
      <c r="H316" s="5">
        <v>26</v>
      </c>
      <c r="I316" s="5">
        <v>21</v>
      </c>
      <c r="J316" s="5">
        <v>17</v>
      </c>
      <c r="K316" s="5">
        <v>13</v>
      </c>
      <c r="L316" s="5">
        <v>13</v>
      </c>
      <c r="M316" s="5">
        <v>14</v>
      </c>
      <c r="N316" s="5">
        <v>13</v>
      </c>
      <c r="Q316" s="5">
        <f>+G316-byObjPOS!D351</f>
        <v>0</v>
      </c>
      <c r="R316" s="5">
        <f>+H316-byObjPOS!E351</f>
        <v>0</v>
      </c>
      <c r="S316" s="5">
        <f>+I316-byObjPOS!F351</f>
        <v>0</v>
      </c>
      <c r="T316" s="5">
        <f>+J316-byObjPOS!G351</f>
        <v>0</v>
      </c>
      <c r="U316" s="5">
        <f>+K316-byObjPOS!H351</f>
        <v>0</v>
      </c>
      <c r="V316" s="5">
        <f>+L316-byObjPOS!I351</f>
        <v>0</v>
      </c>
      <c r="W316" s="5">
        <f>+M316-byObjPOS!J351</f>
        <v>0</v>
      </c>
      <c r="X316" s="5">
        <f>+N316-byObjPOS!K351</f>
        <v>0</v>
      </c>
    </row>
    <row r="317" spans="2:24" x14ac:dyDescent="0.2">
      <c r="B317" s="5" t="s">
        <v>496</v>
      </c>
      <c r="C317" s="5" t="s">
        <v>499</v>
      </c>
      <c r="D317" s="5" t="s">
        <v>36</v>
      </c>
      <c r="E317" s="5" t="s">
        <v>71</v>
      </c>
      <c r="F317" s="5" t="s">
        <v>121</v>
      </c>
      <c r="G317" s="5">
        <v>26</v>
      </c>
      <c r="H317" s="5">
        <v>31</v>
      </c>
      <c r="I317" s="5">
        <v>32</v>
      </c>
      <c r="J317" s="5">
        <v>33</v>
      </c>
      <c r="K317" s="5">
        <v>28</v>
      </c>
      <c r="L317" s="5">
        <v>23</v>
      </c>
      <c r="M317" s="5">
        <v>15</v>
      </c>
      <c r="N317" s="5">
        <v>11</v>
      </c>
      <c r="Q317" s="5">
        <f>+G317-byObjPOS!D352</f>
        <v>0</v>
      </c>
      <c r="R317" s="5">
        <f>+H317-byObjPOS!E352</f>
        <v>0</v>
      </c>
      <c r="S317" s="5">
        <f>+I317-byObjPOS!F352</f>
        <v>0</v>
      </c>
      <c r="T317" s="5">
        <f>+J317-byObjPOS!G352</f>
        <v>0</v>
      </c>
      <c r="U317" s="5">
        <f>+K317-byObjPOS!H352</f>
        <v>0</v>
      </c>
      <c r="V317" s="5">
        <f>+L317-byObjPOS!I352</f>
        <v>0</v>
      </c>
      <c r="W317" s="5">
        <f>+M317-byObjPOS!J352</f>
        <v>0</v>
      </c>
      <c r="X317" s="5">
        <f>+N317-byObjPOS!K352</f>
        <v>0</v>
      </c>
    </row>
    <row r="318" spans="2:24" x14ac:dyDescent="0.2">
      <c r="B318" s="5" t="s">
        <v>496</v>
      </c>
      <c r="C318" s="5" t="s">
        <v>499</v>
      </c>
      <c r="D318" s="5" t="s">
        <v>36</v>
      </c>
      <c r="E318" s="5" t="s">
        <v>71</v>
      </c>
      <c r="F318" s="5" t="s">
        <v>124</v>
      </c>
      <c r="G318" s="5">
        <v>28</v>
      </c>
      <c r="H318" s="5">
        <v>21</v>
      </c>
      <c r="I318" s="5">
        <v>14</v>
      </c>
      <c r="J318" s="5">
        <v>10</v>
      </c>
      <c r="K318" s="5">
        <v>6</v>
      </c>
      <c r="L318" s="5">
        <v>0</v>
      </c>
      <c r="M318" s="5">
        <v>0</v>
      </c>
      <c r="N318" s="5">
        <v>0</v>
      </c>
      <c r="Q318" s="5">
        <f>+G318-byObjPOS!D353</f>
        <v>0</v>
      </c>
      <c r="R318" s="5">
        <f>+H318-byObjPOS!E353</f>
        <v>0</v>
      </c>
      <c r="S318" s="5">
        <f>+I318-byObjPOS!F353</f>
        <v>0</v>
      </c>
      <c r="T318" s="5">
        <f>+J318-byObjPOS!G353</f>
        <v>0</v>
      </c>
      <c r="U318" s="5">
        <f>+K318-byObjPOS!H353</f>
        <v>0</v>
      </c>
      <c r="V318" s="5">
        <f>+L318-byObjPOS!I353</f>
        <v>0</v>
      </c>
      <c r="W318" s="5">
        <f>+M318-byObjPOS!J353</f>
        <v>0</v>
      </c>
      <c r="X318" s="5">
        <f>+N318-byObjPOS!K353</f>
        <v>0</v>
      </c>
    </row>
    <row r="319" spans="2:24" x14ac:dyDescent="0.2">
      <c r="B319" s="5" t="s">
        <v>496</v>
      </c>
      <c r="C319" s="5" t="s">
        <v>499</v>
      </c>
      <c r="D319" s="5" t="s">
        <v>36</v>
      </c>
      <c r="E319" s="5" t="s">
        <v>71</v>
      </c>
      <c r="F319" s="5" t="s">
        <v>140</v>
      </c>
      <c r="G319" s="5">
        <v>49</v>
      </c>
      <c r="H319" s="5">
        <v>46</v>
      </c>
      <c r="I319" s="5">
        <v>41</v>
      </c>
      <c r="J319" s="5">
        <v>49</v>
      </c>
      <c r="K319" s="5">
        <v>35</v>
      </c>
      <c r="L319" s="5">
        <v>40</v>
      </c>
      <c r="M319" s="5">
        <v>41</v>
      </c>
      <c r="N319" s="5">
        <v>41</v>
      </c>
      <c r="Q319" s="5">
        <f>+G319-byObjPOS!D354</f>
        <v>0</v>
      </c>
      <c r="R319" s="5">
        <f>+H319-byObjPOS!E354</f>
        <v>0</v>
      </c>
      <c r="S319" s="5">
        <f>+I319-byObjPOS!F354</f>
        <v>0</v>
      </c>
      <c r="T319" s="5">
        <f>+J319-byObjPOS!G354</f>
        <v>0</v>
      </c>
      <c r="U319" s="5">
        <f>+K319-byObjPOS!H354</f>
        <v>0</v>
      </c>
      <c r="V319" s="5">
        <f>+L319-byObjPOS!I354</f>
        <v>0</v>
      </c>
      <c r="W319" s="5">
        <f>+M319-byObjPOS!J354</f>
        <v>0</v>
      </c>
      <c r="X319" s="5">
        <f>+N319-byObjPOS!K354</f>
        <v>0</v>
      </c>
    </row>
    <row r="320" spans="2:24" x14ac:dyDescent="0.2">
      <c r="B320" s="5" t="s">
        <v>496</v>
      </c>
      <c r="C320" s="5" t="s">
        <v>499</v>
      </c>
      <c r="D320" s="5" t="s">
        <v>36</v>
      </c>
      <c r="E320" s="5" t="s">
        <v>71</v>
      </c>
      <c r="F320" s="5" t="s">
        <v>163</v>
      </c>
      <c r="G320" s="5">
        <v>0</v>
      </c>
      <c r="H320" s="5">
        <v>0</v>
      </c>
      <c r="I320" s="5">
        <v>0</v>
      </c>
      <c r="J320" s="5">
        <v>1</v>
      </c>
      <c r="K320" s="5">
        <v>52</v>
      </c>
      <c r="L320" s="5">
        <v>80</v>
      </c>
      <c r="M320" s="5">
        <v>120</v>
      </c>
      <c r="N320" s="5">
        <v>154</v>
      </c>
      <c r="Q320" s="5">
        <f>+G320-byObjPOS!D355</f>
        <v>0</v>
      </c>
      <c r="R320" s="5">
        <f>+H320-byObjPOS!E355</f>
        <v>0</v>
      </c>
      <c r="S320" s="5">
        <f>+I320-byObjPOS!F355</f>
        <v>0</v>
      </c>
      <c r="T320" s="5">
        <f>+J320-byObjPOS!G355</f>
        <v>0</v>
      </c>
      <c r="U320" s="5">
        <f>+K320-byObjPOS!H355</f>
        <v>0</v>
      </c>
      <c r="V320" s="5">
        <f>+L320-byObjPOS!I355</f>
        <v>0</v>
      </c>
      <c r="W320" s="5">
        <f>+M320-byObjPOS!J355</f>
        <v>0</v>
      </c>
      <c r="X320" s="5">
        <f>+N320-byObjPOS!K355</f>
        <v>0</v>
      </c>
    </row>
    <row r="321" spans="2:24" x14ac:dyDescent="0.2">
      <c r="B321" s="5" t="s">
        <v>496</v>
      </c>
      <c r="C321" s="5" t="s">
        <v>499</v>
      </c>
      <c r="D321" s="5" t="s">
        <v>36</v>
      </c>
      <c r="E321" s="5" t="s">
        <v>71</v>
      </c>
      <c r="F321" s="5" t="s">
        <v>333</v>
      </c>
      <c r="G321" s="5">
        <v>8</v>
      </c>
      <c r="H321" s="5">
        <v>10</v>
      </c>
      <c r="I321" s="5">
        <v>1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Q321" s="5">
        <f>+G321-byObjPOS!D356</f>
        <v>0</v>
      </c>
      <c r="R321" s="5">
        <f>+H321-byObjPOS!E356</f>
        <v>0</v>
      </c>
      <c r="S321" s="5">
        <f>+I321-byObjPOS!F356</f>
        <v>0</v>
      </c>
      <c r="T321" s="5">
        <f>+J321-byObjPOS!G356</f>
        <v>0</v>
      </c>
      <c r="U321" s="5">
        <f>+K321-byObjPOS!H356</f>
        <v>0</v>
      </c>
      <c r="V321" s="5">
        <f>+L321-byObjPOS!I356</f>
        <v>0</v>
      </c>
      <c r="W321" s="5">
        <f>+M321-byObjPOS!J356</f>
        <v>0</v>
      </c>
      <c r="X321" s="5">
        <f>+N321-byObjPOS!K356</f>
        <v>0</v>
      </c>
    </row>
    <row r="322" spans="2:24" x14ac:dyDescent="0.2">
      <c r="B322" s="5" t="s">
        <v>496</v>
      </c>
      <c r="C322" s="5" t="s">
        <v>499</v>
      </c>
      <c r="D322" s="5" t="s">
        <v>36</v>
      </c>
      <c r="E322" s="5" t="s">
        <v>71</v>
      </c>
      <c r="F322" s="5" t="s">
        <v>149</v>
      </c>
      <c r="G322" s="5">
        <v>24</v>
      </c>
      <c r="H322" s="5">
        <v>26</v>
      </c>
      <c r="I322" s="5">
        <v>27</v>
      </c>
      <c r="J322" s="5">
        <v>26</v>
      </c>
      <c r="K322" s="5">
        <v>25</v>
      </c>
      <c r="L322" s="5">
        <v>26</v>
      </c>
      <c r="M322" s="5">
        <v>26</v>
      </c>
      <c r="N322" s="5">
        <v>36</v>
      </c>
      <c r="Q322" s="5">
        <f>+G322-byObjPOS!D357</f>
        <v>0</v>
      </c>
      <c r="R322" s="5">
        <f>+H322-byObjPOS!E357</f>
        <v>0</v>
      </c>
      <c r="S322" s="5">
        <f>+I322-byObjPOS!F357</f>
        <v>0</v>
      </c>
      <c r="T322" s="5">
        <f>+J322-byObjPOS!G357</f>
        <v>0</v>
      </c>
      <c r="U322" s="5">
        <f>+K322-byObjPOS!H357</f>
        <v>0</v>
      </c>
      <c r="V322" s="5">
        <f>+L322-byObjPOS!I357</f>
        <v>0</v>
      </c>
      <c r="W322" s="5">
        <f>+M322-byObjPOS!J357</f>
        <v>0</v>
      </c>
      <c r="X322" s="5">
        <f>+N322-byObjPOS!K357</f>
        <v>0</v>
      </c>
    </row>
    <row r="323" spans="2:24" x14ac:dyDescent="0.2">
      <c r="B323" s="5" t="s">
        <v>496</v>
      </c>
      <c r="C323" s="5" t="s">
        <v>499</v>
      </c>
      <c r="D323" s="5" t="s">
        <v>36</v>
      </c>
      <c r="E323" s="5" t="s">
        <v>71</v>
      </c>
      <c r="F323" s="5" t="s">
        <v>120</v>
      </c>
      <c r="G323" s="5">
        <v>73</v>
      </c>
      <c r="H323" s="5">
        <v>65</v>
      </c>
      <c r="I323" s="5">
        <v>60</v>
      </c>
      <c r="J323" s="5">
        <v>61</v>
      </c>
      <c r="K323" s="5">
        <v>65</v>
      </c>
      <c r="L323" s="5">
        <v>61</v>
      </c>
      <c r="M323" s="5">
        <v>64</v>
      </c>
      <c r="N323" s="5">
        <v>66</v>
      </c>
      <c r="Q323" s="5">
        <f>+G323-byObjPOS!D358</f>
        <v>0</v>
      </c>
      <c r="R323" s="5">
        <f>+H323-byObjPOS!E358</f>
        <v>0</v>
      </c>
      <c r="S323" s="5">
        <f>+I323-byObjPOS!F358</f>
        <v>0</v>
      </c>
      <c r="T323" s="5">
        <f>+J323-byObjPOS!G358</f>
        <v>0</v>
      </c>
      <c r="U323" s="5">
        <f>+K323-byObjPOS!H358</f>
        <v>0</v>
      </c>
      <c r="V323" s="5">
        <f>+L323-byObjPOS!I358</f>
        <v>0</v>
      </c>
      <c r="W323" s="5">
        <f>+M323-byObjPOS!J358</f>
        <v>0</v>
      </c>
      <c r="X323" s="5">
        <f>+N323-byObjPOS!K358</f>
        <v>0</v>
      </c>
    </row>
    <row r="324" spans="2:24" x14ac:dyDescent="0.2">
      <c r="B324" s="5" t="s">
        <v>496</v>
      </c>
      <c r="C324" s="5" t="s">
        <v>499</v>
      </c>
      <c r="D324" s="5" t="s">
        <v>36</v>
      </c>
      <c r="E324" s="5" t="s">
        <v>71</v>
      </c>
      <c r="F324" s="5" t="s">
        <v>132</v>
      </c>
      <c r="G324" s="5">
        <v>31</v>
      </c>
      <c r="H324" s="5">
        <v>29</v>
      </c>
      <c r="I324" s="5">
        <v>28</v>
      </c>
      <c r="J324" s="5">
        <v>28</v>
      </c>
      <c r="K324" s="5">
        <v>30</v>
      </c>
      <c r="L324" s="5">
        <v>28</v>
      </c>
      <c r="M324" s="5">
        <v>28</v>
      </c>
      <c r="N324" s="5">
        <v>28</v>
      </c>
      <c r="Q324" s="5">
        <f>+G324-byObjPOS!D359</f>
        <v>0</v>
      </c>
      <c r="R324" s="5">
        <f>+H324-byObjPOS!E359</f>
        <v>0</v>
      </c>
      <c r="S324" s="5">
        <f>+I324-byObjPOS!F359</f>
        <v>0</v>
      </c>
      <c r="T324" s="5">
        <f>+J324-byObjPOS!G359</f>
        <v>0</v>
      </c>
      <c r="U324" s="5">
        <f>+K324-byObjPOS!H359</f>
        <v>0</v>
      </c>
      <c r="V324" s="5">
        <f>+L324-byObjPOS!I359</f>
        <v>0</v>
      </c>
      <c r="W324" s="5">
        <f>+M324-byObjPOS!J359</f>
        <v>0</v>
      </c>
      <c r="X324" s="5">
        <f>+N324-byObjPOS!K359</f>
        <v>0</v>
      </c>
    </row>
    <row r="325" spans="2:24" x14ac:dyDescent="0.2">
      <c r="B325" s="5" t="s">
        <v>496</v>
      </c>
      <c r="C325" s="5" t="s">
        <v>499</v>
      </c>
      <c r="D325" s="5" t="s">
        <v>36</v>
      </c>
      <c r="E325" s="5" t="s">
        <v>71</v>
      </c>
      <c r="F325" s="5" t="s">
        <v>5</v>
      </c>
      <c r="G325" s="5">
        <v>132</v>
      </c>
      <c r="H325" s="5">
        <v>130</v>
      </c>
      <c r="I325" s="5">
        <v>151</v>
      </c>
      <c r="J325" s="5">
        <v>155</v>
      </c>
      <c r="K325" s="5">
        <v>146</v>
      </c>
      <c r="L325" s="5">
        <v>145</v>
      </c>
      <c r="M325" s="5">
        <v>133</v>
      </c>
      <c r="N325" s="5">
        <v>123</v>
      </c>
      <c r="Q325" s="5">
        <f>+G325-byObjPOS!D360</f>
        <v>0</v>
      </c>
      <c r="R325" s="5">
        <f>+H325-byObjPOS!E360</f>
        <v>0</v>
      </c>
      <c r="S325" s="5">
        <f>+I325-byObjPOS!F360</f>
        <v>0</v>
      </c>
      <c r="T325" s="5">
        <f>+J325-byObjPOS!G360</f>
        <v>0</v>
      </c>
      <c r="U325" s="5">
        <f>+K325-byObjPOS!H360</f>
        <v>0</v>
      </c>
      <c r="V325" s="5">
        <f>+L325-byObjPOS!I360</f>
        <v>0</v>
      </c>
      <c r="W325" s="5">
        <f>+M325-byObjPOS!J360</f>
        <v>0</v>
      </c>
      <c r="X325" s="5">
        <f>+N325-byObjPOS!K360</f>
        <v>0</v>
      </c>
    </row>
    <row r="326" spans="2:24" x14ac:dyDescent="0.2">
      <c r="B326" s="5" t="s">
        <v>496</v>
      </c>
      <c r="C326" s="5" t="s">
        <v>499</v>
      </c>
      <c r="D326" s="5" t="s">
        <v>36</v>
      </c>
      <c r="E326" s="5" t="s">
        <v>71</v>
      </c>
      <c r="F326" s="5" t="s">
        <v>155</v>
      </c>
      <c r="G326" s="5">
        <v>47</v>
      </c>
      <c r="H326" s="5">
        <v>39</v>
      </c>
      <c r="I326" s="5">
        <v>38</v>
      </c>
      <c r="J326" s="5">
        <v>42</v>
      </c>
      <c r="K326" s="5">
        <v>45</v>
      </c>
      <c r="L326" s="5">
        <v>51</v>
      </c>
      <c r="M326" s="5">
        <v>45</v>
      </c>
      <c r="N326" s="5">
        <v>48</v>
      </c>
      <c r="Q326" s="5">
        <f>+G326-byObjPOS!D361</f>
        <v>0</v>
      </c>
      <c r="R326" s="5">
        <f>+H326-byObjPOS!E361</f>
        <v>0</v>
      </c>
      <c r="S326" s="5">
        <f>+I326-byObjPOS!F361</f>
        <v>0</v>
      </c>
      <c r="T326" s="5">
        <f>+J326-byObjPOS!G361</f>
        <v>0</v>
      </c>
      <c r="U326" s="5">
        <f>+K326-byObjPOS!H361</f>
        <v>0</v>
      </c>
      <c r="V326" s="5">
        <f>+L326-byObjPOS!I361</f>
        <v>0</v>
      </c>
      <c r="W326" s="5">
        <f>+M326-byObjPOS!J361</f>
        <v>0</v>
      </c>
      <c r="X326" s="5">
        <f>+N326-byObjPOS!K361</f>
        <v>0</v>
      </c>
    </row>
    <row r="327" spans="2:24" x14ac:dyDescent="0.2">
      <c r="B327" s="5" t="s">
        <v>496</v>
      </c>
      <c r="C327" s="5" t="s">
        <v>499</v>
      </c>
      <c r="D327" s="5" t="s">
        <v>36</v>
      </c>
      <c r="E327" s="5" t="s">
        <v>71</v>
      </c>
      <c r="F327" s="5" t="s">
        <v>174</v>
      </c>
      <c r="G327" s="5">
        <v>10</v>
      </c>
      <c r="H327" s="5">
        <v>10</v>
      </c>
      <c r="I327" s="5">
        <v>10</v>
      </c>
      <c r="J327" s="5">
        <v>9</v>
      </c>
      <c r="K327" s="5">
        <v>10</v>
      </c>
      <c r="L327" s="5">
        <v>8</v>
      </c>
      <c r="M327" s="5">
        <v>10</v>
      </c>
      <c r="N327" s="5">
        <v>8</v>
      </c>
      <c r="Q327" s="5">
        <f>+G327-byObjPOS!D362</f>
        <v>0</v>
      </c>
      <c r="R327" s="5">
        <f>+H327-byObjPOS!E362</f>
        <v>0</v>
      </c>
      <c r="S327" s="5">
        <f>+I327-byObjPOS!F362</f>
        <v>0</v>
      </c>
      <c r="T327" s="5">
        <f>+J327-byObjPOS!G362</f>
        <v>0</v>
      </c>
      <c r="U327" s="5">
        <f>+K327-byObjPOS!H362</f>
        <v>0</v>
      </c>
      <c r="V327" s="5">
        <f>+L327-byObjPOS!I362</f>
        <v>0</v>
      </c>
      <c r="W327" s="5">
        <f>+M327-byObjPOS!J362</f>
        <v>0</v>
      </c>
      <c r="X327" s="5">
        <f>+N327-byObjPOS!K362</f>
        <v>0</v>
      </c>
    </row>
    <row r="328" spans="2:24" x14ac:dyDescent="0.2">
      <c r="B328" s="5" t="s">
        <v>496</v>
      </c>
      <c r="C328" s="5" t="s">
        <v>499</v>
      </c>
      <c r="D328" s="5" t="s">
        <v>36</v>
      </c>
      <c r="E328" s="5" t="s">
        <v>71</v>
      </c>
      <c r="F328" s="5" t="s">
        <v>14</v>
      </c>
      <c r="G328" s="5">
        <v>53</v>
      </c>
      <c r="H328" s="5">
        <v>50</v>
      </c>
      <c r="I328" s="5">
        <v>43</v>
      </c>
      <c r="J328" s="5">
        <v>40</v>
      </c>
      <c r="K328" s="5">
        <v>38</v>
      </c>
      <c r="L328" s="5">
        <v>31</v>
      </c>
      <c r="M328" s="5">
        <v>32</v>
      </c>
      <c r="N328" s="5">
        <v>30</v>
      </c>
      <c r="Q328" s="5">
        <f>+G328-byObjPOS!D363</f>
        <v>0</v>
      </c>
      <c r="R328" s="5">
        <f>+H328-byObjPOS!E363</f>
        <v>0</v>
      </c>
      <c r="S328" s="5">
        <f>+I328-byObjPOS!F363</f>
        <v>0</v>
      </c>
      <c r="T328" s="5">
        <f>+J328-byObjPOS!G363</f>
        <v>0</v>
      </c>
      <c r="U328" s="5">
        <f>+K328-byObjPOS!H363</f>
        <v>0</v>
      </c>
      <c r="V328" s="5">
        <f>+L328-byObjPOS!I363</f>
        <v>0</v>
      </c>
      <c r="W328" s="5">
        <f>+M328-byObjPOS!J363</f>
        <v>0</v>
      </c>
      <c r="X328" s="5">
        <f>+N328-byObjPOS!K363</f>
        <v>0</v>
      </c>
    </row>
    <row r="329" spans="2:24" x14ac:dyDescent="0.2">
      <c r="B329" s="5" t="s">
        <v>496</v>
      </c>
      <c r="C329" s="5" t="s">
        <v>499</v>
      </c>
      <c r="D329" s="5" t="s">
        <v>36</v>
      </c>
      <c r="E329" s="5" t="s">
        <v>71</v>
      </c>
      <c r="F329" s="5" t="s">
        <v>196</v>
      </c>
      <c r="G329" s="5">
        <v>10</v>
      </c>
      <c r="H329" s="5">
        <v>8</v>
      </c>
      <c r="I329" s="5">
        <v>9</v>
      </c>
      <c r="J329" s="5">
        <v>11</v>
      </c>
      <c r="K329" s="5">
        <v>10</v>
      </c>
      <c r="L329" s="5">
        <v>10</v>
      </c>
      <c r="M329" s="5">
        <v>9</v>
      </c>
      <c r="N329" s="5">
        <v>12</v>
      </c>
      <c r="Q329" s="5">
        <f>+G329-byObjPOS!D364</f>
        <v>0</v>
      </c>
      <c r="R329" s="5">
        <f>+H329-byObjPOS!E364</f>
        <v>0</v>
      </c>
      <c r="S329" s="5">
        <f>+I329-byObjPOS!F364</f>
        <v>0</v>
      </c>
      <c r="T329" s="5">
        <f>+J329-byObjPOS!G364</f>
        <v>0</v>
      </c>
      <c r="U329" s="5">
        <f>+K329-byObjPOS!H364</f>
        <v>0</v>
      </c>
      <c r="V329" s="5">
        <f>+L329-byObjPOS!I364</f>
        <v>0</v>
      </c>
      <c r="W329" s="5">
        <f>+M329-byObjPOS!J364</f>
        <v>0</v>
      </c>
      <c r="X329" s="5">
        <f>+N329-byObjPOS!K364</f>
        <v>0</v>
      </c>
    </row>
    <row r="330" spans="2:24" x14ac:dyDescent="0.2">
      <c r="B330" s="5" t="s">
        <v>496</v>
      </c>
      <c r="C330" s="5" t="s">
        <v>499</v>
      </c>
      <c r="D330" s="5" t="s">
        <v>36</v>
      </c>
      <c r="E330" s="5" t="s">
        <v>71</v>
      </c>
      <c r="F330" s="5" t="s">
        <v>216</v>
      </c>
      <c r="G330" s="5">
        <v>7</v>
      </c>
      <c r="H330" s="5">
        <v>5</v>
      </c>
      <c r="I330" s="5">
        <v>5</v>
      </c>
      <c r="J330" s="5">
        <v>4</v>
      </c>
      <c r="K330" s="5">
        <v>2</v>
      </c>
      <c r="L330" s="5">
        <v>1</v>
      </c>
      <c r="M330" s="5">
        <v>1</v>
      </c>
      <c r="N330" s="5">
        <v>0</v>
      </c>
      <c r="Q330" s="5">
        <f>+G330-byObjPOS!D365</f>
        <v>0</v>
      </c>
      <c r="R330" s="5">
        <f>+H330-byObjPOS!E365</f>
        <v>0</v>
      </c>
      <c r="S330" s="5">
        <f>+I330-byObjPOS!F365</f>
        <v>0</v>
      </c>
      <c r="T330" s="5">
        <f>+J330-byObjPOS!G365</f>
        <v>0</v>
      </c>
      <c r="U330" s="5">
        <f>+K330-byObjPOS!H365</f>
        <v>0</v>
      </c>
      <c r="V330" s="5">
        <f>+L330-byObjPOS!I365</f>
        <v>0</v>
      </c>
      <c r="W330" s="5">
        <f>+M330-byObjPOS!J365</f>
        <v>0</v>
      </c>
      <c r="X330" s="5">
        <f>+N330-byObjPOS!K365</f>
        <v>0</v>
      </c>
    </row>
    <row r="331" spans="2:24" x14ac:dyDescent="0.2">
      <c r="B331" s="5" t="s">
        <v>496</v>
      </c>
      <c r="C331" s="5" t="s">
        <v>499</v>
      </c>
      <c r="D331" s="5" t="s">
        <v>36</v>
      </c>
      <c r="E331" s="5" t="s">
        <v>71</v>
      </c>
      <c r="F331" s="5" t="s">
        <v>117</v>
      </c>
      <c r="G331" s="5">
        <v>39</v>
      </c>
      <c r="H331" s="5">
        <v>32</v>
      </c>
      <c r="I331" s="5">
        <v>28</v>
      </c>
      <c r="J331" s="5">
        <v>36</v>
      </c>
      <c r="K331" s="5">
        <v>35</v>
      </c>
      <c r="L331" s="5">
        <v>47</v>
      </c>
      <c r="M331" s="5">
        <v>47</v>
      </c>
      <c r="N331" s="5">
        <v>44</v>
      </c>
      <c r="Q331" s="5">
        <f>+G331-byObjPOS!D366</f>
        <v>0</v>
      </c>
      <c r="R331" s="5">
        <f>+H331-byObjPOS!E366</f>
        <v>0</v>
      </c>
      <c r="S331" s="5">
        <f>+I331-byObjPOS!F366</f>
        <v>0</v>
      </c>
      <c r="T331" s="5">
        <f>+J331-byObjPOS!G366</f>
        <v>0</v>
      </c>
      <c r="U331" s="5">
        <f>+K331-byObjPOS!H366</f>
        <v>0</v>
      </c>
      <c r="V331" s="5">
        <f>+L331-byObjPOS!I366</f>
        <v>0</v>
      </c>
      <c r="W331" s="5">
        <f>+M331-byObjPOS!J366</f>
        <v>0</v>
      </c>
      <c r="X331" s="5">
        <f>+N331-byObjPOS!K366</f>
        <v>0</v>
      </c>
    </row>
    <row r="332" spans="2:24" x14ac:dyDescent="0.2">
      <c r="B332" s="5" t="s">
        <v>496</v>
      </c>
      <c r="C332" s="5" t="s">
        <v>499</v>
      </c>
      <c r="D332" s="5" t="s">
        <v>36</v>
      </c>
      <c r="E332" s="5" t="s">
        <v>71</v>
      </c>
      <c r="F332" s="5" t="s">
        <v>115</v>
      </c>
      <c r="G332" s="5">
        <v>29</v>
      </c>
      <c r="H332" s="5">
        <v>29</v>
      </c>
      <c r="I332" s="5">
        <v>33</v>
      </c>
      <c r="J332" s="5">
        <v>33</v>
      </c>
      <c r="K332" s="5">
        <v>26</v>
      </c>
      <c r="L332" s="5">
        <v>19</v>
      </c>
      <c r="M332" s="5">
        <v>12</v>
      </c>
      <c r="N332" s="5">
        <v>10</v>
      </c>
      <c r="Q332" s="5">
        <f>+G332-byObjPOS!D367</f>
        <v>0</v>
      </c>
      <c r="R332" s="5">
        <f>+H332-byObjPOS!E367</f>
        <v>0</v>
      </c>
      <c r="S332" s="5">
        <f>+I332-byObjPOS!F367</f>
        <v>0</v>
      </c>
      <c r="T332" s="5">
        <f>+J332-byObjPOS!G367</f>
        <v>0</v>
      </c>
      <c r="U332" s="5">
        <f>+K332-byObjPOS!H367</f>
        <v>0</v>
      </c>
      <c r="V332" s="5">
        <f>+L332-byObjPOS!I367</f>
        <v>0</v>
      </c>
      <c r="W332" s="5">
        <f>+M332-byObjPOS!J367</f>
        <v>0</v>
      </c>
      <c r="X332" s="5">
        <f>+N332-byObjPOS!K367</f>
        <v>0</v>
      </c>
    </row>
    <row r="333" spans="2:24" x14ac:dyDescent="0.2">
      <c r="B333" s="5" t="s">
        <v>496</v>
      </c>
      <c r="C333" s="5" t="s">
        <v>499</v>
      </c>
      <c r="D333" s="5" t="s">
        <v>36</v>
      </c>
      <c r="E333" s="5" t="s">
        <v>71</v>
      </c>
      <c r="F333" s="5" t="s">
        <v>82</v>
      </c>
      <c r="G333" s="5">
        <v>87</v>
      </c>
      <c r="H333" s="5">
        <v>86</v>
      </c>
      <c r="I333" s="5">
        <v>91</v>
      </c>
      <c r="J333" s="5">
        <v>85</v>
      </c>
      <c r="K333" s="5">
        <v>76</v>
      </c>
      <c r="L333" s="5">
        <v>73</v>
      </c>
      <c r="M333" s="5">
        <v>70</v>
      </c>
      <c r="N333" s="5">
        <v>68</v>
      </c>
      <c r="Q333" s="5">
        <f>+G333-byObjPOS!D368</f>
        <v>0</v>
      </c>
      <c r="R333" s="5">
        <f>+H333-byObjPOS!E368</f>
        <v>0</v>
      </c>
      <c r="S333" s="5">
        <f>+I333-byObjPOS!F368</f>
        <v>0</v>
      </c>
      <c r="T333" s="5">
        <f>+J333-byObjPOS!G368</f>
        <v>0</v>
      </c>
      <c r="U333" s="5">
        <f>+K333-byObjPOS!H368</f>
        <v>0</v>
      </c>
      <c r="V333" s="5">
        <f>+L333-byObjPOS!I368</f>
        <v>0</v>
      </c>
      <c r="W333" s="5">
        <f>+M333-byObjPOS!J368</f>
        <v>0</v>
      </c>
      <c r="X333" s="5">
        <f>+N333-byObjPOS!K368</f>
        <v>0</v>
      </c>
    </row>
    <row r="334" spans="2:24" x14ac:dyDescent="0.2">
      <c r="B334" s="5" t="s">
        <v>496</v>
      </c>
      <c r="C334" s="5" t="s">
        <v>499</v>
      </c>
      <c r="D334" s="5" t="s">
        <v>36</v>
      </c>
      <c r="E334" s="5" t="s">
        <v>71</v>
      </c>
      <c r="F334" s="5" t="s">
        <v>96</v>
      </c>
      <c r="G334" s="5">
        <v>53</v>
      </c>
      <c r="H334" s="5">
        <v>50</v>
      </c>
      <c r="I334" s="5">
        <v>52</v>
      </c>
      <c r="J334" s="5">
        <v>46</v>
      </c>
      <c r="K334" s="5">
        <v>35</v>
      </c>
      <c r="L334" s="5">
        <v>33</v>
      </c>
      <c r="M334" s="5">
        <v>29</v>
      </c>
      <c r="N334" s="5">
        <v>25</v>
      </c>
      <c r="Q334" s="5">
        <f>+G334-byObjPOS!D369</f>
        <v>0</v>
      </c>
      <c r="R334" s="5">
        <f>+H334-byObjPOS!E369</f>
        <v>0</v>
      </c>
      <c r="S334" s="5">
        <f>+I334-byObjPOS!F369</f>
        <v>0</v>
      </c>
      <c r="T334" s="5">
        <f>+J334-byObjPOS!G369</f>
        <v>0</v>
      </c>
      <c r="U334" s="5">
        <f>+K334-byObjPOS!H369</f>
        <v>0</v>
      </c>
      <c r="V334" s="5">
        <f>+L334-byObjPOS!I369</f>
        <v>0</v>
      </c>
      <c r="W334" s="5">
        <f>+M334-byObjPOS!J369</f>
        <v>0</v>
      </c>
      <c r="X334" s="5">
        <f>+N334-byObjPOS!K369</f>
        <v>0</v>
      </c>
    </row>
    <row r="335" spans="2:24" x14ac:dyDescent="0.2">
      <c r="B335" s="5" t="s">
        <v>496</v>
      </c>
      <c r="C335" s="5" t="s">
        <v>499</v>
      </c>
      <c r="D335" s="5" t="s">
        <v>36</v>
      </c>
      <c r="E335" s="5" t="s">
        <v>71</v>
      </c>
      <c r="F335" s="5" t="s">
        <v>128</v>
      </c>
      <c r="G335" s="5">
        <v>1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Q335" s="5">
        <f>+G335-byObjPOS!D370</f>
        <v>0</v>
      </c>
      <c r="R335" s="5">
        <f>+H335-byObjPOS!E370</f>
        <v>0</v>
      </c>
      <c r="S335" s="5">
        <f>+I335-byObjPOS!F370</f>
        <v>0</v>
      </c>
      <c r="T335" s="5">
        <f>+J335-byObjPOS!G370</f>
        <v>0</v>
      </c>
      <c r="U335" s="5">
        <f>+K335-byObjPOS!H370</f>
        <v>0</v>
      </c>
      <c r="V335" s="5">
        <f>+L335-byObjPOS!I370</f>
        <v>0</v>
      </c>
      <c r="W335" s="5">
        <f>+M335-byObjPOS!J370</f>
        <v>0</v>
      </c>
      <c r="X335" s="5">
        <f>+N335-byObjPOS!K370</f>
        <v>0</v>
      </c>
    </row>
    <row r="336" spans="2:24" x14ac:dyDescent="0.2">
      <c r="B336" s="5" t="s">
        <v>496</v>
      </c>
      <c r="C336" s="5" t="s">
        <v>499</v>
      </c>
      <c r="D336" s="5" t="s">
        <v>36</v>
      </c>
      <c r="E336" s="5" t="s">
        <v>71</v>
      </c>
      <c r="F336" s="5" t="s">
        <v>3</v>
      </c>
      <c r="G336" s="5">
        <v>92</v>
      </c>
      <c r="H336" s="5">
        <v>87</v>
      </c>
      <c r="I336" s="5">
        <v>79</v>
      </c>
      <c r="J336" s="5">
        <v>71</v>
      </c>
      <c r="K336" s="5">
        <v>68</v>
      </c>
      <c r="L336" s="5">
        <v>60</v>
      </c>
      <c r="M336" s="5">
        <v>54</v>
      </c>
      <c r="N336" s="5">
        <v>55</v>
      </c>
      <c r="Q336" s="5">
        <f>+G336-byObjPOS!D371</f>
        <v>0</v>
      </c>
      <c r="R336" s="5">
        <f>+H336-byObjPOS!E371</f>
        <v>0</v>
      </c>
      <c r="S336" s="5">
        <f>+I336-byObjPOS!F371</f>
        <v>0</v>
      </c>
      <c r="T336" s="5">
        <f>+J336-byObjPOS!G371</f>
        <v>0</v>
      </c>
      <c r="U336" s="5">
        <f>+K336-byObjPOS!H371</f>
        <v>0</v>
      </c>
      <c r="V336" s="5">
        <f>+L336-byObjPOS!I371</f>
        <v>0</v>
      </c>
      <c r="W336" s="5">
        <f>+M336-byObjPOS!J371</f>
        <v>0</v>
      </c>
      <c r="X336" s="5">
        <f>+N336-byObjPOS!K371</f>
        <v>0</v>
      </c>
    </row>
    <row r="337" spans="2:24" x14ac:dyDescent="0.2">
      <c r="B337" s="5" t="s">
        <v>496</v>
      </c>
      <c r="C337" s="5" t="s">
        <v>499</v>
      </c>
      <c r="D337" s="5" t="s">
        <v>36</v>
      </c>
      <c r="E337" s="5" t="s">
        <v>71</v>
      </c>
      <c r="F337" s="5" t="s">
        <v>112</v>
      </c>
      <c r="G337" s="5">
        <v>33</v>
      </c>
      <c r="H337" s="5">
        <v>27</v>
      </c>
      <c r="I337" s="5">
        <v>28</v>
      </c>
      <c r="J337" s="5">
        <v>26</v>
      </c>
      <c r="K337" s="5">
        <v>27</v>
      </c>
      <c r="L337" s="5">
        <v>25</v>
      </c>
      <c r="M337" s="5">
        <v>28</v>
      </c>
      <c r="N337" s="5">
        <v>31</v>
      </c>
      <c r="Q337" s="5">
        <f>+G337-byObjPOS!D372</f>
        <v>0</v>
      </c>
      <c r="R337" s="5">
        <f>+H337-byObjPOS!E372</f>
        <v>0</v>
      </c>
      <c r="S337" s="5">
        <f>+I337-byObjPOS!F372</f>
        <v>0</v>
      </c>
      <c r="T337" s="5">
        <f>+J337-byObjPOS!G372</f>
        <v>0</v>
      </c>
      <c r="U337" s="5">
        <f>+K337-byObjPOS!H372</f>
        <v>0</v>
      </c>
      <c r="V337" s="5">
        <f>+L337-byObjPOS!I372</f>
        <v>0</v>
      </c>
      <c r="W337" s="5">
        <f>+M337-byObjPOS!J372</f>
        <v>0</v>
      </c>
      <c r="X337" s="5">
        <f>+N337-byObjPOS!K372</f>
        <v>0</v>
      </c>
    </row>
    <row r="338" spans="2:24" x14ac:dyDescent="0.2">
      <c r="B338" s="5" t="s">
        <v>496</v>
      </c>
      <c r="C338" s="5" t="s">
        <v>499</v>
      </c>
      <c r="D338" s="5" t="s">
        <v>36</v>
      </c>
      <c r="E338" s="5" t="s">
        <v>71</v>
      </c>
      <c r="F338" s="5" t="s">
        <v>133</v>
      </c>
      <c r="G338" s="5">
        <v>18</v>
      </c>
      <c r="H338" s="5">
        <v>19</v>
      </c>
      <c r="I338" s="5">
        <v>18</v>
      </c>
      <c r="J338" s="5">
        <v>15</v>
      </c>
      <c r="K338" s="5">
        <v>11</v>
      </c>
      <c r="L338" s="5">
        <v>14</v>
      </c>
      <c r="M338" s="5">
        <v>13</v>
      </c>
      <c r="N338" s="5">
        <v>10</v>
      </c>
      <c r="Q338" s="5">
        <f>+G338-byObjPOS!D373</f>
        <v>0</v>
      </c>
      <c r="R338" s="5">
        <f>+H338-byObjPOS!E373</f>
        <v>0</v>
      </c>
      <c r="S338" s="5">
        <f>+I338-byObjPOS!F373</f>
        <v>0</v>
      </c>
      <c r="T338" s="5">
        <f>+J338-byObjPOS!G373</f>
        <v>0</v>
      </c>
      <c r="U338" s="5">
        <f>+K338-byObjPOS!H373</f>
        <v>0</v>
      </c>
      <c r="V338" s="5">
        <f>+L338-byObjPOS!I373</f>
        <v>0</v>
      </c>
      <c r="W338" s="5">
        <f>+M338-byObjPOS!J373</f>
        <v>0</v>
      </c>
      <c r="X338" s="5">
        <f>+N338-byObjPOS!K373</f>
        <v>0</v>
      </c>
    </row>
    <row r="339" spans="2:24" x14ac:dyDescent="0.2">
      <c r="B339" s="5" t="s">
        <v>496</v>
      </c>
      <c r="C339" s="5" t="s">
        <v>499</v>
      </c>
      <c r="D339" s="5" t="s">
        <v>36</v>
      </c>
      <c r="E339" s="5" t="s">
        <v>71</v>
      </c>
      <c r="F339" s="5" t="s">
        <v>182</v>
      </c>
      <c r="G339" s="5">
        <v>12</v>
      </c>
      <c r="H339" s="5">
        <v>13</v>
      </c>
      <c r="I339" s="5">
        <v>13</v>
      </c>
      <c r="J339" s="5">
        <v>13</v>
      </c>
      <c r="K339" s="5">
        <v>10</v>
      </c>
      <c r="L339" s="5">
        <v>8</v>
      </c>
      <c r="M339" s="5">
        <v>5</v>
      </c>
      <c r="N339" s="5">
        <v>4</v>
      </c>
      <c r="Q339" s="5">
        <f>+G339-byObjPOS!D374</f>
        <v>0</v>
      </c>
      <c r="R339" s="5">
        <f>+H339-byObjPOS!E374</f>
        <v>0</v>
      </c>
      <c r="S339" s="5">
        <f>+I339-byObjPOS!F374</f>
        <v>0</v>
      </c>
      <c r="T339" s="5">
        <f>+J339-byObjPOS!G374</f>
        <v>0</v>
      </c>
      <c r="U339" s="5">
        <f>+K339-byObjPOS!H374</f>
        <v>0</v>
      </c>
      <c r="V339" s="5">
        <f>+L339-byObjPOS!I374</f>
        <v>0</v>
      </c>
      <c r="W339" s="5">
        <f>+M339-byObjPOS!J374</f>
        <v>0</v>
      </c>
      <c r="X339" s="5">
        <f>+N339-byObjPOS!K374</f>
        <v>0</v>
      </c>
    </row>
    <row r="340" spans="2:24" x14ac:dyDescent="0.2">
      <c r="B340" s="5" t="s">
        <v>496</v>
      </c>
      <c r="C340" s="5" t="s">
        <v>499</v>
      </c>
      <c r="D340" s="5" t="s">
        <v>36</v>
      </c>
      <c r="E340" s="5" t="s">
        <v>71</v>
      </c>
      <c r="F340" s="5" t="s">
        <v>175</v>
      </c>
      <c r="G340" s="5">
        <v>9</v>
      </c>
      <c r="H340" s="5">
        <v>10</v>
      </c>
      <c r="I340" s="5">
        <v>7</v>
      </c>
      <c r="J340" s="5">
        <v>5</v>
      </c>
      <c r="K340" s="5">
        <v>7</v>
      </c>
      <c r="L340" s="5">
        <v>11</v>
      </c>
      <c r="M340" s="5">
        <v>9</v>
      </c>
      <c r="N340" s="5">
        <v>9</v>
      </c>
      <c r="Q340" s="5">
        <f>+G340-byObjPOS!D375</f>
        <v>0</v>
      </c>
      <c r="R340" s="5">
        <f>+H340-byObjPOS!E375</f>
        <v>0</v>
      </c>
      <c r="S340" s="5">
        <f>+I340-byObjPOS!F375</f>
        <v>0</v>
      </c>
      <c r="T340" s="5">
        <f>+J340-byObjPOS!G375</f>
        <v>0</v>
      </c>
      <c r="U340" s="5">
        <f>+K340-byObjPOS!H375</f>
        <v>0</v>
      </c>
      <c r="V340" s="5">
        <f>+L340-byObjPOS!I375</f>
        <v>0</v>
      </c>
      <c r="W340" s="5">
        <f>+M340-byObjPOS!J375</f>
        <v>0</v>
      </c>
      <c r="X340" s="5">
        <f>+N340-byObjPOS!K375</f>
        <v>0</v>
      </c>
    </row>
    <row r="341" spans="2:24" x14ac:dyDescent="0.2">
      <c r="B341" s="5" t="s">
        <v>496</v>
      </c>
      <c r="C341" s="5" t="s">
        <v>499</v>
      </c>
      <c r="D341" s="5" t="s">
        <v>36</v>
      </c>
      <c r="E341" s="5" t="s">
        <v>71</v>
      </c>
      <c r="F341" s="5" t="s">
        <v>169</v>
      </c>
      <c r="G341" s="5">
        <v>2</v>
      </c>
      <c r="H341" s="5">
        <v>1</v>
      </c>
      <c r="I341" s="5">
        <v>1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Q341" s="5">
        <f>+G341-byObjPOS!D376</f>
        <v>0</v>
      </c>
      <c r="R341" s="5">
        <f>+H341-byObjPOS!E376</f>
        <v>0</v>
      </c>
      <c r="S341" s="5">
        <f>+I341-byObjPOS!F376</f>
        <v>0</v>
      </c>
      <c r="T341" s="5">
        <f>+J341-byObjPOS!G376</f>
        <v>0</v>
      </c>
      <c r="U341" s="5">
        <f>+K341-byObjPOS!H376</f>
        <v>0</v>
      </c>
      <c r="V341" s="5">
        <f>+L341-byObjPOS!I376</f>
        <v>0</v>
      </c>
      <c r="W341" s="5">
        <f>+M341-byObjPOS!J376</f>
        <v>0</v>
      </c>
      <c r="X341" s="5">
        <f>+N341-byObjPOS!K376</f>
        <v>0</v>
      </c>
    </row>
    <row r="342" spans="2:24" x14ac:dyDescent="0.2">
      <c r="B342" s="5" t="s">
        <v>496</v>
      </c>
      <c r="C342" s="5" t="s">
        <v>499</v>
      </c>
      <c r="D342" s="5" t="s">
        <v>36</v>
      </c>
      <c r="E342" s="5" t="s">
        <v>71</v>
      </c>
      <c r="F342" s="5" t="s">
        <v>129</v>
      </c>
      <c r="G342" s="5">
        <v>42</v>
      </c>
      <c r="H342" s="5">
        <v>41</v>
      </c>
      <c r="I342" s="5">
        <v>43</v>
      </c>
      <c r="J342" s="5">
        <v>40</v>
      </c>
      <c r="K342" s="5">
        <v>40</v>
      </c>
      <c r="L342" s="5">
        <v>39</v>
      </c>
      <c r="M342" s="5">
        <v>39</v>
      </c>
      <c r="N342" s="5">
        <v>42</v>
      </c>
      <c r="Q342" s="5">
        <f>+G342-byObjPOS!D377</f>
        <v>0</v>
      </c>
      <c r="R342" s="5">
        <f>+H342-byObjPOS!E377</f>
        <v>0</v>
      </c>
      <c r="S342" s="5">
        <f>+I342-byObjPOS!F377</f>
        <v>0</v>
      </c>
      <c r="T342" s="5">
        <f>+J342-byObjPOS!G377</f>
        <v>0</v>
      </c>
      <c r="U342" s="5">
        <f>+K342-byObjPOS!H377</f>
        <v>0</v>
      </c>
      <c r="V342" s="5">
        <f>+L342-byObjPOS!I377</f>
        <v>0</v>
      </c>
      <c r="W342" s="5">
        <f>+M342-byObjPOS!J377</f>
        <v>0</v>
      </c>
      <c r="X342" s="5">
        <f>+N342-byObjPOS!K377</f>
        <v>0</v>
      </c>
    </row>
    <row r="343" spans="2:24" x14ac:dyDescent="0.2">
      <c r="B343" s="5" t="s">
        <v>496</v>
      </c>
      <c r="C343" s="5" t="s">
        <v>499</v>
      </c>
      <c r="D343" s="5" t="s">
        <v>36</v>
      </c>
      <c r="E343" s="5" t="s">
        <v>71</v>
      </c>
      <c r="F343" s="5" t="s">
        <v>119</v>
      </c>
      <c r="G343" s="5">
        <v>16</v>
      </c>
      <c r="H343" s="5">
        <v>15</v>
      </c>
      <c r="I343" s="5">
        <v>13</v>
      </c>
      <c r="J343" s="5">
        <v>15</v>
      </c>
      <c r="K343" s="5">
        <v>12</v>
      </c>
      <c r="L343" s="5">
        <v>14</v>
      </c>
      <c r="M343" s="5">
        <v>12</v>
      </c>
      <c r="N343" s="5">
        <v>14</v>
      </c>
      <c r="Q343" s="5">
        <f>+G343-byObjPOS!D378</f>
        <v>0</v>
      </c>
      <c r="R343" s="5">
        <f>+H343-byObjPOS!E378</f>
        <v>0</v>
      </c>
      <c r="S343" s="5">
        <f>+I343-byObjPOS!F378</f>
        <v>0</v>
      </c>
      <c r="T343" s="5">
        <f>+J343-byObjPOS!G378</f>
        <v>0</v>
      </c>
      <c r="U343" s="5">
        <f>+K343-byObjPOS!H378</f>
        <v>0</v>
      </c>
      <c r="V343" s="5">
        <f>+L343-byObjPOS!I378</f>
        <v>0</v>
      </c>
      <c r="W343" s="5">
        <f>+M343-byObjPOS!J378</f>
        <v>0</v>
      </c>
      <c r="X343" s="5">
        <f>+N343-byObjPOS!K378</f>
        <v>0</v>
      </c>
    </row>
    <row r="344" spans="2:24" x14ac:dyDescent="0.2">
      <c r="B344" s="5" t="s">
        <v>496</v>
      </c>
      <c r="C344" s="5" t="s">
        <v>499</v>
      </c>
      <c r="D344" s="5" t="s">
        <v>36</v>
      </c>
      <c r="E344" s="5" t="s">
        <v>71</v>
      </c>
      <c r="F344" s="5" t="s">
        <v>154</v>
      </c>
      <c r="G344" s="5">
        <v>26</v>
      </c>
      <c r="H344" s="5">
        <v>20</v>
      </c>
      <c r="I344" s="5">
        <v>19</v>
      </c>
      <c r="J344" s="5">
        <v>17</v>
      </c>
      <c r="K344" s="5">
        <v>13</v>
      </c>
      <c r="L344" s="5">
        <v>14</v>
      </c>
      <c r="M344" s="5">
        <v>14</v>
      </c>
      <c r="N344" s="5">
        <v>13</v>
      </c>
      <c r="Q344" s="5">
        <f>+G344-byObjPOS!D379</f>
        <v>0</v>
      </c>
      <c r="R344" s="5">
        <f>+H344-byObjPOS!E379</f>
        <v>0</v>
      </c>
      <c r="S344" s="5">
        <f>+I344-byObjPOS!F379</f>
        <v>0</v>
      </c>
      <c r="T344" s="5">
        <f>+J344-byObjPOS!G379</f>
        <v>0</v>
      </c>
      <c r="U344" s="5">
        <f>+K344-byObjPOS!H379</f>
        <v>0</v>
      </c>
      <c r="V344" s="5">
        <f>+L344-byObjPOS!I379</f>
        <v>0</v>
      </c>
      <c r="W344" s="5">
        <f>+M344-byObjPOS!J379</f>
        <v>0</v>
      </c>
      <c r="X344" s="5">
        <f>+N344-byObjPOS!K379</f>
        <v>0</v>
      </c>
    </row>
    <row r="345" spans="2:24" x14ac:dyDescent="0.2">
      <c r="B345" s="5" t="s">
        <v>496</v>
      </c>
      <c r="C345" s="5" t="s">
        <v>499</v>
      </c>
      <c r="D345" s="5" t="s">
        <v>36</v>
      </c>
      <c r="E345" s="5" t="s">
        <v>71</v>
      </c>
      <c r="F345" s="5" t="s">
        <v>189</v>
      </c>
      <c r="G345" s="5">
        <v>1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Q345" s="5">
        <f>+G345-byObjPOS!D380</f>
        <v>0</v>
      </c>
      <c r="R345" s="5">
        <f>+H345-byObjPOS!E380</f>
        <v>0</v>
      </c>
      <c r="S345" s="5">
        <f>+I345-byObjPOS!F380</f>
        <v>0</v>
      </c>
      <c r="T345" s="5">
        <f>+J345-byObjPOS!G380</f>
        <v>0</v>
      </c>
      <c r="U345" s="5">
        <f>+K345-byObjPOS!H380</f>
        <v>0</v>
      </c>
      <c r="V345" s="5">
        <f>+L345-byObjPOS!I380</f>
        <v>0</v>
      </c>
      <c r="W345" s="5">
        <f>+M345-byObjPOS!J380</f>
        <v>0</v>
      </c>
      <c r="X345" s="5">
        <f>+N345-byObjPOS!K380</f>
        <v>0</v>
      </c>
    </row>
    <row r="346" spans="2:24" x14ac:dyDescent="0.2">
      <c r="B346" s="5" t="s">
        <v>496</v>
      </c>
      <c r="C346" s="5" t="s">
        <v>499</v>
      </c>
      <c r="D346" s="5" t="s">
        <v>36</v>
      </c>
      <c r="E346" s="5" t="s">
        <v>71</v>
      </c>
      <c r="F346" s="5" t="s">
        <v>15</v>
      </c>
      <c r="G346" s="5">
        <v>2</v>
      </c>
      <c r="H346" s="5">
        <v>3</v>
      </c>
      <c r="I346" s="5">
        <v>6</v>
      </c>
      <c r="J346" s="5">
        <v>9</v>
      </c>
      <c r="K346" s="5">
        <v>14</v>
      </c>
      <c r="L346" s="5">
        <v>12</v>
      </c>
      <c r="M346" s="5">
        <v>16</v>
      </c>
      <c r="N346" s="5">
        <v>13</v>
      </c>
      <c r="P346" s="46"/>
      <c r="Q346" s="5">
        <f>+G346-byObjPOS!D385</f>
        <v>0</v>
      </c>
      <c r="R346" s="5">
        <f>+H346-byObjPOS!E385</f>
        <v>0</v>
      </c>
      <c r="S346" s="5">
        <f>+I346-byObjPOS!F385</f>
        <v>0</v>
      </c>
      <c r="T346" s="5">
        <f>+J346-byObjPOS!G385</f>
        <v>0</v>
      </c>
      <c r="U346" s="5">
        <f>+K346-byObjPOS!H385</f>
        <v>0</v>
      </c>
      <c r="V346" s="5">
        <f>+L346-byObjPOS!I385</f>
        <v>0</v>
      </c>
      <c r="W346" s="5">
        <f>+M346-byObjPOS!J385</f>
        <v>0</v>
      </c>
      <c r="X346" s="5">
        <f>+N346-byObjPOS!K385</f>
        <v>0</v>
      </c>
    </row>
    <row r="347" spans="2:24" x14ac:dyDescent="0.2">
      <c r="B347" s="5" t="s">
        <v>496</v>
      </c>
      <c r="C347" s="5" t="s">
        <v>499</v>
      </c>
      <c r="D347" s="5" t="s">
        <v>36</v>
      </c>
      <c r="E347" s="5" t="s">
        <v>71</v>
      </c>
      <c r="F347" s="5" t="s">
        <v>206</v>
      </c>
      <c r="G347" s="5">
        <v>9</v>
      </c>
      <c r="H347" s="5">
        <v>8</v>
      </c>
      <c r="I347" s="5">
        <v>6</v>
      </c>
      <c r="J347" s="5">
        <v>2</v>
      </c>
      <c r="K347" s="5">
        <v>2</v>
      </c>
      <c r="L347" s="5">
        <v>2</v>
      </c>
      <c r="M347" s="5">
        <v>0</v>
      </c>
      <c r="N347" s="5">
        <v>0</v>
      </c>
      <c r="Q347" s="5">
        <f>+G347-byObjPOS!D386</f>
        <v>0</v>
      </c>
      <c r="R347" s="5">
        <f>+H347-byObjPOS!E386</f>
        <v>0</v>
      </c>
      <c r="S347" s="5">
        <f>+I347-byObjPOS!F386</f>
        <v>0</v>
      </c>
      <c r="T347" s="5">
        <f>+J347-byObjPOS!G386</f>
        <v>0</v>
      </c>
      <c r="U347" s="5">
        <f>+K347-byObjPOS!H386</f>
        <v>0</v>
      </c>
      <c r="V347" s="5">
        <f>+L347-byObjPOS!I386</f>
        <v>0</v>
      </c>
      <c r="W347" s="5">
        <f>+M347-byObjPOS!J386</f>
        <v>0</v>
      </c>
      <c r="X347" s="5">
        <f>+N347-byObjPOS!K386</f>
        <v>0</v>
      </c>
    </row>
    <row r="348" spans="2:24" x14ac:dyDescent="0.2">
      <c r="B348" s="5" t="s">
        <v>496</v>
      </c>
      <c r="C348" s="5" t="s">
        <v>499</v>
      </c>
      <c r="D348" s="5" t="s">
        <v>36</v>
      </c>
      <c r="E348" s="5" t="s">
        <v>71</v>
      </c>
      <c r="F348" s="5" t="s">
        <v>165</v>
      </c>
      <c r="G348" s="5">
        <v>9</v>
      </c>
      <c r="H348" s="5">
        <v>9</v>
      </c>
      <c r="I348" s="5">
        <v>12</v>
      </c>
      <c r="J348" s="5">
        <v>14</v>
      </c>
      <c r="K348" s="5">
        <v>13</v>
      </c>
      <c r="L348" s="5">
        <v>16</v>
      </c>
      <c r="M348" s="5">
        <v>15</v>
      </c>
      <c r="N348" s="5">
        <v>17</v>
      </c>
      <c r="Q348" s="5">
        <f>+G348-byObjPOS!D387</f>
        <v>0</v>
      </c>
      <c r="R348" s="5">
        <f>+H348-byObjPOS!E387</f>
        <v>0</v>
      </c>
      <c r="S348" s="5">
        <f>+I348-byObjPOS!F387</f>
        <v>0</v>
      </c>
      <c r="T348" s="5">
        <f>+J348-byObjPOS!G387</f>
        <v>0</v>
      </c>
      <c r="U348" s="5">
        <f>+K348-byObjPOS!H387</f>
        <v>0</v>
      </c>
      <c r="V348" s="5">
        <f>+L348-byObjPOS!I387</f>
        <v>0</v>
      </c>
      <c r="W348" s="5">
        <f>+M348-byObjPOS!J387</f>
        <v>0</v>
      </c>
      <c r="X348" s="5">
        <f>+N348-byObjPOS!K387</f>
        <v>0</v>
      </c>
    </row>
    <row r="349" spans="2:24" x14ac:dyDescent="0.2">
      <c r="B349" s="5" t="s">
        <v>496</v>
      </c>
      <c r="C349" s="5" t="s">
        <v>499</v>
      </c>
      <c r="D349" s="5" t="s">
        <v>36</v>
      </c>
      <c r="E349" s="5" t="s">
        <v>71</v>
      </c>
      <c r="F349" s="5" t="s">
        <v>86</v>
      </c>
      <c r="G349" s="5">
        <v>54</v>
      </c>
      <c r="H349" s="5">
        <v>49</v>
      </c>
      <c r="I349" s="5">
        <v>47</v>
      </c>
      <c r="J349" s="5">
        <v>35</v>
      </c>
      <c r="K349" s="5">
        <v>34</v>
      </c>
      <c r="L349" s="5">
        <v>37</v>
      </c>
      <c r="M349" s="5">
        <v>35</v>
      </c>
      <c r="N349" s="5">
        <v>32</v>
      </c>
      <c r="Q349" s="5">
        <f>+G349-byObjPOS!D388</f>
        <v>0</v>
      </c>
      <c r="R349" s="5">
        <f>+H349-byObjPOS!E388</f>
        <v>0</v>
      </c>
      <c r="S349" s="5">
        <f>+I349-byObjPOS!F388</f>
        <v>0</v>
      </c>
      <c r="T349" s="5">
        <f>+J349-byObjPOS!G388</f>
        <v>0</v>
      </c>
      <c r="U349" s="5">
        <f>+K349-byObjPOS!H388</f>
        <v>0</v>
      </c>
      <c r="V349" s="5">
        <f>+L349-byObjPOS!I388</f>
        <v>0</v>
      </c>
      <c r="W349" s="5">
        <f>+M349-byObjPOS!J388</f>
        <v>0</v>
      </c>
      <c r="X349" s="5">
        <f>+N349-byObjPOS!K388</f>
        <v>0</v>
      </c>
    </row>
    <row r="350" spans="2:24" x14ac:dyDescent="0.2">
      <c r="B350" s="5" t="s">
        <v>496</v>
      </c>
      <c r="C350" s="5" t="s">
        <v>499</v>
      </c>
      <c r="D350" s="5" t="s">
        <v>36</v>
      </c>
      <c r="E350" s="5" t="s">
        <v>71</v>
      </c>
      <c r="F350" s="5" t="s">
        <v>143</v>
      </c>
      <c r="G350" s="5">
        <v>22</v>
      </c>
      <c r="H350" s="5">
        <v>19</v>
      </c>
      <c r="I350" s="5">
        <v>21</v>
      </c>
      <c r="J350" s="5">
        <v>17</v>
      </c>
      <c r="K350" s="5">
        <v>18</v>
      </c>
      <c r="L350" s="5">
        <v>21</v>
      </c>
      <c r="M350" s="5">
        <v>26</v>
      </c>
      <c r="N350" s="5">
        <v>24</v>
      </c>
      <c r="Q350" s="5">
        <f>+G350-byObjPOS!D389</f>
        <v>0</v>
      </c>
      <c r="R350" s="5">
        <f>+H350-byObjPOS!E389</f>
        <v>0</v>
      </c>
      <c r="S350" s="5">
        <f>+I350-byObjPOS!F389</f>
        <v>0</v>
      </c>
      <c r="T350" s="5">
        <f>+J350-byObjPOS!G389</f>
        <v>0</v>
      </c>
      <c r="U350" s="5">
        <f>+K350-byObjPOS!H389</f>
        <v>0</v>
      </c>
      <c r="V350" s="5">
        <f>+L350-byObjPOS!I389</f>
        <v>0</v>
      </c>
      <c r="W350" s="5">
        <f>+M350-byObjPOS!J389</f>
        <v>0</v>
      </c>
      <c r="X350" s="5">
        <f>+N350-byObjPOS!K389</f>
        <v>0</v>
      </c>
    </row>
    <row r="351" spans="2:24" x14ac:dyDescent="0.2">
      <c r="B351" s="5" t="s">
        <v>496</v>
      </c>
      <c r="C351" s="5" t="s">
        <v>499</v>
      </c>
      <c r="D351" s="5" t="s">
        <v>36</v>
      </c>
      <c r="E351" s="5" t="s">
        <v>71</v>
      </c>
      <c r="F351" s="5" t="s">
        <v>157</v>
      </c>
      <c r="G351" s="5">
        <v>34</v>
      </c>
      <c r="H351" s="5">
        <v>30</v>
      </c>
      <c r="I351" s="5">
        <v>24</v>
      </c>
      <c r="J351" s="5">
        <v>24</v>
      </c>
      <c r="K351" s="5">
        <v>17</v>
      </c>
      <c r="L351" s="5">
        <v>14</v>
      </c>
      <c r="M351" s="5">
        <v>10</v>
      </c>
      <c r="N351" s="5">
        <v>10</v>
      </c>
      <c r="Q351" s="5">
        <f>+G351-byObjPOS!D390</f>
        <v>0</v>
      </c>
      <c r="R351" s="5">
        <f>+H351-byObjPOS!E390</f>
        <v>0</v>
      </c>
      <c r="S351" s="5">
        <f>+I351-byObjPOS!F390</f>
        <v>0</v>
      </c>
      <c r="T351" s="5">
        <f>+J351-byObjPOS!G390</f>
        <v>0</v>
      </c>
      <c r="U351" s="5">
        <f>+K351-byObjPOS!H390</f>
        <v>0</v>
      </c>
      <c r="V351" s="5">
        <f>+L351-byObjPOS!I390</f>
        <v>0</v>
      </c>
      <c r="W351" s="5">
        <f>+M351-byObjPOS!J390</f>
        <v>0</v>
      </c>
      <c r="X351" s="5">
        <f>+N351-byObjPOS!K390</f>
        <v>0</v>
      </c>
    </row>
    <row r="352" spans="2:24" x14ac:dyDescent="0.2">
      <c r="B352" s="5" t="s">
        <v>496</v>
      </c>
      <c r="C352" s="5" t="s">
        <v>499</v>
      </c>
      <c r="D352" s="5" t="s">
        <v>36</v>
      </c>
      <c r="E352" s="5" t="s">
        <v>71</v>
      </c>
      <c r="F352" s="5" t="s">
        <v>173</v>
      </c>
      <c r="G352" s="5">
        <v>15</v>
      </c>
      <c r="H352" s="5">
        <v>15</v>
      </c>
      <c r="I352" s="5">
        <v>16</v>
      </c>
      <c r="J352" s="5">
        <v>16</v>
      </c>
      <c r="K352" s="5">
        <v>14</v>
      </c>
      <c r="L352" s="5">
        <v>17</v>
      </c>
      <c r="M352" s="5">
        <v>20</v>
      </c>
      <c r="N352" s="5">
        <v>20</v>
      </c>
      <c r="Q352" s="5">
        <f>+G352-byObjPOS!D391</f>
        <v>0</v>
      </c>
      <c r="R352" s="5">
        <f>+H352-byObjPOS!E391</f>
        <v>0</v>
      </c>
      <c r="S352" s="5">
        <f>+I352-byObjPOS!F391</f>
        <v>0</v>
      </c>
      <c r="T352" s="5">
        <f>+J352-byObjPOS!G391</f>
        <v>0</v>
      </c>
      <c r="U352" s="5">
        <f>+K352-byObjPOS!H391</f>
        <v>0</v>
      </c>
      <c r="V352" s="5">
        <f>+L352-byObjPOS!I391</f>
        <v>0</v>
      </c>
      <c r="W352" s="5">
        <f>+M352-byObjPOS!J391</f>
        <v>0</v>
      </c>
      <c r="X352" s="5">
        <f>+N352-byObjPOS!K391</f>
        <v>0</v>
      </c>
    </row>
    <row r="353" spans="2:24" x14ac:dyDescent="0.2">
      <c r="B353" s="5" t="s">
        <v>496</v>
      </c>
      <c r="C353" s="5" t="s">
        <v>499</v>
      </c>
      <c r="D353" s="5" t="s">
        <v>36</v>
      </c>
      <c r="E353" s="5" t="s">
        <v>71</v>
      </c>
      <c r="F353" s="5" t="s">
        <v>114</v>
      </c>
      <c r="G353" s="5">
        <v>10</v>
      </c>
      <c r="H353" s="5">
        <v>9</v>
      </c>
      <c r="I353" s="5">
        <v>13</v>
      </c>
      <c r="J353" s="5">
        <v>13</v>
      </c>
      <c r="K353" s="5">
        <v>15</v>
      </c>
      <c r="L353" s="5">
        <v>15</v>
      </c>
      <c r="M353" s="5">
        <v>16</v>
      </c>
      <c r="N353" s="5">
        <v>17</v>
      </c>
      <c r="Q353" s="5">
        <f>+G353-byObjPOS!D392</f>
        <v>0</v>
      </c>
      <c r="R353" s="5">
        <f>+H353-byObjPOS!E392</f>
        <v>0</v>
      </c>
      <c r="S353" s="5">
        <f>+I353-byObjPOS!F392</f>
        <v>0</v>
      </c>
      <c r="T353" s="5">
        <f>+J353-byObjPOS!G392</f>
        <v>0</v>
      </c>
      <c r="U353" s="5">
        <f>+K353-byObjPOS!H392</f>
        <v>0</v>
      </c>
      <c r="V353" s="5">
        <f>+L353-byObjPOS!I392</f>
        <v>0</v>
      </c>
      <c r="W353" s="5">
        <f>+M353-byObjPOS!J392</f>
        <v>0</v>
      </c>
      <c r="X353" s="5">
        <f>+N353-byObjPOS!K392</f>
        <v>0</v>
      </c>
    </row>
    <row r="354" spans="2:24" x14ac:dyDescent="0.2">
      <c r="B354" s="5" t="s">
        <v>496</v>
      </c>
      <c r="C354" s="5" t="s">
        <v>499</v>
      </c>
      <c r="D354" s="5" t="s">
        <v>36</v>
      </c>
      <c r="E354" s="5" t="s">
        <v>71</v>
      </c>
      <c r="F354" s="5" t="s">
        <v>134</v>
      </c>
      <c r="G354" s="5">
        <v>5</v>
      </c>
      <c r="H354" s="5">
        <v>11</v>
      </c>
      <c r="I354" s="5">
        <v>16</v>
      </c>
      <c r="J354" s="5">
        <v>20</v>
      </c>
      <c r="K354" s="5">
        <v>24</v>
      </c>
      <c r="L354" s="5">
        <v>30</v>
      </c>
      <c r="M354" s="5">
        <v>32</v>
      </c>
      <c r="N354" s="5">
        <v>32</v>
      </c>
      <c r="Q354" s="5">
        <f>+G354-byObjPOS!D393</f>
        <v>0</v>
      </c>
      <c r="R354" s="5">
        <f>+H354-byObjPOS!E393</f>
        <v>0</v>
      </c>
      <c r="S354" s="5">
        <f>+I354-byObjPOS!F393</f>
        <v>0</v>
      </c>
      <c r="T354" s="5">
        <f>+J354-byObjPOS!G393</f>
        <v>0</v>
      </c>
      <c r="U354" s="5">
        <f>+K354-byObjPOS!H393</f>
        <v>0</v>
      </c>
      <c r="V354" s="5">
        <f>+L354-byObjPOS!I393</f>
        <v>0</v>
      </c>
      <c r="W354" s="5">
        <f>+M354-byObjPOS!J393</f>
        <v>0</v>
      </c>
      <c r="X354" s="5">
        <f>+N354-byObjPOS!K393</f>
        <v>0</v>
      </c>
    </row>
    <row r="355" spans="2:24" x14ac:dyDescent="0.2">
      <c r="B355" s="5" t="s">
        <v>496</v>
      </c>
      <c r="C355" s="5" t="s">
        <v>499</v>
      </c>
      <c r="D355" s="5" t="s">
        <v>36</v>
      </c>
      <c r="E355" s="5" t="s">
        <v>71</v>
      </c>
      <c r="F355" s="5" t="s">
        <v>208</v>
      </c>
      <c r="G355" s="5">
        <v>3</v>
      </c>
      <c r="H355" s="5">
        <v>0</v>
      </c>
      <c r="I355" s="5">
        <v>1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Q355" s="5">
        <f>+G355-byObjPOS!D394</f>
        <v>0</v>
      </c>
      <c r="R355" s="5">
        <f>+H355-byObjPOS!E394</f>
        <v>0</v>
      </c>
      <c r="S355" s="5">
        <f>+I355-byObjPOS!F394</f>
        <v>0</v>
      </c>
      <c r="T355" s="5">
        <f>+J355-byObjPOS!G394</f>
        <v>0</v>
      </c>
      <c r="U355" s="5">
        <f>+K355-byObjPOS!H394</f>
        <v>0</v>
      </c>
      <c r="V355" s="5">
        <f>+L355-byObjPOS!I394</f>
        <v>0</v>
      </c>
      <c r="W355" s="5">
        <f>+M355-byObjPOS!J394</f>
        <v>0</v>
      </c>
      <c r="X355" s="5">
        <f>+N355-byObjPOS!K394</f>
        <v>0</v>
      </c>
    </row>
    <row r="356" spans="2:24" x14ac:dyDescent="0.2">
      <c r="B356" s="5" t="s">
        <v>496</v>
      </c>
      <c r="C356" s="5" t="s">
        <v>499</v>
      </c>
      <c r="D356" s="5" t="s">
        <v>36</v>
      </c>
      <c r="E356" s="5" t="s">
        <v>71</v>
      </c>
      <c r="F356" s="5" t="s">
        <v>99</v>
      </c>
      <c r="G356" s="5">
        <v>9</v>
      </c>
      <c r="H356" s="5">
        <v>9</v>
      </c>
      <c r="I356" s="5">
        <v>9</v>
      </c>
      <c r="J356" s="5">
        <v>4</v>
      </c>
      <c r="K356" s="5">
        <v>5</v>
      </c>
      <c r="L356" s="5">
        <v>4</v>
      </c>
      <c r="M356" s="5">
        <v>4</v>
      </c>
      <c r="N356" s="5">
        <v>3</v>
      </c>
      <c r="Q356" s="5">
        <f>+G356-byObjPOS!D395</f>
        <v>0</v>
      </c>
      <c r="R356" s="5">
        <f>+H356-byObjPOS!E395</f>
        <v>0</v>
      </c>
      <c r="S356" s="5">
        <f>+I356-byObjPOS!F395</f>
        <v>0</v>
      </c>
      <c r="T356" s="5">
        <f>+J356-byObjPOS!G395</f>
        <v>0</v>
      </c>
      <c r="U356" s="5">
        <f>+K356-byObjPOS!H395</f>
        <v>0</v>
      </c>
      <c r="V356" s="5">
        <f>+L356-byObjPOS!I395</f>
        <v>0</v>
      </c>
      <c r="W356" s="5">
        <f>+M356-byObjPOS!J395</f>
        <v>0</v>
      </c>
      <c r="X356" s="5">
        <f>+N356-byObjPOS!K395</f>
        <v>0</v>
      </c>
    </row>
    <row r="357" spans="2:24" x14ac:dyDescent="0.2">
      <c r="B357" s="5" t="s">
        <v>496</v>
      </c>
      <c r="C357" s="5" t="s">
        <v>499</v>
      </c>
      <c r="D357" s="5" t="s">
        <v>36</v>
      </c>
      <c r="E357" s="5" t="s">
        <v>71</v>
      </c>
      <c r="F357" s="5" t="s">
        <v>161</v>
      </c>
      <c r="G357" s="5">
        <v>10</v>
      </c>
      <c r="H357" s="5">
        <v>10</v>
      </c>
      <c r="I357" s="5">
        <v>8</v>
      </c>
      <c r="J357" s="5">
        <v>6</v>
      </c>
      <c r="K357" s="5">
        <v>4</v>
      </c>
      <c r="L357" s="5">
        <v>2</v>
      </c>
      <c r="M357" s="5">
        <v>4</v>
      </c>
      <c r="N357" s="5">
        <v>4</v>
      </c>
      <c r="Q357" s="5">
        <f>+G357-byObjPOS!D396</f>
        <v>0</v>
      </c>
      <c r="R357" s="5">
        <f>+H357-byObjPOS!E396</f>
        <v>0</v>
      </c>
      <c r="S357" s="5">
        <f>+I357-byObjPOS!F396</f>
        <v>0</v>
      </c>
      <c r="T357" s="5">
        <f>+J357-byObjPOS!G396</f>
        <v>0</v>
      </c>
      <c r="U357" s="5">
        <f>+K357-byObjPOS!H396</f>
        <v>0</v>
      </c>
      <c r="V357" s="5">
        <f>+L357-byObjPOS!I396</f>
        <v>0</v>
      </c>
      <c r="W357" s="5">
        <f>+M357-byObjPOS!J396</f>
        <v>0</v>
      </c>
      <c r="X357" s="5">
        <f>+N357-byObjPOS!K396</f>
        <v>0</v>
      </c>
    </row>
    <row r="358" spans="2:24" x14ac:dyDescent="0.2">
      <c r="B358" s="5" t="s">
        <v>496</v>
      </c>
      <c r="C358" s="5" t="s">
        <v>499</v>
      </c>
      <c r="D358" s="5" t="s">
        <v>36</v>
      </c>
      <c r="E358" s="5" t="s">
        <v>71</v>
      </c>
      <c r="F358" s="5" t="s">
        <v>164</v>
      </c>
      <c r="G358" s="5">
        <v>28</v>
      </c>
      <c r="H358" s="5">
        <v>23</v>
      </c>
      <c r="I358" s="5">
        <v>24</v>
      </c>
      <c r="J358" s="5">
        <v>18</v>
      </c>
      <c r="K358" s="5">
        <v>16</v>
      </c>
      <c r="L358" s="5">
        <v>16</v>
      </c>
      <c r="M358" s="5">
        <v>17</v>
      </c>
      <c r="N358" s="5">
        <v>13</v>
      </c>
      <c r="Q358" s="5">
        <f>+G358-byObjPOS!D397</f>
        <v>0</v>
      </c>
      <c r="R358" s="5">
        <f>+H358-byObjPOS!E397</f>
        <v>0</v>
      </c>
      <c r="S358" s="5">
        <f>+I358-byObjPOS!F397</f>
        <v>0</v>
      </c>
      <c r="T358" s="5">
        <f>+J358-byObjPOS!G397</f>
        <v>0</v>
      </c>
      <c r="U358" s="5">
        <f>+K358-byObjPOS!H397</f>
        <v>0</v>
      </c>
      <c r="V358" s="5">
        <f>+L358-byObjPOS!I397</f>
        <v>0</v>
      </c>
      <c r="W358" s="5">
        <f>+M358-byObjPOS!J397</f>
        <v>0</v>
      </c>
      <c r="X358" s="5">
        <f>+N358-byObjPOS!K397</f>
        <v>0</v>
      </c>
    </row>
    <row r="359" spans="2:24" x14ac:dyDescent="0.2">
      <c r="B359" s="5" t="s">
        <v>496</v>
      </c>
      <c r="C359" s="5" t="s">
        <v>499</v>
      </c>
      <c r="D359" s="5" t="s">
        <v>36</v>
      </c>
      <c r="E359" s="5" t="s">
        <v>71</v>
      </c>
      <c r="F359" s="5" t="s">
        <v>107</v>
      </c>
      <c r="G359" s="5">
        <v>67</v>
      </c>
      <c r="H359" s="5">
        <v>66</v>
      </c>
      <c r="I359" s="5">
        <v>60</v>
      </c>
      <c r="J359" s="5">
        <v>62</v>
      </c>
      <c r="K359" s="5">
        <v>55</v>
      </c>
      <c r="L359" s="5">
        <v>54</v>
      </c>
      <c r="M359" s="5">
        <v>47</v>
      </c>
      <c r="N359" s="5">
        <v>48</v>
      </c>
      <c r="Q359" s="5">
        <f>+G359-byObjPOS!D398</f>
        <v>0</v>
      </c>
      <c r="R359" s="5">
        <f>+H359-byObjPOS!E398</f>
        <v>0</v>
      </c>
      <c r="S359" s="5">
        <f>+I359-byObjPOS!F398</f>
        <v>0</v>
      </c>
      <c r="T359" s="5">
        <f>+J359-byObjPOS!G398</f>
        <v>0</v>
      </c>
      <c r="U359" s="5">
        <f>+K359-byObjPOS!H398</f>
        <v>0</v>
      </c>
      <c r="V359" s="5">
        <f>+L359-byObjPOS!I398</f>
        <v>0</v>
      </c>
      <c r="W359" s="5">
        <f>+M359-byObjPOS!J398</f>
        <v>0</v>
      </c>
      <c r="X359" s="5">
        <f>+N359-byObjPOS!K398</f>
        <v>0</v>
      </c>
    </row>
    <row r="360" spans="2:24" x14ac:dyDescent="0.2">
      <c r="B360" s="5" t="s">
        <v>496</v>
      </c>
      <c r="C360" s="5" t="s">
        <v>499</v>
      </c>
      <c r="D360" s="5" t="s">
        <v>36</v>
      </c>
      <c r="E360" s="5" t="s">
        <v>71</v>
      </c>
      <c r="F360" s="5" t="s">
        <v>93</v>
      </c>
      <c r="G360" s="5">
        <v>42</v>
      </c>
      <c r="H360" s="5">
        <v>41</v>
      </c>
      <c r="I360" s="5">
        <v>40</v>
      </c>
      <c r="J360" s="5">
        <v>35</v>
      </c>
      <c r="K360" s="5">
        <v>37</v>
      </c>
      <c r="L360" s="5">
        <v>37</v>
      </c>
      <c r="M360" s="5">
        <v>37</v>
      </c>
      <c r="N360" s="5">
        <v>33</v>
      </c>
      <c r="Q360" s="5">
        <f>+G360-byObjPOS!D399</f>
        <v>0</v>
      </c>
      <c r="R360" s="5">
        <f>+H360-byObjPOS!E399</f>
        <v>0</v>
      </c>
      <c r="S360" s="5">
        <f>+I360-byObjPOS!F399</f>
        <v>0</v>
      </c>
      <c r="T360" s="5">
        <f>+J360-byObjPOS!G399</f>
        <v>0</v>
      </c>
      <c r="U360" s="5">
        <f>+K360-byObjPOS!H399</f>
        <v>0</v>
      </c>
      <c r="V360" s="5">
        <f>+L360-byObjPOS!I399</f>
        <v>0</v>
      </c>
      <c r="W360" s="5">
        <f>+M360-byObjPOS!J399</f>
        <v>0</v>
      </c>
      <c r="X360" s="5">
        <f>+N360-byObjPOS!K399</f>
        <v>0</v>
      </c>
    </row>
    <row r="361" spans="2:24" x14ac:dyDescent="0.2">
      <c r="B361" s="5" t="s">
        <v>496</v>
      </c>
      <c r="C361" s="5" t="s">
        <v>499</v>
      </c>
      <c r="D361" s="5" t="s">
        <v>36</v>
      </c>
      <c r="E361" s="5" t="s">
        <v>71</v>
      </c>
      <c r="F361" s="5" t="s">
        <v>334</v>
      </c>
      <c r="G361" s="5">
        <v>25</v>
      </c>
      <c r="H361" s="5">
        <v>20</v>
      </c>
      <c r="I361" s="5">
        <v>20</v>
      </c>
      <c r="J361" s="5">
        <v>19</v>
      </c>
      <c r="K361" s="5">
        <v>20</v>
      </c>
      <c r="L361" s="5">
        <v>17</v>
      </c>
      <c r="M361" s="5">
        <v>15</v>
      </c>
      <c r="N361" s="5">
        <v>14</v>
      </c>
      <c r="Q361" s="5">
        <f>+G361-byObjPOS!D400</f>
        <v>0</v>
      </c>
      <c r="R361" s="5">
        <f>+H361-byObjPOS!E400</f>
        <v>0</v>
      </c>
      <c r="S361" s="5">
        <f>+I361-byObjPOS!F400</f>
        <v>0</v>
      </c>
      <c r="T361" s="5">
        <f>+J361-byObjPOS!G400</f>
        <v>0</v>
      </c>
      <c r="U361" s="5">
        <f>+K361-byObjPOS!H400</f>
        <v>0</v>
      </c>
      <c r="V361" s="5">
        <f>+L361-byObjPOS!I400</f>
        <v>0</v>
      </c>
      <c r="W361" s="5">
        <f>+M361-byObjPOS!J400</f>
        <v>0</v>
      </c>
      <c r="X361" s="5">
        <f>+N361-byObjPOS!K400</f>
        <v>0</v>
      </c>
    </row>
    <row r="362" spans="2:24" x14ac:dyDescent="0.2">
      <c r="B362" s="5" t="s">
        <v>496</v>
      </c>
      <c r="C362" s="5" t="s">
        <v>499</v>
      </c>
      <c r="D362" s="5" t="s">
        <v>36</v>
      </c>
      <c r="E362" s="5" t="s">
        <v>71</v>
      </c>
      <c r="F362" s="5" t="s">
        <v>153</v>
      </c>
      <c r="G362" s="5">
        <v>37</v>
      </c>
      <c r="H362" s="5">
        <v>31</v>
      </c>
      <c r="I362" s="5">
        <v>27</v>
      </c>
      <c r="J362" s="5">
        <v>25</v>
      </c>
      <c r="K362" s="5">
        <v>18</v>
      </c>
      <c r="L362" s="5">
        <v>14</v>
      </c>
      <c r="M362" s="5">
        <v>10</v>
      </c>
      <c r="N362" s="5">
        <v>7</v>
      </c>
      <c r="Q362" s="5">
        <f>+G362-byObjPOS!D401</f>
        <v>0</v>
      </c>
      <c r="R362" s="5">
        <f>+H362-byObjPOS!E401</f>
        <v>0</v>
      </c>
      <c r="S362" s="5">
        <f>+I362-byObjPOS!F401</f>
        <v>0</v>
      </c>
      <c r="T362" s="5">
        <f>+J362-byObjPOS!G401</f>
        <v>0</v>
      </c>
      <c r="U362" s="5">
        <f>+K362-byObjPOS!H401</f>
        <v>0</v>
      </c>
      <c r="V362" s="5">
        <f>+L362-byObjPOS!I401</f>
        <v>0</v>
      </c>
      <c r="W362" s="5">
        <f>+M362-byObjPOS!J401</f>
        <v>0</v>
      </c>
      <c r="X362" s="5">
        <f>+N362-byObjPOS!K401</f>
        <v>0</v>
      </c>
    </row>
    <row r="363" spans="2:24" x14ac:dyDescent="0.2">
      <c r="B363" s="5" t="s">
        <v>496</v>
      </c>
      <c r="C363" s="5" t="s">
        <v>499</v>
      </c>
      <c r="D363" s="5" t="s">
        <v>36</v>
      </c>
      <c r="E363" s="5" t="s">
        <v>71</v>
      </c>
      <c r="F363" s="5" t="s">
        <v>150</v>
      </c>
      <c r="G363" s="5">
        <v>45</v>
      </c>
      <c r="H363" s="5">
        <v>42</v>
      </c>
      <c r="I363" s="5">
        <v>40</v>
      </c>
      <c r="J363" s="5">
        <v>43</v>
      </c>
      <c r="K363" s="5">
        <v>36</v>
      </c>
      <c r="L363" s="5">
        <v>26</v>
      </c>
      <c r="M363" s="5">
        <v>16</v>
      </c>
      <c r="N363" s="5">
        <v>11</v>
      </c>
      <c r="Q363" s="5">
        <f>+G363-byObjPOS!D402</f>
        <v>0</v>
      </c>
      <c r="R363" s="5">
        <f>+H363-byObjPOS!E402</f>
        <v>0</v>
      </c>
      <c r="S363" s="5">
        <f>+I363-byObjPOS!F402</f>
        <v>0</v>
      </c>
      <c r="T363" s="5">
        <f>+J363-byObjPOS!G402</f>
        <v>0</v>
      </c>
      <c r="U363" s="5">
        <f>+K363-byObjPOS!H402</f>
        <v>0</v>
      </c>
      <c r="V363" s="5">
        <f>+L363-byObjPOS!I402</f>
        <v>0</v>
      </c>
      <c r="W363" s="5">
        <f>+M363-byObjPOS!J402</f>
        <v>0</v>
      </c>
      <c r="X363" s="5">
        <f>+N363-byObjPOS!K402</f>
        <v>0</v>
      </c>
    </row>
    <row r="364" spans="2:24" x14ac:dyDescent="0.2">
      <c r="B364" s="5" t="s">
        <v>496</v>
      </c>
      <c r="C364" s="5" t="s">
        <v>499</v>
      </c>
      <c r="D364" s="5" t="s">
        <v>36</v>
      </c>
      <c r="E364" s="5" t="s">
        <v>71</v>
      </c>
      <c r="F364" s="5" t="s">
        <v>214</v>
      </c>
      <c r="G364" s="5">
        <v>21</v>
      </c>
      <c r="H364" s="5">
        <v>23</v>
      </c>
      <c r="I364" s="5">
        <v>19</v>
      </c>
      <c r="J364" s="5">
        <v>15</v>
      </c>
      <c r="K364" s="5">
        <v>13</v>
      </c>
      <c r="L364" s="5">
        <v>8</v>
      </c>
      <c r="M364" s="5">
        <v>8</v>
      </c>
      <c r="N364" s="5">
        <v>6</v>
      </c>
      <c r="Q364" s="5">
        <f>+G364-byObjPOS!D403</f>
        <v>0</v>
      </c>
      <c r="R364" s="5">
        <f>+H364-byObjPOS!E403</f>
        <v>0</v>
      </c>
      <c r="S364" s="5">
        <f>+I364-byObjPOS!F403</f>
        <v>0</v>
      </c>
      <c r="T364" s="5">
        <f>+J364-byObjPOS!G403</f>
        <v>0</v>
      </c>
      <c r="U364" s="5">
        <f>+K364-byObjPOS!H403</f>
        <v>0</v>
      </c>
      <c r="V364" s="5">
        <f>+L364-byObjPOS!I403</f>
        <v>0</v>
      </c>
      <c r="W364" s="5">
        <f>+M364-byObjPOS!J403</f>
        <v>0</v>
      </c>
      <c r="X364" s="5">
        <f>+N364-byObjPOS!K403</f>
        <v>0</v>
      </c>
    </row>
    <row r="365" spans="2:24" x14ac:dyDescent="0.2">
      <c r="B365" s="5" t="s">
        <v>496</v>
      </c>
      <c r="C365" s="5" t="s">
        <v>499</v>
      </c>
      <c r="D365" s="5" t="s">
        <v>36</v>
      </c>
      <c r="E365" s="5" t="s">
        <v>71</v>
      </c>
      <c r="F365" s="5" t="s">
        <v>7</v>
      </c>
      <c r="G365" s="5">
        <v>38</v>
      </c>
      <c r="H365" s="5">
        <v>29</v>
      </c>
      <c r="I365" s="5">
        <v>30</v>
      </c>
      <c r="J365" s="5">
        <v>32</v>
      </c>
      <c r="K365" s="5">
        <v>29</v>
      </c>
      <c r="L365" s="5">
        <v>27</v>
      </c>
      <c r="M365" s="5">
        <v>29</v>
      </c>
      <c r="N365" s="5">
        <v>26</v>
      </c>
      <c r="Q365" s="5">
        <f>+G365-byObjPOS!D404</f>
        <v>0</v>
      </c>
      <c r="R365" s="5">
        <f>+H365-byObjPOS!E404</f>
        <v>0</v>
      </c>
      <c r="S365" s="5">
        <f>+I365-byObjPOS!F404</f>
        <v>0</v>
      </c>
      <c r="T365" s="5">
        <f>+J365-byObjPOS!G404</f>
        <v>0</v>
      </c>
      <c r="U365" s="5">
        <f>+K365-byObjPOS!H404</f>
        <v>0</v>
      </c>
      <c r="V365" s="5">
        <f>+L365-byObjPOS!I404</f>
        <v>0</v>
      </c>
      <c r="W365" s="5">
        <f>+M365-byObjPOS!J404</f>
        <v>0</v>
      </c>
      <c r="X365" s="5">
        <f>+N365-byObjPOS!K404</f>
        <v>0</v>
      </c>
    </row>
    <row r="366" spans="2:24" x14ac:dyDescent="0.2">
      <c r="B366" s="5" t="s">
        <v>496</v>
      </c>
      <c r="C366" s="5" t="s">
        <v>499</v>
      </c>
      <c r="D366" s="5" t="s">
        <v>36</v>
      </c>
      <c r="E366" s="5" t="s">
        <v>71</v>
      </c>
      <c r="F366" s="5" t="s">
        <v>137</v>
      </c>
      <c r="G366" s="5">
        <v>44</v>
      </c>
      <c r="H366" s="5">
        <v>45</v>
      </c>
      <c r="I366" s="5">
        <v>43</v>
      </c>
      <c r="J366" s="5">
        <v>40</v>
      </c>
      <c r="K366" s="5">
        <v>49</v>
      </c>
      <c r="L366" s="5">
        <v>53</v>
      </c>
      <c r="M366" s="5">
        <v>58</v>
      </c>
      <c r="N366" s="5">
        <v>63</v>
      </c>
      <c r="Q366" s="5">
        <f>+G366-byObjPOS!D405</f>
        <v>0</v>
      </c>
      <c r="R366" s="5">
        <f>+H366-byObjPOS!E405</f>
        <v>0</v>
      </c>
      <c r="S366" s="5">
        <f>+I366-byObjPOS!F405</f>
        <v>0</v>
      </c>
      <c r="T366" s="5">
        <f>+J366-byObjPOS!G405</f>
        <v>0</v>
      </c>
      <c r="U366" s="5">
        <f>+K366-byObjPOS!H405</f>
        <v>0</v>
      </c>
      <c r="V366" s="5">
        <f>+L366-byObjPOS!I405</f>
        <v>0</v>
      </c>
      <c r="W366" s="5">
        <f>+M366-byObjPOS!J405</f>
        <v>0</v>
      </c>
      <c r="X366" s="5">
        <f>+N366-byObjPOS!K405</f>
        <v>0</v>
      </c>
    </row>
    <row r="367" spans="2:24" x14ac:dyDescent="0.2">
      <c r="B367" s="5" t="s">
        <v>496</v>
      </c>
      <c r="C367" s="5" t="s">
        <v>499</v>
      </c>
      <c r="D367" s="5" t="s">
        <v>36</v>
      </c>
      <c r="E367" s="5" t="s">
        <v>71</v>
      </c>
      <c r="F367" s="5" t="s">
        <v>8</v>
      </c>
      <c r="G367" s="5">
        <v>33</v>
      </c>
      <c r="H367" s="5">
        <v>27</v>
      </c>
      <c r="I367" s="5">
        <v>30</v>
      </c>
      <c r="J367" s="5">
        <v>23</v>
      </c>
      <c r="K367" s="5">
        <v>22</v>
      </c>
      <c r="L367" s="5">
        <v>23</v>
      </c>
      <c r="M367" s="5">
        <v>26</v>
      </c>
      <c r="N367" s="5">
        <v>26</v>
      </c>
      <c r="Q367" s="5">
        <f>+G367-byObjPOS!D406</f>
        <v>0</v>
      </c>
      <c r="R367" s="5">
        <f>+H367-byObjPOS!E406</f>
        <v>0</v>
      </c>
      <c r="S367" s="5">
        <f>+I367-byObjPOS!F406</f>
        <v>0</v>
      </c>
      <c r="T367" s="5">
        <f>+J367-byObjPOS!G406</f>
        <v>0</v>
      </c>
      <c r="U367" s="5">
        <f>+K367-byObjPOS!H406</f>
        <v>0</v>
      </c>
      <c r="V367" s="5">
        <f>+L367-byObjPOS!I406</f>
        <v>0</v>
      </c>
      <c r="W367" s="5">
        <f>+M367-byObjPOS!J406</f>
        <v>0</v>
      </c>
      <c r="X367" s="5">
        <f>+N367-byObjPOS!K406</f>
        <v>0</v>
      </c>
    </row>
    <row r="368" spans="2:24" x14ac:dyDescent="0.2">
      <c r="B368" s="5" t="s">
        <v>496</v>
      </c>
      <c r="C368" s="5" t="s">
        <v>499</v>
      </c>
      <c r="D368" s="5" t="s">
        <v>36</v>
      </c>
      <c r="E368" s="5" t="s">
        <v>71</v>
      </c>
      <c r="F368" s="5" t="s">
        <v>102</v>
      </c>
      <c r="G368" s="5">
        <v>10</v>
      </c>
      <c r="H368" s="5">
        <v>12</v>
      </c>
      <c r="I368" s="5">
        <v>16</v>
      </c>
      <c r="J368" s="5">
        <v>16</v>
      </c>
      <c r="K368" s="5">
        <v>20</v>
      </c>
      <c r="L368" s="5">
        <v>15</v>
      </c>
      <c r="M368" s="5">
        <v>17</v>
      </c>
      <c r="N368" s="5">
        <v>16</v>
      </c>
      <c r="Q368" s="5">
        <f>+G368-byObjPOS!D407</f>
        <v>0</v>
      </c>
      <c r="R368" s="5">
        <f>+H368-byObjPOS!E407</f>
        <v>0</v>
      </c>
      <c r="S368" s="5">
        <f>+I368-byObjPOS!F407</f>
        <v>0</v>
      </c>
      <c r="T368" s="5">
        <f>+J368-byObjPOS!G407</f>
        <v>0</v>
      </c>
      <c r="U368" s="5">
        <f>+K368-byObjPOS!H407</f>
        <v>0</v>
      </c>
      <c r="V368" s="5">
        <f>+L368-byObjPOS!I407</f>
        <v>0</v>
      </c>
      <c r="W368" s="5">
        <f>+M368-byObjPOS!J407</f>
        <v>0</v>
      </c>
      <c r="X368" s="5">
        <f>+N368-byObjPOS!K407</f>
        <v>0</v>
      </c>
    </row>
    <row r="369" spans="2:24" x14ac:dyDescent="0.2">
      <c r="B369" s="5" t="s">
        <v>496</v>
      </c>
      <c r="C369" s="5" t="s">
        <v>499</v>
      </c>
      <c r="D369" s="5" t="s">
        <v>36</v>
      </c>
      <c r="E369" s="5" t="s">
        <v>71</v>
      </c>
      <c r="F369" s="5" t="s">
        <v>151</v>
      </c>
      <c r="G369" s="5">
        <v>3</v>
      </c>
      <c r="H369" s="5">
        <v>7</v>
      </c>
      <c r="I369" s="5">
        <v>9</v>
      </c>
      <c r="J369" s="5">
        <v>11</v>
      </c>
      <c r="K369" s="5">
        <v>14</v>
      </c>
      <c r="L369" s="5">
        <v>19</v>
      </c>
      <c r="M369" s="5">
        <v>14</v>
      </c>
      <c r="N369" s="5">
        <v>12</v>
      </c>
      <c r="Q369" s="5">
        <f>+G369-byObjPOS!D408</f>
        <v>0</v>
      </c>
      <c r="R369" s="5">
        <f>+H369-byObjPOS!E408</f>
        <v>0</v>
      </c>
      <c r="S369" s="5">
        <f>+I369-byObjPOS!F408</f>
        <v>0</v>
      </c>
      <c r="T369" s="5">
        <f>+J369-byObjPOS!G408</f>
        <v>0</v>
      </c>
      <c r="U369" s="5">
        <f>+K369-byObjPOS!H408</f>
        <v>0</v>
      </c>
      <c r="V369" s="5">
        <f>+L369-byObjPOS!I408</f>
        <v>0</v>
      </c>
      <c r="W369" s="5">
        <f>+M369-byObjPOS!J408</f>
        <v>0</v>
      </c>
      <c r="X369" s="5">
        <f>+N369-byObjPOS!K408</f>
        <v>0</v>
      </c>
    </row>
    <row r="370" spans="2:24" x14ac:dyDescent="0.2">
      <c r="B370" s="5" t="s">
        <v>496</v>
      </c>
      <c r="C370" s="5" t="s">
        <v>499</v>
      </c>
      <c r="D370" s="5" t="s">
        <v>36</v>
      </c>
      <c r="E370" s="5" t="s">
        <v>71</v>
      </c>
      <c r="F370" s="5" t="s">
        <v>141</v>
      </c>
      <c r="G370" s="5">
        <v>16</v>
      </c>
      <c r="H370" s="5">
        <v>16</v>
      </c>
      <c r="I370" s="5">
        <v>11</v>
      </c>
      <c r="J370" s="5">
        <v>12</v>
      </c>
      <c r="K370" s="5">
        <v>9</v>
      </c>
      <c r="L370" s="5">
        <v>8</v>
      </c>
      <c r="M370" s="5">
        <v>5</v>
      </c>
      <c r="N370" s="5">
        <v>5</v>
      </c>
      <c r="Q370" s="5">
        <f>+G370-byObjPOS!D409</f>
        <v>0</v>
      </c>
      <c r="R370" s="5">
        <f>+H370-byObjPOS!E409</f>
        <v>0</v>
      </c>
      <c r="S370" s="5">
        <f>+I370-byObjPOS!F409</f>
        <v>0</v>
      </c>
      <c r="T370" s="5">
        <f>+J370-byObjPOS!G409</f>
        <v>0</v>
      </c>
      <c r="U370" s="5">
        <f>+K370-byObjPOS!H409</f>
        <v>0</v>
      </c>
      <c r="V370" s="5">
        <f>+L370-byObjPOS!I409</f>
        <v>0</v>
      </c>
      <c r="W370" s="5">
        <f>+M370-byObjPOS!J409</f>
        <v>0</v>
      </c>
      <c r="X370" s="5">
        <f>+N370-byObjPOS!K409</f>
        <v>0</v>
      </c>
    </row>
    <row r="371" spans="2:24" x14ac:dyDescent="0.2">
      <c r="B371" s="5" t="s">
        <v>496</v>
      </c>
      <c r="C371" s="5" t="s">
        <v>499</v>
      </c>
      <c r="D371" s="5" t="s">
        <v>36</v>
      </c>
      <c r="E371" s="5" t="s">
        <v>71</v>
      </c>
      <c r="F371" s="5" t="s">
        <v>4</v>
      </c>
      <c r="G371" s="5">
        <v>80</v>
      </c>
      <c r="H371" s="5">
        <v>76</v>
      </c>
      <c r="I371" s="5">
        <v>62</v>
      </c>
      <c r="J371" s="5">
        <v>67</v>
      </c>
      <c r="K371" s="5">
        <v>64</v>
      </c>
      <c r="L371" s="5">
        <v>63</v>
      </c>
      <c r="M371" s="5">
        <v>54</v>
      </c>
      <c r="N371" s="5">
        <v>58</v>
      </c>
      <c r="Q371" s="5">
        <f>+G371-byObjPOS!D410</f>
        <v>0</v>
      </c>
      <c r="R371" s="5">
        <f>+H371-byObjPOS!E410</f>
        <v>0</v>
      </c>
      <c r="S371" s="5">
        <f>+I371-byObjPOS!F410</f>
        <v>0</v>
      </c>
      <c r="T371" s="5">
        <f>+J371-byObjPOS!G410</f>
        <v>0</v>
      </c>
      <c r="U371" s="5">
        <f>+K371-byObjPOS!H410</f>
        <v>0</v>
      </c>
      <c r="V371" s="5">
        <f>+L371-byObjPOS!I410</f>
        <v>0</v>
      </c>
      <c r="W371" s="5">
        <f>+M371-byObjPOS!J410</f>
        <v>0</v>
      </c>
      <c r="X371" s="5">
        <f>+N371-byObjPOS!K410</f>
        <v>0</v>
      </c>
    </row>
    <row r="372" spans="2:24" x14ac:dyDescent="0.2">
      <c r="B372" s="5" t="s">
        <v>496</v>
      </c>
      <c r="C372" s="5" t="s">
        <v>499</v>
      </c>
      <c r="D372" s="5" t="s">
        <v>36</v>
      </c>
      <c r="E372" s="5" t="s">
        <v>71</v>
      </c>
      <c r="F372" s="5" t="s">
        <v>97</v>
      </c>
      <c r="G372" s="5">
        <v>18</v>
      </c>
      <c r="H372" s="5">
        <v>14</v>
      </c>
      <c r="I372" s="5">
        <v>18</v>
      </c>
      <c r="J372" s="5">
        <v>17</v>
      </c>
      <c r="K372" s="5">
        <v>20</v>
      </c>
      <c r="L372" s="5">
        <v>17</v>
      </c>
      <c r="M372" s="5">
        <v>17</v>
      </c>
      <c r="N372" s="5">
        <v>19</v>
      </c>
      <c r="Q372" s="5">
        <f>+G372-byObjPOS!D411</f>
        <v>0</v>
      </c>
      <c r="R372" s="5">
        <f>+H372-byObjPOS!E411</f>
        <v>0</v>
      </c>
      <c r="S372" s="5">
        <f>+I372-byObjPOS!F411</f>
        <v>0</v>
      </c>
      <c r="T372" s="5">
        <f>+J372-byObjPOS!G411</f>
        <v>0</v>
      </c>
      <c r="U372" s="5">
        <f>+K372-byObjPOS!H411</f>
        <v>0</v>
      </c>
      <c r="V372" s="5">
        <f>+L372-byObjPOS!I411</f>
        <v>0</v>
      </c>
      <c r="W372" s="5">
        <f>+M372-byObjPOS!J411</f>
        <v>0</v>
      </c>
      <c r="X372" s="5">
        <f>+N372-byObjPOS!K411</f>
        <v>0</v>
      </c>
    </row>
    <row r="373" spans="2:24" x14ac:dyDescent="0.2">
      <c r="B373" s="5" t="s">
        <v>496</v>
      </c>
      <c r="C373" s="5" t="s">
        <v>499</v>
      </c>
      <c r="D373" s="5" t="s">
        <v>36</v>
      </c>
      <c r="E373" s="5" t="s">
        <v>71</v>
      </c>
      <c r="F373" s="5" t="s">
        <v>210</v>
      </c>
      <c r="G373" s="5">
        <v>11</v>
      </c>
      <c r="H373" s="5">
        <v>10</v>
      </c>
      <c r="I373" s="5">
        <v>9</v>
      </c>
      <c r="J373" s="5">
        <v>11</v>
      </c>
      <c r="K373" s="5">
        <v>7</v>
      </c>
      <c r="L373" s="5">
        <v>9</v>
      </c>
      <c r="M373" s="5">
        <v>13</v>
      </c>
      <c r="N373" s="5">
        <v>12</v>
      </c>
      <c r="Q373" s="5">
        <f>+G373-byObjPOS!D412</f>
        <v>0</v>
      </c>
      <c r="R373" s="5">
        <f>+H373-byObjPOS!E412</f>
        <v>0</v>
      </c>
      <c r="S373" s="5">
        <f>+I373-byObjPOS!F412</f>
        <v>0</v>
      </c>
      <c r="T373" s="5">
        <f>+J373-byObjPOS!G412</f>
        <v>0</v>
      </c>
      <c r="U373" s="5">
        <f>+K373-byObjPOS!H412</f>
        <v>0</v>
      </c>
      <c r="V373" s="5">
        <f>+L373-byObjPOS!I412</f>
        <v>0</v>
      </c>
      <c r="W373" s="5">
        <f>+M373-byObjPOS!J412</f>
        <v>0</v>
      </c>
      <c r="X373" s="5">
        <f>+N373-byObjPOS!K412</f>
        <v>0</v>
      </c>
    </row>
    <row r="374" spans="2:24" x14ac:dyDescent="0.2">
      <c r="B374" s="5" t="s">
        <v>496</v>
      </c>
      <c r="C374" s="5" t="s">
        <v>499</v>
      </c>
      <c r="D374" s="5" t="s">
        <v>36</v>
      </c>
      <c r="E374" s="5" t="s">
        <v>71</v>
      </c>
      <c r="F374" s="5" t="s">
        <v>142</v>
      </c>
      <c r="G374" s="5">
        <v>70</v>
      </c>
      <c r="H374" s="5">
        <v>71</v>
      </c>
      <c r="I374" s="5">
        <v>66</v>
      </c>
      <c r="J374" s="5">
        <v>64</v>
      </c>
      <c r="K374" s="5">
        <v>60</v>
      </c>
      <c r="L374" s="5">
        <v>60</v>
      </c>
      <c r="M374" s="5">
        <v>69</v>
      </c>
      <c r="N374" s="5">
        <v>66</v>
      </c>
      <c r="Q374" s="5">
        <f>+G374-byObjPOS!D413</f>
        <v>0</v>
      </c>
      <c r="R374" s="5">
        <f>+H374-byObjPOS!E413</f>
        <v>0</v>
      </c>
      <c r="S374" s="5">
        <f>+I374-byObjPOS!F413</f>
        <v>0</v>
      </c>
      <c r="T374" s="5">
        <f>+J374-byObjPOS!G413</f>
        <v>0</v>
      </c>
      <c r="U374" s="5">
        <f>+K374-byObjPOS!H413</f>
        <v>0</v>
      </c>
      <c r="V374" s="5">
        <f>+L374-byObjPOS!I413</f>
        <v>0</v>
      </c>
      <c r="W374" s="5">
        <f>+M374-byObjPOS!J413</f>
        <v>0</v>
      </c>
      <c r="X374" s="5">
        <f>+N374-byObjPOS!K413</f>
        <v>0</v>
      </c>
    </row>
    <row r="375" spans="2:24" x14ac:dyDescent="0.2">
      <c r="B375" s="5" t="s">
        <v>496</v>
      </c>
      <c r="C375" s="5" t="s">
        <v>499</v>
      </c>
      <c r="D375" s="5" t="s">
        <v>36</v>
      </c>
      <c r="E375" s="5" t="s">
        <v>71</v>
      </c>
      <c r="F375" s="5" t="s">
        <v>111</v>
      </c>
      <c r="G375" s="5">
        <v>22</v>
      </c>
      <c r="H375" s="5">
        <v>29</v>
      </c>
      <c r="I375" s="5">
        <v>28</v>
      </c>
      <c r="J375" s="5">
        <v>30</v>
      </c>
      <c r="K375" s="5">
        <v>29</v>
      </c>
      <c r="L375" s="5">
        <v>32</v>
      </c>
      <c r="M375" s="5">
        <v>32</v>
      </c>
      <c r="N375" s="5">
        <v>26</v>
      </c>
      <c r="Q375" s="5">
        <f>+G375-byObjPOS!D414</f>
        <v>0</v>
      </c>
      <c r="R375" s="5">
        <f>+H375-byObjPOS!E414</f>
        <v>0</v>
      </c>
      <c r="S375" s="5">
        <f>+I375-byObjPOS!F414</f>
        <v>0</v>
      </c>
      <c r="T375" s="5">
        <f>+J375-byObjPOS!G414</f>
        <v>0</v>
      </c>
      <c r="U375" s="5">
        <f>+K375-byObjPOS!H414</f>
        <v>0</v>
      </c>
      <c r="V375" s="5">
        <f>+L375-byObjPOS!I414</f>
        <v>0</v>
      </c>
      <c r="W375" s="5">
        <f>+M375-byObjPOS!J414</f>
        <v>0</v>
      </c>
      <c r="X375" s="5">
        <f>+N375-byObjPOS!K414</f>
        <v>0</v>
      </c>
    </row>
    <row r="376" spans="2:24" x14ac:dyDescent="0.2">
      <c r="B376" s="5" t="s">
        <v>496</v>
      </c>
      <c r="C376" s="5" t="s">
        <v>499</v>
      </c>
      <c r="D376" s="5" t="s">
        <v>36</v>
      </c>
      <c r="E376" s="5" t="s">
        <v>71</v>
      </c>
      <c r="F376" s="5" t="s">
        <v>6</v>
      </c>
      <c r="G376" s="5">
        <v>155</v>
      </c>
      <c r="H376" s="5">
        <v>163</v>
      </c>
      <c r="I376" s="5">
        <v>151</v>
      </c>
      <c r="J376" s="5">
        <v>142</v>
      </c>
      <c r="K376" s="5">
        <v>131</v>
      </c>
      <c r="L376" s="5">
        <v>126</v>
      </c>
      <c r="M376" s="5">
        <v>116</v>
      </c>
      <c r="N376" s="5">
        <v>111</v>
      </c>
      <c r="Q376" s="5">
        <f>+G376-byObjPOS!D415</f>
        <v>0</v>
      </c>
      <c r="R376" s="5">
        <f>+H376-byObjPOS!E415</f>
        <v>0</v>
      </c>
      <c r="S376" s="5">
        <f>+I376-byObjPOS!F415</f>
        <v>0</v>
      </c>
      <c r="T376" s="5">
        <f>+J376-byObjPOS!G415</f>
        <v>0</v>
      </c>
      <c r="U376" s="5">
        <f>+K376-byObjPOS!H415</f>
        <v>0</v>
      </c>
      <c r="V376" s="5">
        <f>+L376-byObjPOS!I415</f>
        <v>0</v>
      </c>
      <c r="W376" s="5">
        <f>+M376-byObjPOS!J415</f>
        <v>0</v>
      </c>
      <c r="X376" s="5">
        <f>+N376-byObjPOS!K415</f>
        <v>0</v>
      </c>
    </row>
    <row r="377" spans="2:24" x14ac:dyDescent="0.2">
      <c r="B377" s="5" t="s">
        <v>496</v>
      </c>
      <c r="C377" s="5" t="s">
        <v>499</v>
      </c>
      <c r="D377" s="5" t="s">
        <v>36</v>
      </c>
      <c r="E377" s="5" t="s">
        <v>71</v>
      </c>
      <c r="F377" s="5" t="s">
        <v>18</v>
      </c>
      <c r="G377" s="5">
        <v>78</v>
      </c>
      <c r="H377" s="5">
        <v>72</v>
      </c>
      <c r="I377" s="5">
        <v>71</v>
      </c>
      <c r="J377" s="5">
        <v>59</v>
      </c>
      <c r="K377" s="5">
        <v>58</v>
      </c>
      <c r="L377" s="5">
        <v>57</v>
      </c>
      <c r="M377" s="5">
        <v>59</v>
      </c>
      <c r="N377" s="5">
        <v>65</v>
      </c>
      <c r="Q377" s="5">
        <f>+G377-byObjPOS!D416</f>
        <v>0</v>
      </c>
      <c r="R377" s="5">
        <f>+H377-byObjPOS!E416</f>
        <v>0</v>
      </c>
      <c r="S377" s="5">
        <f>+I377-byObjPOS!F416</f>
        <v>0</v>
      </c>
      <c r="T377" s="5">
        <f>+J377-byObjPOS!G416</f>
        <v>0</v>
      </c>
      <c r="U377" s="5">
        <f>+K377-byObjPOS!H416</f>
        <v>0</v>
      </c>
      <c r="V377" s="5">
        <f>+L377-byObjPOS!I416</f>
        <v>0</v>
      </c>
      <c r="W377" s="5">
        <f>+M377-byObjPOS!J416</f>
        <v>0</v>
      </c>
      <c r="X377" s="5">
        <f>+N377-byObjPOS!K416</f>
        <v>0</v>
      </c>
    </row>
    <row r="378" spans="2:24" x14ac:dyDescent="0.2">
      <c r="B378" s="5" t="s">
        <v>496</v>
      </c>
      <c r="C378" s="5" t="s">
        <v>499</v>
      </c>
      <c r="D378" s="5" t="s">
        <v>36</v>
      </c>
      <c r="E378" s="5" t="s">
        <v>71</v>
      </c>
      <c r="F378" s="5" t="s">
        <v>98</v>
      </c>
      <c r="G378" s="5">
        <v>45</v>
      </c>
      <c r="H378" s="5">
        <v>42</v>
      </c>
      <c r="I378" s="5">
        <v>40</v>
      </c>
      <c r="J378" s="5">
        <v>39</v>
      </c>
      <c r="K378" s="5">
        <v>37</v>
      </c>
      <c r="L378" s="5">
        <v>26</v>
      </c>
      <c r="M378" s="5">
        <v>22</v>
      </c>
      <c r="N378" s="5">
        <v>20</v>
      </c>
      <c r="Q378" s="5">
        <f>+G378-byObjPOS!D417</f>
        <v>0</v>
      </c>
      <c r="R378" s="5">
        <f>+H378-byObjPOS!E417</f>
        <v>0</v>
      </c>
      <c r="S378" s="5">
        <f>+I378-byObjPOS!F417</f>
        <v>0</v>
      </c>
      <c r="T378" s="5">
        <f>+J378-byObjPOS!G417</f>
        <v>0</v>
      </c>
      <c r="U378" s="5">
        <f>+K378-byObjPOS!H417</f>
        <v>0</v>
      </c>
      <c r="V378" s="5">
        <f>+L378-byObjPOS!I417</f>
        <v>0</v>
      </c>
      <c r="W378" s="5">
        <f>+M378-byObjPOS!J417</f>
        <v>0</v>
      </c>
      <c r="X378" s="5">
        <f>+N378-byObjPOS!K417</f>
        <v>0</v>
      </c>
    </row>
    <row r="379" spans="2:24" x14ac:dyDescent="0.2">
      <c r="B379" s="5" t="s">
        <v>496</v>
      </c>
      <c r="C379" s="5" t="s">
        <v>499</v>
      </c>
      <c r="D379" s="5" t="s">
        <v>36</v>
      </c>
      <c r="E379" s="5" t="s">
        <v>71</v>
      </c>
      <c r="F379" s="5" t="s">
        <v>135</v>
      </c>
      <c r="G379" s="5">
        <v>20</v>
      </c>
      <c r="H379" s="5">
        <v>18</v>
      </c>
      <c r="I379" s="5">
        <v>17</v>
      </c>
      <c r="J379" s="5">
        <v>17</v>
      </c>
      <c r="K379" s="5">
        <v>15</v>
      </c>
      <c r="L379" s="5">
        <v>14</v>
      </c>
      <c r="M379" s="5">
        <v>18</v>
      </c>
      <c r="N379" s="5">
        <v>13</v>
      </c>
      <c r="Q379" s="5">
        <f>+G379-byObjPOS!D418</f>
        <v>0</v>
      </c>
      <c r="R379" s="5">
        <f>+H379-byObjPOS!E418</f>
        <v>0</v>
      </c>
      <c r="S379" s="5">
        <f>+I379-byObjPOS!F418</f>
        <v>0</v>
      </c>
      <c r="T379" s="5">
        <f>+J379-byObjPOS!G418</f>
        <v>0</v>
      </c>
      <c r="U379" s="5">
        <f>+K379-byObjPOS!H418</f>
        <v>0</v>
      </c>
      <c r="V379" s="5">
        <f>+L379-byObjPOS!I418</f>
        <v>0</v>
      </c>
      <c r="W379" s="5">
        <f>+M379-byObjPOS!J418</f>
        <v>0</v>
      </c>
      <c r="X379" s="5">
        <f>+N379-byObjPOS!K418</f>
        <v>0</v>
      </c>
    </row>
    <row r="380" spans="2:24" x14ac:dyDescent="0.2">
      <c r="B380" s="5" t="s">
        <v>496</v>
      </c>
      <c r="C380" s="5" t="s">
        <v>499</v>
      </c>
      <c r="D380" s="5" t="s">
        <v>36</v>
      </c>
      <c r="E380" s="5" t="s">
        <v>71</v>
      </c>
      <c r="F380" s="5" t="s">
        <v>186</v>
      </c>
      <c r="G380" s="5">
        <v>10</v>
      </c>
      <c r="H380" s="5">
        <v>5</v>
      </c>
      <c r="I380" s="5">
        <v>3</v>
      </c>
      <c r="J380" s="5">
        <v>1</v>
      </c>
      <c r="K380" s="5">
        <v>0</v>
      </c>
      <c r="L380" s="5">
        <v>0</v>
      </c>
      <c r="M380" s="5">
        <v>0</v>
      </c>
      <c r="N380" s="5">
        <v>0</v>
      </c>
      <c r="Q380" s="5">
        <f>+G380-byObjPOS!D419</f>
        <v>0</v>
      </c>
      <c r="R380" s="5">
        <f>+H380-byObjPOS!E419</f>
        <v>0</v>
      </c>
      <c r="S380" s="5">
        <f>+I380-byObjPOS!F419</f>
        <v>0</v>
      </c>
      <c r="T380" s="5">
        <f>+J380-byObjPOS!G419</f>
        <v>0</v>
      </c>
      <c r="U380" s="5">
        <f>+K380-byObjPOS!H419</f>
        <v>0</v>
      </c>
      <c r="V380" s="5">
        <f>+L380-byObjPOS!I419</f>
        <v>0</v>
      </c>
      <c r="W380" s="5">
        <f>+M380-byObjPOS!J419</f>
        <v>0</v>
      </c>
      <c r="X380" s="5">
        <f>+N380-byObjPOS!K419</f>
        <v>0</v>
      </c>
    </row>
    <row r="381" spans="2:24" x14ac:dyDescent="0.2">
      <c r="B381" s="5" t="s">
        <v>496</v>
      </c>
      <c r="C381" s="5" t="s">
        <v>499</v>
      </c>
      <c r="D381" s="5" t="s">
        <v>36</v>
      </c>
      <c r="E381" s="5" t="s">
        <v>71</v>
      </c>
      <c r="F381" s="5" t="s">
        <v>144</v>
      </c>
      <c r="G381" s="5">
        <v>26</v>
      </c>
      <c r="H381" s="5">
        <v>24</v>
      </c>
      <c r="I381" s="5">
        <v>21</v>
      </c>
      <c r="J381" s="5">
        <v>18</v>
      </c>
      <c r="K381" s="5">
        <v>16</v>
      </c>
      <c r="L381" s="5">
        <v>12</v>
      </c>
      <c r="M381" s="5">
        <v>8</v>
      </c>
      <c r="N381" s="5">
        <v>6</v>
      </c>
      <c r="Q381" s="5">
        <f>+G381-byObjPOS!D420</f>
        <v>0</v>
      </c>
      <c r="R381" s="5">
        <f>+H381-byObjPOS!E420</f>
        <v>0</v>
      </c>
      <c r="S381" s="5">
        <f>+I381-byObjPOS!F420</f>
        <v>0</v>
      </c>
      <c r="T381" s="5">
        <f>+J381-byObjPOS!G420</f>
        <v>0</v>
      </c>
      <c r="U381" s="5">
        <f>+K381-byObjPOS!H420</f>
        <v>0</v>
      </c>
      <c r="V381" s="5">
        <f>+L381-byObjPOS!I420</f>
        <v>0</v>
      </c>
      <c r="W381" s="5">
        <f>+M381-byObjPOS!J420</f>
        <v>0</v>
      </c>
      <c r="X381" s="5">
        <f>+N381-byObjPOS!K420</f>
        <v>0</v>
      </c>
    </row>
    <row r="382" spans="2:24" x14ac:dyDescent="0.2">
      <c r="B382" s="5" t="s">
        <v>496</v>
      </c>
      <c r="C382" s="5" t="s">
        <v>499</v>
      </c>
      <c r="D382" s="5" t="s">
        <v>36</v>
      </c>
      <c r="E382" s="5" t="s">
        <v>71</v>
      </c>
      <c r="F382" s="5" t="s">
        <v>321</v>
      </c>
      <c r="G382" s="5">
        <v>4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Q382" s="5">
        <f>+G382-byObjPOS!D421</f>
        <v>0</v>
      </c>
      <c r="R382" s="5">
        <f>+H382-byObjPOS!E421</f>
        <v>0</v>
      </c>
      <c r="S382" s="5">
        <f>+I382-byObjPOS!F421</f>
        <v>0</v>
      </c>
      <c r="T382" s="5">
        <f>+J382-byObjPOS!G421</f>
        <v>0</v>
      </c>
      <c r="U382" s="5">
        <f>+K382-byObjPOS!H421</f>
        <v>0</v>
      </c>
      <c r="V382" s="5">
        <f>+L382-byObjPOS!I421</f>
        <v>0</v>
      </c>
      <c r="W382" s="5">
        <f>+M382-byObjPOS!J421</f>
        <v>0</v>
      </c>
      <c r="X382" s="5">
        <f>+N382-byObjPOS!K421</f>
        <v>0</v>
      </c>
    </row>
    <row r="383" spans="2:24" x14ac:dyDescent="0.2">
      <c r="B383" s="5" t="s">
        <v>496</v>
      </c>
      <c r="C383" s="5" t="s">
        <v>499</v>
      </c>
      <c r="D383" s="5" t="s">
        <v>36</v>
      </c>
      <c r="E383" s="5" t="s">
        <v>71</v>
      </c>
      <c r="F383" s="5" t="s">
        <v>13</v>
      </c>
      <c r="G383" s="5">
        <v>10</v>
      </c>
      <c r="H383" s="5">
        <v>8</v>
      </c>
      <c r="I383" s="5">
        <v>8</v>
      </c>
      <c r="J383" s="5">
        <v>8</v>
      </c>
      <c r="K383" s="5">
        <v>7</v>
      </c>
      <c r="L383" s="5">
        <v>8</v>
      </c>
      <c r="M383" s="5">
        <v>7</v>
      </c>
      <c r="N383" s="5">
        <v>6</v>
      </c>
      <c r="Q383" s="5">
        <f>+G383-byObjPOS!D422</f>
        <v>0</v>
      </c>
      <c r="R383" s="5">
        <f>+H383-byObjPOS!E422</f>
        <v>0</v>
      </c>
      <c r="S383" s="5">
        <f>+I383-byObjPOS!F422</f>
        <v>0</v>
      </c>
      <c r="T383" s="5">
        <f>+J383-byObjPOS!G422</f>
        <v>0</v>
      </c>
      <c r="U383" s="5">
        <f>+K383-byObjPOS!H422</f>
        <v>0</v>
      </c>
      <c r="V383" s="5">
        <f>+L383-byObjPOS!I422</f>
        <v>0</v>
      </c>
      <c r="W383" s="5">
        <f>+M383-byObjPOS!J422</f>
        <v>0</v>
      </c>
      <c r="X383" s="5">
        <f>+N383-byObjPOS!K422</f>
        <v>0</v>
      </c>
    </row>
    <row r="384" spans="2:24" x14ac:dyDescent="0.2">
      <c r="B384" s="5" t="s">
        <v>496</v>
      </c>
      <c r="C384" s="5" t="s">
        <v>499</v>
      </c>
      <c r="D384" s="5" t="s">
        <v>36</v>
      </c>
      <c r="E384" s="5" t="s">
        <v>71</v>
      </c>
      <c r="F384" s="5" t="s">
        <v>118</v>
      </c>
      <c r="G384" s="5">
        <v>24</v>
      </c>
      <c r="H384" s="5">
        <v>19</v>
      </c>
      <c r="I384" s="5">
        <v>17</v>
      </c>
      <c r="J384" s="5">
        <v>15</v>
      </c>
      <c r="K384" s="5">
        <v>17</v>
      </c>
      <c r="L384" s="5">
        <v>17</v>
      </c>
      <c r="M384" s="5">
        <v>27</v>
      </c>
      <c r="N384" s="5">
        <v>37</v>
      </c>
      <c r="Q384" s="5">
        <f>+G384-byObjPOS!D423</f>
        <v>0</v>
      </c>
      <c r="R384" s="5">
        <f>+H384-byObjPOS!E423</f>
        <v>0</v>
      </c>
      <c r="S384" s="5">
        <f>+I384-byObjPOS!F423</f>
        <v>0</v>
      </c>
      <c r="T384" s="5">
        <f>+J384-byObjPOS!G423</f>
        <v>0</v>
      </c>
      <c r="U384" s="5">
        <f>+K384-byObjPOS!H423</f>
        <v>0</v>
      </c>
      <c r="V384" s="5">
        <f>+L384-byObjPOS!I423</f>
        <v>0</v>
      </c>
      <c r="W384" s="5">
        <f>+M384-byObjPOS!J423</f>
        <v>0</v>
      </c>
      <c r="X384" s="5">
        <f>+N384-byObjPOS!K423</f>
        <v>0</v>
      </c>
    </row>
    <row r="385" spans="2:24" x14ac:dyDescent="0.2">
      <c r="B385" s="5" t="s">
        <v>496</v>
      </c>
      <c r="C385" s="5" t="s">
        <v>499</v>
      </c>
      <c r="D385" s="5" t="s">
        <v>36</v>
      </c>
      <c r="E385" s="5" t="s">
        <v>71</v>
      </c>
      <c r="F385" s="5" t="s">
        <v>113</v>
      </c>
      <c r="G385" s="5">
        <v>17</v>
      </c>
      <c r="H385" s="5">
        <v>12</v>
      </c>
      <c r="I385" s="5">
        <v>12</v>
      </c>
      <c r="J385" s="5">
        <v>11</v>
      </c>
      <c r="K385" s="5">
        <v>7</v>
      </c>
      <c r="L385" s="5">
        <v>7</v>
      </c>
      <c r="M385" s="5">
        <v>8</v>
      </c>
      <c r="N385" s="5">
        <v>10</v>
      </c>
      <c r="Q385" s="5">
        <f>+G385-byObjPOS!D424</f>
        <v>0</v>
      </c>
      <c r="R385" s="5">
        <f>+H385-byObjPOS!E424</f>
        <v>0</v>
      </c>
      <c r="S385" s="5">
        <f>+I385-byObjPOS!F424</f>
        <v>0</v>
      </c>
      <c r="T385" s="5">
        <f>+J385-byObjPOS!G424</f>
        <v>0</v>
      </c>
      <c r="U385" s="5">
        <f>+K385-byObjPOS!H424</f>
        <v>0</v>
      </c>
      <c r="V385" s="5">
        <f>+L385-byObjPOS!I424</f>
        <v>0</v>
      </c>
      <c r="W385" s="5">
        <f>+M385-byObjPOS!J424</f>
        <v>0</v>
      </c>
      <c r="X385" s="5">
        <f>+N385-byObjPOS!K424</f>
        <v>0</v>
      </c>
    </row>
    <row r="386" spans="2:24" x14ac:dyDescent="0.2">
      <c r="B386" s="5" t="s">
        <v>496</v>
      </c>
      <c r="C386" s="5" t="s">
        <v>499</v>
      </c>
      <c r="D386" s="5" t="s">
        <v>36</v>
      </c>
      <c r="E386" s="5" t="s">
        <v>71</v>
      </c>
      <c r="F386" s="5" t="s">
        <v>324</v>
      </c>
      <c r="G386" s="5">
        <v>1</v>
      </c>
      <c r="H386" s="5">
        <v>2</v>
      </c>
      <c r="I386" s="5">
        <v>1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Q386" s="5">
        <f>+G386-byObjPOS!D425</f>
        <v>0</v>
      </c>
      <c r="R386" s="5">
        <f>+H386-byObjPOS!E425</f>
        <v>0</v>
      </c>
      <c r="S386" s="5">
        <f>+I386-byObjPOS!F425</f>
        <v>0</v>
      </c>
      <c r="T386" s="5">
        <f>+J386-byObjPOS!G425</f>
        <v>0</v>
      </c>
      <c r="U386" s="5">
        <f>+K386-byObjPOS!H425</f>
        <v>0</v>
      </c>
      <c r="V386" s="5">
        <f>+L386-byObjPOS!I425</f>
        <v>0</v>
      </c>
      <c r="W386" s="5">
        <f>+M386-byObjPOS!J425</f>
        <v>0</v>
      </c>
      <c r="X386" s="5">
        <f>+N386-byObjPOS!K425</f>
        <v>0</v>
      </c>
    </row>
    <row r="387" spans="2:24" x14ac:dyDescent="0.2">
      <c r="B387" s="5" t="s">
        <v>496</v>
      </c>
      <c r="C387" s="5" t="s">
        <v>499</v>
      </c>
      <c r="D387" s="5" t="s">
        <v>36</v>
      </c>
      <c r="E387" s="5" t="s">
        <v>71</v>
      </c>
      <c r="F387" s="5" t="s">
        <v>191</v>
      </c>
      <c r="G387" s="5">
        <v>24</v>
      </c>
      <c r="H387" s="5">
        <v>21</v>
      </c>
      <c r="I387" s="5">
        <v>18</v>
      </c>
      <c r="J387" s="5">
        <v>17</v>
      </c>
      <c r="K387" s="5">
        <v>15</v>
      </c>
      <c r="L387" s="5">
        <v>13</v>
      </c>
      <c r="M387" s="5">
        <v>8</v>
      </c>
      <c r="N387" s="5">
        <v>8</v>
      </c>
      <c r="Q387" s="5">
        <f>+G387-byObjPOS!D426</f>
        <v>0</v>
      </c>
      <c r="R387" s="5">
        <f>+H387-byObjPOS!E426</f>
        <v>0</v>
      </c>
      <c r="S387" s="5">
        <f>+I387-byObjPOS!F426</f>
        <v>0</v>
      </c>
      <c r="T387" s="5">
        <f>+J387-byObjPOS!G426</f>
        <v>0</v>
      </c>
      <c r="U387" s="5">
        <f>+K387-byObjPOS!H426</f>
        <v>0</v>
      </c>
      <c r="V387" s="5">
        <f>+L387-byObjPOS!I426</f>
        <v>0</v>
      </c>
      <c r="W387" s="5">
        <f>+M387-byObjPOS!J426</f>
        <v>0</v>
      </c>
      <c r="X387" s="5">
        <f>+N387-byObjPOS!K426</f>
        <v>0</v>
      </c>
    </row>
    <row r="388" spans="2:24" x14ac:dyDescent="0.2">
      <c r="B388" s="5" t="s">
        <v>496</v>
      </c>
      <c r="C388" s="5" t="s">
        <v>499</v>
      </c>
      <c r="D388" s="5" t="s">
        <v>36</v>
      </c>
      <c r="E388" s="5" t="s">
        <v>71</v>
      </c>
      <c r="F388" s="5" t="s">
        <v>127</v>
      </c>
      <c r="G388" s="5">
        <v>17</v>
      </c>
      <c r="H388" s="5">
        <v>16</v>
      </c>
      <c r="I388" s="5">
        <v>17</v>
      </c>
      <c r="J388" s="5">
        <v>21</v>
      </c>
      <c r="K388" s="5">
        <v>26</v>
      </c>
      <c r="L388" s="5">
        <v>24</v>
      </c>
      <c r="M388" s="5">
        <v>21</v>
      </c>
      <c r="N388" s="5">
        <v>19</v>
      </c>
      <c r="Q388" s="5">
        <f>+G388-byObjPOS!D427</f>
        <v>0</v>
      </c>
      <c r="R388" s="5">
        <f>+H388-byObjPOS!E427</f>
        <v>0</v>
      </c>
      <c r="S388" s="5">
        <f>+I388-byObjPOS!F427</f>
        <v>0</v>
      </c>
      <c r="T388" s="5">
        <f>+J388-byObjPOS!G427</f>
        <v>0</v>
      </c>
      <c r="U388" s="5">
        <f>+K388-byObjPOS!H427</f>
        <v>0</v>
      </c>
      <c r="V388" s="5">
        <f>+L388-byObjPOS!I427</f>
        <v>0</v>
      </c>
      <c r="W388" s="5">
        <f>+M388-byObjPOS!J427</f>
        <v>0</v>
      </c>
      <c r="X388" s="5">
        <f>+N388-byObjPOS!K427</f>
        <v>0</v>
      </c>
    </row>
    <row r="389" spans="2:24" x14ac:dyDescent="0.2">
      <c r="B389" s="5" t="s">
        <v>496</v>
      </c>
      <c r="C389" s="5" t="s">
        <v>499</v>
      </c>
      <c r="D389" s="5" t="s">
        <v>36</v>
      </c>
      <c r="E389" s="5" t="s">
        <v>71</v>
      </c>
      <c r="F389" s="5" t="s">
        <v>10</v>
      </c>
      <c r="G389" s="5">
        <v>79</v>
      </c>
      <c r="H389" s="5">
        <v>92</v>
      </c>
      <c r="I389" s="5">
        <v>87</v>
      </c>
      <c r="J389" s="5">
        <v>89</v>
      </c>
      <c r="K389" s="5">
        <v>94</v>
      </c>
      <c r="L389" s="5">
        <v>85</v>
      </c>
      <c r="M389" s="5">
        <v>74</v>
      </c>
      <c r="N389" s="5">
        <v>63</v>
      </c>
      <c r="Q389" s="5">
        <f>+G389-byObjPOS!D428</f>
        <v>0</v>
      </c>
      <c r="R389" s="5">
        <f>+H389-byObjPOS!E428</f>
        <v>0</v>
      </c>
      <c r="S389" s="5">
        <f>+I389-byObjPOS!F428</f>
        <v>0</v>
      </c>
      <c r="T389" s="5">
        <f>+J389-byObjPOS!G428</f>
        <v>0</v>
      </c>
      <c r="U389" s="5">
        <f>+K389-byObjPOS!H428</f>
        <v>0</v>
      </c>
      <c r="V389" s="5">
        <f>+L389-byObjPOS!I428</f>
        <v>0</v>
      </c>
      <c r="W389" s="5">
        <f>+M389-byObjPOS!J428</f>
        <v>0</v>
      </c>
      <c r="X389" s="5">
        <f>+N389-byObjPOS!K428</f>
        <v>0</v>
      </c>
    </row>
    <row r="390" spans="2:24" x14ac:dyDescent="0.2">
      <c r="B390" s="5" t="s">
        <v>496</v>
      </c>
      <c r="C390" s="5" t="s">
        <v>499</v>
      </c>
      <c r="D390" s="5" t="s">
        <v>36</v>
      </c>
      <c r="E390" s="5" t="s">
        <v>71</v>
      </c>
      <c r="F390" s="5" t="s">
        <v>104</v>
      </c>
      <c r="G390" s="5">
        <v>4</v>
      </c>
      <c r="H390" s="5">
        <v>2</v>
      </c>
      <c r="I390" s="5">
        <v>2</v>
      </c>
      <c r="J390" s="5">
        <v>1</v>
      </c>
      <c r="K390" s="5">
        <v>0</v>
      </c>
      <c r="L390" s="5">
        <v>0</v>
      </c>
      <c r="M390" s="5">
        <v>0</v>
      </c>
      <c r="N390" s="5">
        <v>0</v>
      </c>
      <c r="Q390" s="5">
        <f>+G390-byObjPOS!D429</f>
        <v>0</v>
      </c>
      <c r="R390" s="5">
        <f>+H390-byObjPOS!E429</f>
        <v>0</v>
      </c>
      <c r="S390" s="5">
        <f>+I390-byObjPOS!F429</f>
        <v>0</v>
      </c>
      <c r="T390" s="5">
        <f>+J390-byObjPOS!G429</f>
        <v>0</v>
      </c>
      <c r="U390" s="5">
        <f>+K390-byObjPOS!H429</f>
        <v>0</v>
      </c>
      <c r="V390" s="5">
        <f>+L390-byObjPOS!I429</f>
        <v>0</v>
      </c>
      <c r="W390" s="5">
        <f>+M390-byObjPOS!J429</f>
        <v>0</v>
      </c>
      <c r="X390" s="5">
        <f>+N390-byObjPOS!K429</f>
        <v>0</v>
      </c>
    </row>
    <row r="391" spans="2:24" x14ac:dyDescent="0.2">
      <c r="B391" s="5" t="s">
        <v>496</v>
      </c>
      <c r="C391" s="5" t="s">
        <v>499</v>
      </c>
      <c r="D391" s="5" t="s">
        <v>36</v>
      </c>
      <c r="E391" s="5" t="s">
        <v>70</v>
      </c>
      <c r="F391" s="5" t="s">
        <v>9</v>
      </c>
      <c r="G391" s="5">
        <v>109</v>
      </c>
      <c r="H391" s="5">
        <v>112</v>
      </c>
      <c r="I391" s="5">
        <v>115</v>
      </c>
      <c r="J391" s="5">
        <v>117</v>
      </c>
      <c r="K391" s="5">
        <v>119</v>
      </c>
      <c r="L391" s="5">
        <v>121</v>
      </c>
      <c r="M391" s="5">
        <v>125</v>
      </c>
      <c r="N391" s="5">
        <v>129</v>
      </c>
      <c r="Q391" s="5">
        <f>+G391-byObjPOS!D430</f>
        <v>0</v>
      </c>
      <c r="R391" s="5">
        <f>+H391-byObjPOS!E430</f>
        <v>0</v>
      </c>
      <c r="S391" s="5">
        <f>+I391-byObjPOS!F430</f>
        <v>0</v>
      </c>
      <c r="T391" s="5">
        <f>+J391-byObjPOS!G430</f>
        <v>0</v>
      </c>
      <c r="U391" s="5">
        <f>+K391-byObjPOS!H430</f>
        <v>0</v>
      </c>
      <c r="V391" s="5">
        <f>+L391-byObjPOS!I430</f>
        <v>0</v>
      </c>
      <c r="W391" s="5">
        <f>+M391-byObjPOS!J430</f>
        <v>0</v>
      </c>
      <c r="X391" s="5">
        <f>+N391-byObjPOS!K430</f>
        <v>0</v>
      </c>
    </row>
    <row r="392" spans="2:24" x14ac:dyDescent="0.2">
      <c r="B392" s="5" t="s">
        <v>496</v>
      </c>
      <c r="C392" s="5" t="s">
        <v>37</v>
      </c>
      <c r="D392" s="5" t="s">
        <v>37</v>
      </c>
      <c r="E392" s="5" t="s">
        <v>72</v>
      </c>
      <c r="F392" s="5" t="s">
        <v>91</v>
      </c>
      <c r="G392" s="5">
        <v>322</v>
      </c>
      <c r="H392" s="5">
        <v>328</v>
      </c>
      <c r="I392" s="5">
        <v>322</v>
      </c>
      <c r="J392" s="5">
        <v>323</v>
      </c>
      <c r="K392" s="5">
        <v>329</v>
      </c>
      <c r="L392" s="5">
        <v>331</v>
      </c>
      <c r="M392" s="5">
        <v>334</v>
      </c>
      <c r="N392" s="5">
        <v>327</v>
      </c>
      <c r="P392" s="46"/>
      <c r="Q392" s="5">
        <f>+G392-byObjPOS!D432</f>
        <v>0</v>
      </c>
      <c r="R392" s="5">
        <f>+H392-byObjPOS!E432</f>
        <v>0</v>
      </c>
      <c r="S392" s="5">
        <f>+I392-byObjPOS!F432</f>
        <v>0</v>
      </c>
      <c r="T392" s="5">
        <f>+J392-byObjPOS!G432</f>
        <v>0</v>
      </c>
      <c r="U392" s="5">
        <f>+K392-byObjPOS!H432</f>
        <v>0</v>
      </c>
      <c r="V392" s="5">
        <f>+L392-byObjPOS!I432</f>
        <v>0</v>
      </c>
      <c r="W392" s="5">
        <f>+M392-byObjPOS!J432</f>
        <v>0</v>
      </c>
      <c r="X392" s="5">
        <f>+N392-byObjPOS!K432</f>
        <v>0</v>
      </c>
    </row>
    <row r="393" spans="2:24" x14ac:dyDescent="0.2">
      <c r="B393" s="5" t="s">
        <v>496</v>
      </c>
      <c r="C393" s="5" t="s">
        <v>37</v>
      </c>
      <c r="D393" s="5" t="s">
        <v>37</v>
      </c>
      <c r="E393" s="5" t="s">
        <v>74</v>
      </c>
      <c r="F393" s="5" t="s">
        <v>105</v>
      </c>
      <c r="G393" s="5">
        <v>664</v>
      </c>
      <c r="H393" s="5">
        <v>664</v>
      </c>
      <c r="I393" s="5">
        <v>658</v>
      </c>
      <c r="J393" s="5">
        <v>659</v>
      </c>
      <c r="K393" s="5">
        <v>669</v>
      </c>
      <c r="L393" s="5">
        <v>663</v>
      </c>
      <c r="M393" s="5">
        <v>667</v>
      </c>
      <c r="N393" s="5">
        <v>657</v>
      </c>
      <c r="Q393" s="5">
        <f>+G393-byObjPOS!D433</f>
        <v>0</v>
      </c>
      <c r="R393" s="5">
        <f>+H393-byObjPOS!E433</f>
        <v>0</v>
      </c>
      <c r="S393" s="5">
        <f>+I393-byObjPOS!F433</f>
        <v>0</v>
      </c>
      <c r="T393" s="5">
        <f>+J393-byObjPOS!G433</f>
        <v>0</v>
      </c>
      <c r="U393" s="5">
        <f>+K393-byObjPOS!H433</f>
        <v>0</v>
      </c>
      <c r="V393" s="5">
        <f>+L393-byObjPOS!I433</f>
        <v>0</v>
      </c>
      <c r="W393" s="5">
        <f>+M393-byObjPOS!J433</f>
        <v>0</v>
      </c>
      <c r="X393" s="5">
        <f>+N393-byObjPOS!K433</f>
        <v>0</v>
      </c>
    </row>
    <row r="394" spans="2:24" x14ac:dyDescent="0.2">
      <c r="B394" s="5" t="s">
        <v>496</v>
      </c>
      <c r="C394" s="5" t="s">
        <v>37</v>
      </c>
      <c r="D394" s="5" t="s">
        <v>37</v>
      </c>
      <c r="E394" s="5" t="s">
        <v>75</v>
      </c>
      <c r="F394" s="5" t="s">
        <v>4</v>
      </c>
      <c r="G394" s="5">
        <v>431</v>
      </c>
      <c r="H394" s="5">
        <v>430</v>
      </c>
      <c r="I394" s="5">
        <v>428</v>
      </c>
      <c r="J394" s="5">
        <v>428</v>
      </c>
      <c r="K394" s="5">
        <v>431</v>
      </c>
      <c r="L394" s="5">
        <v>425</v>
      </c>
      <c r="M394" s="5">
        <v>426</v>
      </c>
      <c r="N394" s="5">
        <v>415</v>
      </c>
      <c r="Q394" s="5">
        <f>+G394-byObjPOS!D434</f>
        <v>0</v>
      </c>
      <c r="R394" s="5">
        <f>+H394-byObjPOS!E434</f>
        <v>0</v>
      </c>
      <c r="S394" s="5">
        <f>+I394-byObjPOS!F434</f>
        <v>0</v>
      </c>
      <c r="T394" s="5">
        <f>+J394-byObjPOS!G434</f>
        <v>0</v>
      </c>
      <c r="U394" s="5">
        <f>+K394-byObjPOS!H434</f>
        <v>0</v>
      </c>
      <c r="V394" s="5">
        <f>+L394-byObjPOS!I434</f>
        <v>0</v>
      </c>
      <c r="W394" s="5">
        <f>+M394-byObjPOS!J434</f>
        <v>0</v>
      </c>
      <c r="X394" s="5">
        <f>+N394-byObjPOS!K434</f>
        <v>0</v>
      </c>
    </row>
    <row r="395" spans="2:24" x14ac:dyDescent="0.2">
      <c r="B395" s="5" t="s">
        <v>496</v>
      </c>
      <c r="C395" s="5" t="s">
        <v>37</v>
      </c>
      <c r="D395" s="5" t="s">
        <v>37</v>
      </c>
      <c r="E395" s="5" t="s">
        <v>73</v>
      </c>
      <c r="F395" s="5" t="s">
        <v>106</v>
      </c>
      <c r="G395" s="5">
        <v>420</v>
      </c>
      <c r="H395" s="5">
        <v>392</v>
      </c>
      <c r="I395" s="5">
        <v>392</v>
      </c>
      <c r="J395" s="5">
        <v>428</v>
      </c>
      <c r="K395" s="5">
        <v>420</v>
      </c>
      <c r="L395" s="5">
        <v>422</v>
      </c>
      <c r="M395" s="5">
        <v>431</v>
      </c>
      <c r="N395" s="5">
        <v>474</v>
      </c>
      <c r="Q395" s="5">
        <f>+G395-byObjPOS!D435</f>
        <v>0</v>
      </c>
      <c r="R395" s="5">
        <f>+H395-byObjPOS!E435</f>
        <v>0</v>
      </c>
      <c r="S395" s="5">
        <f>+I395-byObjPOS!F435</f>
        <v>0</v>
      </c>
      <c r="T395" s="5">
        <f>+J395-byObjPOS!G435</f>
        <v>0</v>
      </c>
      <c r="U395" s="5">
        <f>+K395-byObjPOS!H435</f>
        <v>0</v>
      </c>
      <c r="V395" s="5">
        <f>+L395-byObjPOS!I435</f>
        <v>0</v>
      </c>
      <c r="W395" s="5">
        <f>+M395-byObjPOS!J435</f>
        <v>0</v>
      </c>
      <c r="X395" s="5">
        <f>+N395-byObjPOS!K435</f>
        <v>0</v>
      </c>
    </row>
    <row r="396" spans="2:24" x14ac:dyDescent="0.2">
      <c r="B396" s="5" t="s">
        <v>496</v>
      </c>
      <c r="C396" s="5" t="s">
        <v>500</v>
      </c>
      <c r="D396" s="5" t="s">
        <v>339</v>
      </c>
      <c r="E396" s="5" t="s">
        <v>447</v>
      </c>
      <c r="F396" s="5" t="s">
        <v>413</v>
      </c>
      <c r="G396" s="5">
        <v>1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P396" s="46"/>
      <c r="Q396" s="5">
        <f>+G396-byObjPOS!D442</f>
        <v>0</v>
      </c>
      <c r="R396" s="5">
        <f>+H396-byObjPOS!E442</f>
        <v>0</v>
      </c>
      <c r="S396" s="5">
        <f>+I396-byObjPOS!F442</f>
        <v>0</v>
      </c>
      <c r="T396" s="5">
        <f>+J396-byObjPOS!G442</f>
        <v>0</v>
      </c>
      <c r="U396" s="5">
        <f>+K396-byObjPOS!H442</f>
        <v>0</v>
      </c>
      <c r="V396" s="5">
        <f>+L396-byObjPOS!I442</f>
        <v>0</v>
      </c>
      <c r="W396" s="5">
        <f>+M396-byObjPOS!J442</f>
        <v>0</v>
      </c>
      <c r="X396" s="5">
        <f>+N396-byObjPOS!K442</f>
        <v>0</v>
      </c>
    </row>
    <row r="397" spans="2:24" x14ac:dyDescent="0.2">
      <c r="B397" s="5" t="s">
        <v>496</v>
      </c>
      <c r="C397" s="5" t="s">
        <v>500</v>
      </c>
      <c r="D397" s="5" t="s">
        <v>339</v>
      </c>
      <c r="E397" s="5" t="s">
        <v>447</v>
      </c>
      <c r="F397" s="5" t="s">
        <v>417</v>
      </c>
      <c r="G397" s="5">
        <v>4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Q397" s="5">
        <f>+G397-byObjPOS!D443</f>
        <v>0</v>
      </c>
      <c r="R397" s="5">
        <f>+H397-byObjPOS!E443</f>
        <v>0</v>
      </c>
      <c r="S397" s="5">
        <f>+I397-byObjPOS!F443</f>
        <v>0</v>
      </c>
      <c r="T397" s="5">
        <f>+J397-byObjPOS!G443</f>
        <v>0</v>
      </c>
      <c r="U397" s="5">
        <f>+K397-byObjPOS!H443</f>
        <v>0</v>
      </c>
      <c r="V397" s="5">
        <f>+L397-byObjPOS!I443</f>
        <v>0</v>
      </c>
      <c r="W397" s="5">
        <f>+M397-byObjPOS!J443</f>
        <v>0</v>
      </c>
      <c r="X397" s="5">
        <f>+N397-byObjPOS!K443</f>
        <v>0</v>
      </c>
    </row>
    <row r="398" spans="2:24" x14ac:dyDescent="0.2">
      <c r="B398" s="5" t="s">
        <v>496</v>
      </c>
      <c r="C398" s="5" t="s">
        <v>500</v>
      </c>
      <c r="D398" s="5" t="s">
        <v>339</v>
      </c>
      <c r="E398" s="5" t="s">
        <v>447</v>
      </c>
      <c r="F398" s="5" t="s">
        <v>422</v>
      </c>
      <c r="G398" s="5">
        <v>194</v>
      </c>
      <c r="H398" s="5">
        <v>207</v>
      </c>
      <c r="I398" s="5">
        <v>187</v>
      </c>
      <c r="J398" s="5">
        <v>198</v>
      </c>
      <c r="K398" s="5">
        <v>208</v>
      </c>
      <c r="L398" s="5">
        <v>205</v>
      </c>
      <c r="M398" s="5">
        <v>199</v>
      </c>
      <c r="N398" s="5">
        <v>208</v>
      </c>
      <c r="Q398" s="5">
        <f>+G398-byObjPOS!D444</f>
        <v>0</v>
      </c>
      <c r="R398" s="5">
        <f>+H398-byObjPOS!E444</f>
        <v>0</v>
      </c>
      <c r="S398" s="5">
        <f>+I398-byObjPOS!F444</f>
        <v>0</v>
      </c>
      <c r="T398" s="5">
        <f>+J398-byObjPOS!G444</f>
        <v>0</v>
      </c>
      <c r="U398" s="5">
        <f>+K398-byObjPOS!H444</f>
        <v>0</v>
      </c>
      <c r="V398" s="5">
        <f>+L398-byObjPOS!I444</f>
        <v>0</v>
      </c>
      <c r="W398" s="5">
        <f>+M398-byObjPOS!J444</f>
        <v>0</v>
      </c>
      <c r="X398" s="5">
        <f>+N398-byObjPOS!K444</f>
        <v>0</v>
      </c>
    </row>
    <row r="399" spans="2:24" x14ac:dyDescent="0.2">
      <c r="B399" s="5" t="s">
        <v>496</v>
      </c>
      <c r="C399" s="5" t="s">
        <v>500</v>
      </c>
      <c r="D399" s="5" t="s">
        <v>339</v>
      </c>
      <c r="E399" s="5" t="s">
        <v>447</v>
      </c>
      <c r="F399" s="5" t="s">
        <v>429</v>
      </c>
      <c r="G399" s="5">
        <v>5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Q399" s="5">
        <f>+G399-byObjPOS!D445</f>
        <v>0</v>
      </c>
      <c r="R399" s="5">
        <f>+H399-byObjPOS!E445</f>
        <v>0</v>
      </c>
      <c r="S399" s="5">
        <f>+I399-byObjPOS!F445</f>
        <v>0</v>
      </c>
      <c r="T399" s="5">
        <f>+J399-byObjPOS!G445</f>
        <v>0</v>
      </c>
      <c r="U399" s="5">
        <f>+K399-byObjPOS!H445</f>
        <v>0</v>
      </c>
      <c r="V399" s="5">
        <f>+L399-byObjPOS!I445</f>
        <v>0</v>
      </c>
      <c r="W399" s="5">
        <f>+M399-byObjPOS!J445</f>
        <v>0</v>
      </c>
      <c r="X399" s="5">
        <f>+N399-byObjPOS!K445</f>
        <v>0</v>
      </c>
    </row>
    <row r="400" spans="2:24" x14ac:dyDescent="0.2">
      <c r="B400" s="5" t="s">
        <v>496</v>
      </c>
      <c r="C400" s="5" t="s">
        <v>500</v>
      </c>
      <c r="D400" s="5" t="s">
        <v>339</v>
      </c>
      <c r="E400" s="5" t="s">
        <v>447</v>
      </c>
      <c r="F400" s="5" t="s">
        <v>430</v>
      </c>
      <c r="G400" s="5">
        <v>334</v>
      </c>
      <c r="H400" s="5">
        <v>367</v>
      </c>
      <c r="I400" s="5">
        <v>358</v>
      </c>
      <c r="J400" s="5">
        <v>331</v>
      </c>
      <c r="K400" s="5">
        <v>306</v>
      </c>
      <c r="L400" s="5">
        <v>304</v>
      </c>
      <c r="M400" s="5">
        <v>290</v>
      </c>
      <c r="N400" s="5">
        <v>305</v>
      </c>
      <c r="Q400" s="5">
        <f>+G400-byObjPOS!D446</f>
        <v>0</v>
      </c>
      <c r="R400" s="5">
        <f>+H400-byObjPOS!E446</f>
        <v>0</v>
      </c>
      <c r="S400" s="5">
        <f>+I400-byObjPOS!F446</f>
        <v>0</v>
      </c>
      <c r="T400" s="5">
        <f>+J400-byObjPOS!G446</f>
        <v>0</v>
      </c>
      <c r="U400" s="5">
        <f>+K400-byObjPOS!H446</f>
        <v>0</v>
      </c>
      <c r="V400" s="5">
        <f>+L400-byObjPOS!I446</f>
        <v>0</v>
      </c>
      <c r="W400" s="5">
        <f>+M400-byObjPOS!J446</f>
        <v>0</v>
      </c>
      <c r="X400" s="5">
        <f>+N400-byObjPOS!K446</f>
        <v>0</v>
      </c>
    </row>
    <row r="401" spans="2:24" x14ac:dyDescent="0.2">
      <c r="B401" s="5" t="s">
        <v>496</v>
      </c>
      <c r="C401" s="5" t="s">
        <v>500</v>
      </c>
      <c r="D401" s="5" t="s">
        <v>339</v>
      </c>
      <c r="E401" s="5" t="s">
        <v>447</v>
      </c>
      <c r="F401" s="5" t="s">
        <v>435</v>
      </c>
      <c r="G401" s="5">
        <v>806</v>
      </c>
      <c r="H401" s="5">
        <v>869</v>
      </c>
      <c r="I401" s="5">
        <v>801</v>
      </c>
      <c r="J401" s="5">
        <v>837</v>
      </c>
      <c r="K401" s="5">
        <v>923</v>
      </c>
      <c r="L401" s="5">
        <v>820</v>
      </c>
      <c r="M401" s="5">
        <v>830</v>
      </c>
      <c r="N401" s="5">
        <v>792</v>
      </c>
      <c r="Q401" s="5">
        <f>+G401-byObjPOS!D447</f>
        <v>0</v>
      </c>
      <c r="R401" s="5">
        <f>+H401-byObjPOS!E447</f>
        <v>0</v>
      </c>
      <c r="S401" s="5">
        <f>+I401-byObjPOS!F447</f>
        <v>0</v>
      </c>
      <c r="T401" s="5">
        <f>+J401-byObjPOS!G447</f>
        <v>0</v>
      </c>
      <c r="U401" s="5">
        <f>+K401-byObjPOS!H447</f>
        <v>0</v>
      </c>
      <c r="V401" s="5">
        <f>+L401-byObjPOS!I447</f>
        <v>0</v>
      </c>
      <c r="W401" s="5">
        <f>+M401-byObjPOS!J447</f>
        <v>0</v>
      </c>
      <c r="X401" s="5">
        <f>+N401-byObjPOS!K447</f>
        <v>0</v>
      </c>
    </row>
    <row r="402" spans="2:24" x14ac:dyDescent="0.2">
      <c r="B402" s="5" t="s">
        <v>496</v>
      </c>
      <c r="C402" s="5" t="s">
        <v>498</v>
      </c>
      <c r="D402" s="5" t="s">
        <v>252</v>
      </c>
      <c r="E402" s="5" t="s">
        <v>253</v>
      </c>
      <c r="F402" s="5" t="s">
        <v>256</v>
      </c>
      <c r="G402" s="5">
        <v>6</v>
      </c>
      <c r="H402" s="5">
        <v>9</v>
      </c>
      <c r="I402" s="5">
        <v>10</v>
      </c>
      <c r="J402" s="5">
        <v>6</v>
      </c>
      <c r="K402" s="5">
        <v>13</v>
      </c>
      <c r="L402" s="5">
        <v>28</v>
      </c>
      <c r="M402" s="5">
        <v>19</v>
      </c>
      <c r="N402" s="5">
        <v>18</v>
      </c>
      <c r="P402" s="46"/>
      <c r="Q402" s="5">
        <f>+G402-byObjPOS!D450</f>
        <v>0</v>
      </c>
      <c r="R402" s="5">
        <f>+H402-byObjPOS!E450</f>
        <v>0</v>
      </c>
      <c r="S402" s="5">
        <f>+I402-byObjPOS!F450</f>
        <v>0</v>
      </c>
      <c r="T402" s="5">
        <f>+J402-byObjPOS!G450</f>
        <v>0</v>
      </c>
      <c r="U402" s="5">
        <f>+K402-byObjPOS!H450</f>
        <v>0</v>
      </c>
      <c r="V402" s="5">
        <f>+L402-byObjPOS!I450</f>
        <v>0</v>
      </c>
      <c r="W402" s="5">
        <f>+M402-byObjPOS!J450</f>
        <v>0</v>
      </c>
      <c r="X402" s="5">
        <f>+N402-byObjPOS!K450</f>
        <v>0</v>
      </c>
    </row>
    <row r="403" spans="2:24" x14ac:dyDescent="0.2">
      <c r="B403" s="5" t="s">
        <v>496</v>
      </c>
      <c r="C403" s="5" t="s">
        <v>498</v>
      </c>
      <c r="D403" s="5" t="s">
        <v>252</v>
      </c>
      <c r="E403" s="5" t="s">
        <v>253</v>
      </c>
      <c r="F403" s="5" t="s">
        <v>258</v>
      </c>
      <c r="G403" s="5">
        <v>13</v>
      </c>
      <c r="H403" s="5">
        <v>22</v>
      </c>
      <c r="I403" s="5">
        <v>27</v>
      </c>
      <c r="J403" s="5">
        <v>31</v>
      </c>
      <c r="K403" s="5">
        <v>23</v>
      </c>
      <c r="L403" s="5">
        <v>19</v>
      </c>
      <c r="M403" s="5">
        <v>4</v>
      </c>
      <c r="N403" s="5">
        <v>2</v>
      </c>
      <c r="Q403" s="5">
        <f>+G403-byObjPOS!D451</f>
        <v>0</v>
      </c>
      <c r="R403" s="5">
        <f>+H403-byObjPOS!E451</f>
        <v>0</v>
      </c>
      <c r="S403" s="5">
        <f>+I403-byObjPOS!F451</f>
        <v>0</v>
      </c>
      <c r="T403" s="5">
        <f>+J403-byObjPOS!G451</f>
        <v>0</v>
      </c>
      <c r="U403" s="5">
        <f>+K403-byObjPOS!H451</f>
        <v>0</v>
      </c>
      <c r="V403" s="5">
        <f>+L403-byObjPOS!I451</f>
        <v>0</v>
      </c>
      <c r="W403" s="5">
        <f>+M403-byObjPOS!J451</f>
        <v>0</v>
      </c>
      <c r="X403" s="5">
        <f>+N403-byObjPOS!K451</f>
        <v>0</v>
      </c>
    </row>
    <row r="404" spans="2:24" x14ac:dyDescent="0.2">
      <c r="B404" s="5" t="s">
        <v>496</v>
      </c>
      <c r="C404" s="5" t="s">
        <v>498</v>
      </c>
      <c r="D404" s="5" t="s">
        <v>252</v>
      </c>
      <c r="E404" s="5" t="s">
        <v>253</v>
      </c>
      <c r="F404" s="5" t="s">
        <v>259</v>
      </c>
      <c r="G404" s="5">
        <v>29</v>
      </c>
      <c r="H404" s="5">
        <v>45</v>
      </c>
      <c r="I404" s="5">
        <v>48</v>
      </c>
      <c r="J404" s="5">
        <v>36</v>
      </c>
      <c r="K404" s="5">
        <v>51</v>
      </c>
      <c r="L404" s="5">
        <v>66</v>
      </c>
      <c r="M404" s="5">
        <v>61</v>
      </c>
      <c r="N404" s="5">
        <v>48</v>
      </c>
      <c r="Q404" s="5">
        <f>+G404-byObjPOS!D452</f>
        <v>0</v>
      </c>
      <c r="R404" s="5">
        <f>+H404-byObjPOS!E452</f>
        <v>0</v>
      </c>
      <c r="S404" s="5">
        <f>+I404-byObjPOS!F452</f>
        <v>0</v>
      </c>
      <c r="T404" s="5">
        <f>+J404-byObjPOS!G452</f>
        <v>0</v>
      </c>
      <c r="U404" s="5">
        <f>+K404-byObjPOS!H452</f>
        <v>0</v>
      </c>
      <c r="V404" s="5">
        <f>+L404-byObjPOS!I452</f>
        <v>0</v>
      </c>
      <c r="W404" s="5">
        <f>+M404-byObjPOS!J452</f>
        <v>0</v>
      </c>
      <c r="X404" s="5">
        <f>+N404-byObjPOS!K452</f>
        <v>0</v>
      </c>
    </row>
    <row r="405" spans="2:24" x14ac:dyDescent="0.2">
      <c r="B405" s="5" t="s">
        <v>496</v>
      </c>
      <c r="C405" s="5" t="s">
        <v>498</v>
      </c>
      <c r="D405" s="5" t="s">
        <v>252</v>
      </c>
      <c r="E405" s="5" t="s">
        <v>253</v>
      </c>
      <c r="F405" s="5" t="s">
        <v>262</v>
      </c>
      <c r="G405" s="5">
        <v>5</v>
      </c>
      <c r="H405" s="5">
        <v>4</v>
      </c>
      <c r="I405" s="5">
        <v>1</v>
      </c>
      <c r="J405" s="5">
        <v>0</v>
      </c>
      <c r="K405" s="5">
        <v>0</v>
      </c>
      <c r="L405" s="5">
        <v>2</v>
      </c>
      <c r="M405" s="5">
        <v>0</v>
      </c>
      <c r="N405" s="5">
        <v>0</v>
      </c>
      <c r="Q405" s="5">
        <f>+G405-byObjPOS!D453</f>
        <v>0</v>
      </c>
      <c r="R405" s="5">
        <f>+H405-byObjPOS!E453</f>
        <v>0</v>
      </c>
      <c r="S405" s="5">
        <f>+I405-byObjPOS!F453</f>
        <v>0</v>
      </c>
      <c r="T405" s="5">
        <f>+J405-byObjPOS!G453</f>
        <v>0</v>
      </c>
      <c r="U405" s="5">
        <f>+K405-byObjPOS!H453</f>
        <v>0</v>
      </c>
      <c r="V405" s="5">
        <f>+L405-byObjPOS!I453</f>
        <v>0</v>
      </c>
      <c r="W405" s="5">
        <f>+M405-byObjPOS!J453</f>
        <v>0</v>
      </c>
      <c r="X405" s="5">
        <f>+N405-byObjPOS!K453</f>
        <v>0</v>
      </c>
    </row>
    <row r="406" spans="2:24" x14ac:dyDescent="0.2">
      <c r="B406" s="5" t="s">
        <v>496</v>
      </c>
      <c r="C406" s="5" t="s">
        <v>498</v>
      </c>
      <c r="D406" s="5" t="s">
        <v>252</v>
      </c>
      <c r="E406" s="5" t="s">
        <v>253</v>
      </c>
      <c r="F406" s="5" t="s">
        <v>263</v>
      </c>
      <c r="G406" s="5">
        <v>0</v>
      </c>
      <c r="H406" s="5">
        <v>1</v>
      </c>
      <c r="I406" s="5">
        <v>9</v>
      </c>
      <c r="J406" s="5">
        <v>14</v>
      </c>
      <c r="K406" s="5">
        <v>12</v>
      </c>
      <c r="L406" s="5">
        <v>13</v>
      </c>
      <c r="M406" s="5">
        <v>13</v>
      </c>
      <c r="N406" s="5">
        <v>10</v>
      </c>
      <c r="Q406" s="5">
        <f>+G406-byObjPOS!D454</f>
        <v>0</v>
      </c>
      <c r="R406" s="5">
        <f>+H406-byObjPOS!E454</f>
        <v>0</v>
      </c>
      <c r="S406" s="5">
        <f>+I406-byObjPOS!F454</f>
        <v>0</v>
      </c>
      <c r="T406" s="5">
        <f>+J406-byObjPOS!G454</f>
        <v>0</v>
      </c>
      <c r="U406" s="5">
        <f>+K406-byObjPOS!H454</f>
        <v>0</v>
      </c>
      <c r="V406" s="5">
        <f>+L406-byObjPOS!I454</f>
        <v>0</v>
      </c>
      <c r="W406" s="5">
        <f>+M406-byObjPOS!J454</f>
        <v>0</v>
      </c>
      <c r="X406" s="5">
        <f>+N406-byObjPOS!K454</f>
        <v>0</v>
      </c>
    </row>
    <row r="407" spans="2:24" x14ac:dyDescent="0.2">
      <c r="B407" s="5" t="s">
        <v>496</v>
      </c>
      <c r="C407" s="5" t="s">
        <v>498</v>
      </c>
      <c r="D407" s="5" t="s">
        <v>252</v>
      </c>
      <c r="E407" s="5" t="s">
        <v>253</v>
      </c>
      <c r="F407" s="5" t="s">
        <v>266</v>
      </c>
      <c r="G407" s="5">
        <v>31</v>
      </c>
      <c r="H407" s="5">
        <v>29</v>
      </c>
      <c r="I407" s="5">
        <v>31</v>
      </c>
      <c r="J407" s="5">
        <v>40</v>
      </c>
      <c r="K407" s="5">
        <v>32</v>
      </c>
      <c r="L407" s="5">
        <v>32</v>
      </c>
      <c r="M407" s="5">
        <v>38</v>
      </c>
      <c r="N407" s="5">
        <v>33</v>
      </c>
      <c r="Q407" s="5">
        <f>+G407-byObjPOS!D455</f>
        <v>0</v>
      </c>
      <c r="R407" s="5">
        <f>+H407-byObjPOS!E455</f>
        <v>0</v>
      </c>
      <c r="S407" s="5">
        <f>+I407-byObjPOS!F455</f>
        <v>0</v>
      </c>
      <c r="T407" s="5">
        <f>+J407-byObjPOS!G455</f>
        <v>0</v>
      </c>
      <c r="U407" s="5">
        <f>+K407-byObjPOS!H455</f>
        <v>0</v>
      </c>
      <c r="V407" s="5">
        <f>+L407-byObjPOS!I455</f>
        <v>0</v>
      </c>
      <c r="W407" s="5">
        <f>+M407-byObjPOS!J455</f>
        <v>0</v>
      </c>
      <c r="X407" s="5">
        <f>+N407-byObjPOS!K455</f>
        <v>0</v>
      </c>
    </row>
    <row r="408" spans="2:24" x14ac:dyDescent="0.2">
      <c r="B408" s="5" t="s">
        <v>496</v>
      </c>
      <c r="C408" s="5" t="s">
        <v>498</v>
      </c>
      <c r="D408" s="5" t="s">
        <v>252</v>
      </c>
      <c r="E408" s="5" t="s">
        <v>253</v>
      </c>
      <c r="F408" s="5" t="s">
        <v>267</v>
      </c>
      <c r="G408" s="5">
        <v>1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Q408" s="5">
        <f>+G408-byObjPOS!D456</f>
        <v>0</v>
      </c>
      <c r="R408" s="5">
        <f>+H408-byObjPOS!E456</f>
        <v>0</v>
      </c>
      <c r="S408" s="5">
        <f>+I408-byObjPOS!F456</f>
        <v>0</v>
      </c>
      <c r="T408" s="5">
        <f>+J408-byObjPOS!G456</f>
        <v>0</v>
      </c>
      <c r="U408" s="5">
        <f>+K408-byObjPOS!H456</f>
        <v>0</v>
      </c>
      <c r="V408" s="5">
        <f>+L408-byObjPOS!I456</f>
        <v>0</v>
      </c>
      <c r="W408" s="5">
        <f>+M408-byObjPOS!J456</f>
        <v>0</v>
      </c>
      <c r="X408" s="5">
        <f>+N408-byObjPOS!K456</f>
        <v>0</v>
      </c>
    </row>
    <row r="409" spans="2:24" x14ac:dyDescent="0.2">
      <c r="B409" s="5" t="s">
        <v>496</v>
      </c>
      <c r="C409" s="5" t="s">
        <v>498</v>
      </c>
      <c r="D409" s="5" t="s">
        <v>252</v>
      </c>
      <c r="E409" s="5" t="s">
        <v>253</v>
      </c>
      <c r="F409" s="5" t="s">
        <v>268</v>
      </c>
      <c r="G409" s="5">
        <v>8</v>
      </c>
      <c r="H409" s="5">
        <v>4</v>
      </c>
      <c r="I409" s="5">
        <v>1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Q409" s="5">
        <f>+G409-byObjPOS!D457</f>
        <v>0</v>
      </c>
      <c r="R409" s="5">
        <f>+H409-byObjPOS!E457</f>
        <v>0</v>
      </c>
      <c r="S409" s="5">
        <f>+I409-byObjPOS!F457</f>
        <v>0</v>
      </c>
      <c r="T409" s="5">
        <f>+J409-byObjPOS!G457</f>
        <v>0</v>
      </c>
      <c r="U409" s="5">
        <f>+K409-byObjPOS!H457</f>
        <v>0</v>
      </c>
      <c r="V409" s="5">
        <f>+L409-byObjPOS!I457</f>
        <v>0</v>
      </c>
      <c r="W409" s="5">
        <f>+M409-byObjPOS!J457</f>
        <v>0</v>
      </c>
      <c r="X409" s="5">
        <f>+N409-byObjPOS!K457</f>
        <v>0</v>
      </c>
    </row>
    <row r="410" spans="2:24" x14ac:dyDescent="0.2">
      <c r="B410" s="5" t="s">
        <v>496</v>
      </c>
      <c r="C410" s="5" t="s">
        <v>498</v>
      </c>
      <c r="D410" s="5" t="s">
        <v>252</v>
      </c>
      <c r="E410" s="5" t="s">
        <v>253</v>
      </c>
      <c r="F410" s="5" t="s">
        <v>270</v>
      </c>
      <c r="G410" s="5">
        <v>21</v>
      </c>
      <c r="H410" s="5">
        <v>40</v>
      </c>
      <c r="I410" s="5">
        <v>55</v>
      </c>
      <c r="J410" s="5">
        <v>69</v>
      </c>
      <c r="K410" s="5">
        <v>120</v>
      </c>
      <c r="L410" s="5">
        <v>161</v>
      </c>
      <c r="M410" s="5">
        <v>136</v>
      </c>
      <c r="N410" s="5">
        <v>126</v>
      </c>
      <c r="Q410" s="5">
        <f>+G410-byObjPOS!D458</f>
        <v>0</v>
      </c>
      <c r="R410" s="5">
        <f>+H410-byObjPOS!E458</f>
        <v>0</v>
      </c>
      <c r="S410" s="5">
        <f>+I410-byObjPOS!F458</f>
        <v>0</v>
      </c>
      <c r="T410" s="5">
        <f>+J410-byObjPOS!G458</f>
        <v>0</v>
      </c>
      <c r="U410" s="5">
        <f>+K410-byObjPOS!H458</f>
        <v>0</v>
      </c>
      <c r="V410" s="5">
        <f>+L410-byObjPOS!I458</f>
        <v>0</v>
      </c>
      <c r="W410" s="5">
        <f>+M410-byObjPOS!J458</f>
        <v>0</v>
      </c>
      <c r="X410" s="5">
        <f>+N410-byObjPOS!K458</f>
        <v>0</v>
      </c>
    </row>
    <row r="411" spans="2:24" x14ac:dyDescent="0.2">
      <c r="B411" s="5" t="s">
        <v>496</v>
      </c>
      <c r="C411" s="5" t="s">
        <v>498</v>
      </c>
      <c r="D411" s="5" t="s">
        <v>252</v>
      </c>
      <c r="E411" s="5" t="s">
        <v>253</v>
      </c>
      <c r="F411" s="5" t="s">
        <v>271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1</v>
      </c>
      <c r="N411" s="5">
        <v>0</v>
      </c>
      <c r="Q411" s="5">
        <f>+G411-byObjPOS!D459</f>
        <v>0</v>
      </c>
      <c r="R411" s="5">
        <f>+H411-byObjPOS!E459</f>
        <v>0</v>
      </c>
      <c r="S411" s="5">
        <f>+I411-byObjPOS!F459</f>
        <v>0</v>
      </c>
      <c r="T411" s="5">
        <f>+J411-byObjPOS!G459</f>
        <v>0</v>
      </c>
      <c r="U411" s="5">
        <f>+K411-byObjPOS!H459</f>
        <v>0</v>
      </c>
      <c r="V411" s="5">
        <f>+L411-byObjPOS!I459</f>
        <v>0</v>
      </c>
      <c r="W411" s="5">
        <f>+M411-byObjPOS!J459</f>
        <v>0</v>
      </c>
      <c r="X411" s="5">
        <f>+N411-byObjPOS!K459</f>
        <v>0</v>
      </c>
    </row>
    <row r="412" spans="2:24" x14ac:dyDescent="0.2">
      <c r="B412" s="5" t="s">
        <v>496</v>
      </c>
      <c r="C412" s="5" t="s">
        <v>498</v>
      </c>
      <c r="D412" s="5" t="s">
        <v>252</v>
      </c>
      <c r="E412" s="5" t="s">
        <v>253</v>
      </c>
      <c r="F412" s="5" t="s">
        <v>273</v>
      </c>
      <c r="G412" s="5">
        <v>21</v>
      </c>
      <c r="H412" s="5">
        <v>16</v>
      </c>
      <c r="I412" s="5">
        <v>20</v>
      </c>
      <c r="J412" s="5">
        <v>27</v>
      </c>
      <c r="K412" s="5">
        <v>22</v>
      </c>
      <c r="L412" s="5">
        <v>15</v>
      </c>
      <c r="M412" s="5">
        <v>20</v>
      </c>
      <c r="N412" s="5">
        <v>10</v>
      </c>
      <c r="Q412" s="5">
        <f>+G412-byObjPOS!D460</f>
        <v>0</v>
      </c>
      <c r="R412" s="5">
        <f>+H412-byObjPOS!E460</f>
        <v>0</v>
      </c>
      <c r="S412" s="5">
        <f>+I412-byObjPOS!F460</f>
        <v>0</v>
      </c>
      <c r="T412" s="5">
        <f>+J412-byObjPOS!G460</f>
        <v>0</v>
      </c>
      <c r="U412" s="5">
        <f>+K412-byObjPOS!H460</f>
        <v>0</v>
      </c>
      <c r="V412" s="5">
        <f>+L412-byObjPOS!I460</f>
        <v>0</v>
      </c>
      <c r="W412" s="5">
        <f>+M412-byObjPOS!J460</f>
        <v>0</v>
      </c>
      <c r="X412" s="5">
        <f>+N412-byObjPOS!K460</f>
        <v>0</v>
      </c>
    </row>
    <row r="413" spans="2:24" x14ac:dyDescent="0.2">
      <c r="B413" s="5" t="s">
        <v>496</v>
      </c>
      <c r="C413" s="5" t="s">
        <v>498</v>
      </c>
      <c r="D413" s="5" t="s">
        <v>252</v>
      </c>
      <c r="E413" s="5" t="s">
        <v>253</v>
      </c>
      <c r="F413" s="5" t="s">
        <v>275</v>
      </c>
      <c r="G413" s="5">
        <v>382</v>
      </c>
      <c r="H413" s="5">
        <v>526</v>
      </c>
      <c r="I413" s="5">
        <v>491</v>
      </c>
      <c r="J413" s="5">
        <v>416</v>
      </c>
      <c r="K413" s="5">
        <v>411</v>
      </c>
      <c r="L413" s="5">
        <v>429</v>
      </c>
      <c r="M413" s="5">
        <v>384</v>
      </c>
      <c r="N413" s="5">
        <v>367</v>
      </c>
      <c r="Q413" s="5">
        <f>+G413-byObjPOS!D461</f>
        <v>0</v>
      </c>
      <c r="R413" s="5">
        <f>+H413-byObjPOS!E461</f>
        <v>0</v>
      </c>
      <c r="S413" s="5">
        <f>+I413-byObjPOS!F461</f>
        <v>0</v>
      </c>
      <c r="T413" s="5">
        <f>+J413-byObjPOS!G461</f>
        <v>0</v>
      </c>
      <c r="U413" s="5">
        <f>+K413-byObjPOS!H461</f>
        <v>0</v>
      </c>
      <c r="V413" s="5">
        <f>+L413-byObjPOS!I461</f>
        <v>0</v>
      </c>
      <c r="W413" s="5">
        <f>+M413-byObjPOS!J461</f>
        <v>0</v>
      </c>
      <c r="X413" s="5">
        <f>+N413-byObjPOS!K461</f>
        <v>0</v>
      </c>
    </row>
    <row r="414" spans="2:24" x14ac:dyDescent="0.2">
      <c r="B414" s="5" t="s">
        <v>496</v>
      </c>
      <c r="C414" s="5" t="s">
        <v>498</v>
      </c>
      <c r="D414" s="5" t="s">
        <v>252</v>
      </c>
      <c r="E414" s="5" t="s">
        <v>253</v>
      </c>
      <c r="F414" s="5" t="s">
        <v>276</v>
      </c>
      <c r="G414" s="5">
        <v>0</v>
      </c>
      <c r="H414" s="5">
        <v>0</v>
      </c>
      <c r="I414" s="5">
        <v>14</v>
      </c>
      <c r="J414" s="5">
        <v>130</v>
      </c>
      <c r="K414" s="5">
        <v>208</v>
      </c>
      <c r="L414" s="5">
        <v>234</v>
      </c>
      <c r="M414" s="5">
        <v>226</v>
      </c>
      <c r="N414" s="5">
        <v>256</v>
      </c>
      <c r="Q414" s="5">
        <f>+G414-byObjPOS!D462</f>
        <v>0</v>
      </c>
      <c r="R414" s="5">
        <f>+H414-byObjPOS!E462</f>
        <v>0</v>
      </c>
      <c r="S414" s="5">
        <f>+I414-byObjPOS!F462</f>
        <v>0</v>
      </c>
      <c r="T414" s="5">
        <f>+J414-byObjPOS!G462</f>
        <v>0</v>
      </c>
      <c r="U414" s="5">
        <f>+K414-byObjPOS!H462</f>
        <v>0</v>
      </c>
      <c r="V414" s="5">
        <f>+L414-byObjPOS!I462</f>
        <v>0</v>
      </c>
      <c r="W414" s="5">
        <f>+M414-byObjPOS!J462</f>
        <v>0</v>
      </c>
      <c r="X414" s="5">
        <f>+N414-byObjPOS!K462</f>
        <v>0</v>
      </c>
    </row>
    <row r="415" spans="2:24" x14ac:dyDescent="0.2">
      <c r="B415" s="5" t="s">
        <v>496</v>
      </c>
      <c r="C415" s="5" t="s">
        <v>498</v>
      </c>
      <c r="D415" s="5" t="s">
        <v>252</v>
      </c>
      <c r="E415" s="5" t="s">
        <v>253</v>
      </c>
      <c r="F415" s="5" t="s">
        <v>278</v>
      </c>
      <c r="G415" s="5">
        <v>56</v>
      </c>
      <c r="H415" s="5">
        <v>67</v>
      </c>
      <c r="I415" s="5">
        <v>45</v>
      </c>
      <c r="J415" s="5">
        <v>33</v>
      </c>
      <c r="K415" s="5">
        <v>27</v>
      </c>
      <c r="L415" s="5">
        <v>24</v>
      </c>
      <c r="M415" s="5">
        <v>15</v>
      </c>
      <c r="N415" s="5">
        <v>3</v>
      </c>
      <c r="Q415" s="5">
        <f>+G415-byObjPOS!D463</f>
        <v>0</v>
      </c>
      <c r="R415" s="5">
        <f>+H415-byObjPOS!E463</f>
        <v>0</v>
      </c>
      <c r="S415" s="5">
        <f>+I415-byObjPOS!F463</f>
        <v>0</v>
      </c>
      <c r="T415" s="5">
        <f>+J415-byObjPOS!G463</f>
        <v>0</v>
      </c>
      <c r="U415" s="5">
        <f>+K415-byObjPOS!H463</f>
        <v>0</v>
      </c>
      <c r="V415" s="5">
        <f>+L415-byObjPOS!I463</f>
        <v>0</v>
      </c>
      <c r="W415" s="5">
        <f>+M415-byObjPOS!J463</f>
        <v>0</v>
      </c>
      <c r="X415" s="5">
        <f>+N415-byObjPOS!K463</f>
        <v>0</v>
      </c>
    </row>
    <row r="416" spans="2:24" x14ac:dyDescent="0.2">
      <c r="B416" s="5" t="s">
        <v>496</v>
      </c>
      <c r="C416" s="5" t="s">
        <v>498</v>
      </c>
      <c r="D416" s="5" t="s">
        <v>252</v>
      </c>
      <c r="E416" s="5" t="s">
        <v>253</v>
      </c>
      <c r="F416" s="5" t="s">
        <v>279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2</v>
      </c>
      <c r="M416" s="5">
        <v>3</v>
      </c>
      <c r="N416" s="5">
        <v>5</v>
      </c>
      <c r="Q416" s="5">
        <f>+G416-byObjPOS!D464</f>
        <v>0</v>
      </c>
      <c r="R416" s="5">
        <f>+H416-byObjPOS!E464</f>
        <v>0</v>
      </c>
      <c r="S416" s="5">
        <f>+I416-byObjPOS!F464</f>
        <v>0</v>
      </c>
      <c r="T416" s="5">
        <f>+J416-byObjPOS!G464</f>
        <v>0</v>
      </c>
      <c r="U416" s="5">
        <f>+K416-byObjPOS!H464</f>
        <v>0</v>
      </c>
      <c r="V416" s="5">
        <f>+L416-byObjPOS!I464</f>
        <v>0</v>
      </c>
      <c r="W416" s="5">
        <f>+M416-byObjPOS!J464</f>
        <v>0</v>
      </c>
      <c r="X416" s="5">
        <f>+N416-byObjPOS!K464</f>
        <v>0</v>
      </c>
    </row>
    <row r="417" spans="2:24" x14ac:dyDescent="0.2">
      <c r="B417" s="5" t="s">
        <v>496</v>
      </c>
      <c r="C417" s="5" t="s">
        <v>498</v>
      </c>
      <c r="D417" s="5" t="s">
        <v>252</v>
      </c>
      <c r="E417" s="5" t="s">
        <v>253</v>
      </c>
      <c r="F417" s="5" t="s">
        <v>190</v>
      </c>
      <c r="G417" s="5">
        <v>12</v>
      </c>
      <c r="H417" s="5">
        <v>14</v>
      </c>
      <c r="I417" s="5">
        <v>16</v>
      </c>
      <c r="J417" s="5">
        <v>14</v>
      </c>
      <c r="K417" s="5">
        <v>5</v>
      </c>
      <c r="L417" s="5">
        <v>8</v>
      </c>
      <c r="M417" s="5">
        <v>3</v>
      </c>
      <c r="N417" s="5">
        <v>3</v>
      </c>
      <c r="Q417" s="5">
        <f>+G417-byObjPOS!D465</f>
        <v>0</v>
      </c>
      <c r="R417" s="5">
        <f>+H417-byObjPOS!E465</f>
        <v>0</v>
      </c>
      <c r="S417" s="5">
        <f>+I417-byObjPOS!F465</f>
        <v>0</v>
      </c>
      <c r="T417" s="5">
        <f>+J417-byObjPOS!G465</f>
        <v>0</v>
      </c>
      <c r="U417" s="5">
        <f>+K417-byObjPOS!H465</f>
        <v>0</v>
      </c>
      <c r="V417" s="5">
        <f>+L417-byObjPOS!I465</f>
        <v>0</v>
      </c>
      <c r="W417" s="5">
        <f>+M417-byObjPOS!J465</f>
        <v>0</v>
      </c>
      <c r="X417" s="5">
        <f>+N417-byObjPOS!K465</f>
        <v>0</v>
      </c>
    </row>
    <row r="418" spans="2:24" x14ac:dyDescent="0.2">
      <c r="B418" s="5" t="s">
        <v>496</v>
      </c>
      <c r="C418" s="5" t="s">
        <v>498</v>
      </c>
      <c r="D418" s="5" t="s">
        <v>252</v>
      </c>
      <c r="E418" s="5" t="s">
        <v>253</v>
      </c>
      <c r="F418" s="5" t="s">
        <v>283</v>
      </c>
      <c r="G418" s="5">
        <v>26</v>
      </c>
      <c r="H418" s="5">
        <v>43</v>
      </c>
      <c r="I418" s="5">
        <v>36</v>
      </c>
      <c r="J418" s="5">
        <v>42</v>
      </c>
      <c r="K418" s="5">
        <v>46</v>
      </c>
      <c r="L418" s="5">
        <v>43</v>
      </c>
      <c r="M418" s="5">
        <v>32</v>
      </c>
      <c r="N418" s="5">
        <v>28</v>
      </c>
      <c r="Q418" s="5">
        <f>+G418-byObjPOS!D466</f>
        <v>0</v>
      </c>
      <c r="R418" s="5">
        <f>+H418-byObjPOS!E466</f>
        <v>0</v>
      </c>
      <c r="S418" s="5">
        <f>+I418-byObjPOS!F466</f>
        <v>0</v>
      </c>
      <c r="T418" s="5">
        <f>+J418-byObjPOS!G466</f>
        <v>0</v>
      </c>
      <c r="U418" s="5">
        <f>+K418-byObjPOS!H466</f>
        <v>0</v>
      </c>
      <c r="V418" s="5">
        <f>+L418-byObjPOS!I466</f>
        <v>0</v>
      </c>
      <c r="W418" s="5">
        <f>+M418-byObjPOS!J466</f>
        <v>0</v>
      </c>
      <c r="X418" s="5">
        <f>+N418-byObjPOS!K466</f>
        <v>0</v>
      </c>
    </row>
    <row r="419" spans="2:24" x14ac:dyDescent="0.2">
      <c r="B419" s="5" t="s">
        <v>496</v>
      </c>
      <c r="C419" s="5" t="s">
        <v>498</v>
      </c>
      <c r="D419" s="5" t="s">
        <v>252</v>
      </c>
      <c r="E419" s="5" t="s">
        <v>253</v>
      </c>
      <c r="F419" s="5" t="s">
        <v>284</v>
      </c>
      <c r="G419" s="5">
        <v>113</v>
      </c>
      <c r="H419" s="5">
        <v>133</v>
      </c>
      <c r="I419" s="5">
        <v>149</v>
      </c>
      <c r="J419" s="5">
        <v>149</v>
      </c>
      <c r="K419" s="5">
        <v>149</v>
      </c>
      <c r="L419" s="5">
        <v>162</v>
      </c>
      <c r="M419" s="5">
        <v>161</v>
      </c>
      <c r="N419" s="5">
        <v>148</v>
      </c>
      <c r="Q419" s="5">
        <f>+G419-byObjPOS!D467</f>
        <v>0</v>
      </c>
      <c r="R419" s="5">
        <f>+H419-byObjPOS!E467</f>
        <v>0</v>
      </c>
      <c r="S419" s="5">
        <f>+I419-byObjPOS!F467</f>
        <v>0</v>
      </c>
      <c r="T419" s="5">
        <f>+J419-byObjPOS!G467</f>
        <v>0</v>
      </c>
      <c r="U419" s="5">
        <f>+K419-byObjPOS!H467</f>
        <v>0</v>
      </c>
      <c r="V419" s="5">
        <f>+L419-byObjPOS!I467</f>
        <v>0</v>
      </c>
      <c r="W419" s="5">
        <f>+M419-byObjPOS!J467</f>
        <v>0</v>
      </c>
      <c r="X419" s="5">
        <f>+N419-byObjPOS!K467</f>
        <v>0</v>
      </c>
    </row>
    <row r="420" spans="2:24" x14ac:dyDescent="0.2">
      <c r="B420" s="5" t="s">
        <v>496</v>
      </c>
      <c r="C420" s="5" t="s">
        <v>498</v>
      </c>
      <c r="D420" s="5" t="s">
        <v>252</v>
      </c>
      <c r="E420" s="5" t="s">
        <v>253</v>
      </c>
      <c r="F420" s="5" t="s">
        <v>285</v>
      </c>
      <c r="G420" s="5">
        <v>0</v>
      </c>
      <c r="H420" s="5">
        <v>0</v>
      </c>
      <c r="I420" s="5">
        <v>0</v>
      </c>
      <c r="J420" s="5">
        <v>3</v>
      </c>
      <c r="K420" s="5">
        <v>51</v>
      </c>
      <c r="L420" s="5">
        <v>49</v>
      </c>
      <c r="M420" s="5">
        <v>61</v>
      </c>
      <c r="N420" s="5">
        <v>62</v>
      </c>
      <c r="Q420" s="5">
        <f>+G420-byObjPOS!D468</f>
        <v>0</v>
      </c>
      <c r="R420" s="5">
        <f>+H420-byObjPOS!E468</f>
        <v>0</v>
      </c>
      <c r="S420" s="5">
        <f>+I420-byObjPOS!F468</f>
        <v>0</v>
      </c>
      <c r="T420" s="5">
        <f>+J420-byObjPOS!G468</f>
        <v>0</v>
      </c>
      <c r="U420" s="5">
        <f>+K420-byObjPOS!H468</f>
        <v>0</v>
      </c>
      <c r="V420" s="5">
        <f>+L420-byObjPOS!I468</f>
        <v>0</v>
      </c>
      <c r="W420" s="5">
        <f>+M420-byObjPOS!J468</f>
        <v>0</v>
      </c>
      <c r="X420" s="5">
        <f>+N420-byObjPOS!K468</f>
        <v>0</v>
      </c>
    </row>
    <row r="421" spans="2:24" x14ac:dyDescent="0.2">
      <c r="B421" s="5" t="s">
        <v>496</v>
      </c>
      <c r="C421" s="5" t="s">
        <v>498</v>
      </c>
      <c r="D421" s="5" t="s">
        <v>252</v>
      </c>
      <c r="E421" s="5" t="s">
        <v>253</v>
      </c>
      <c r="F421" s="5" t="s">
        <v>286</v>
      </c>
      <c r="G421" s="5">
        <v>0</v>
      </c>
      <c r="H421" s="5">
        <v>0</v>
      </c>
      <c r="I421" s="5">
        <v>9</v>
      </c>
      <c r="J421" s="5">
        <v>23</v>
      </c>
      <c r="K421" s="5">
        <v>41</v>
      </c>
      <c r="L421" s="5">
        <v>51</v>
      </c>
      <c r="M421" s="5">
        <v>27</v>
      </c>
      <c r="N421" s="5">
        <v>7</v>
      </c>
      <c r="Q421" s="5">
        <f>+G421-byObjPOS!D469</f>
        <v>0</v>
      </c>
      <c r="R421" s="5">
        <f>+H421-byObjPOS!E469</f>
        <v>0</v>
      </c>
      <c r="S421" s="5">
        <f>+I421-byObjPOS!F469</f>
        <v>0</v>
      </c>
      <c r="T421" s="5">
        <f>+J421-byObjPOS!G469</f>
        <v>0</v>
      </c>
      <c r="U421" s="5">
        <f>+K421-byObjPOS!H469</f>
        <v>0</v>
      </c>
      <c r="V421" s="5">
        <f>+L421-byObjPOS!I469</f>
        <v>0</v>
      </c>
      <c r="W421" s="5">
        <f>+M421-byObjPOS!J469</f>
        <v>0</v>
      </c>
      <c r="X421" s="5">
        <f>+N421-byObjPOS!K469</f>
        <v>0</v>
      </c>
    </row>
    <row r="422" spans="2:24" x14ac:dyDescent="0.2">
      <c r="B422" s="5" t="s">
        <v>496</v>
      </c>
      <c r="C422" s="5" t="s">
        <v>498</v>
      </c>
      <c r="D422" s="5" t="s">
        <v>252</v>
      </c>
      <c r="E422" s="5" t="s">
        <v>253</v>
      </c>
      <c r="F422" s="5" t="s">
        <v>287</v>
      </c>
      <c r="G422" s="5">
        <v>10</v>
      </c>
      <c r="H422" s="5">
        <v>8</v>
      </c>
      <c r="I422" s="5">
        <v>6</v>
      </c>
      <c r="J422" s="5">
        <v>5</v>
      </c>
      <c r="K422" s="5">
        <v>6</v>
      </c>
      <c r="L422" s="5">
        <v>6</v>
      </c>
      <c r="M422" s="5">
        <v>7</v>
      </c>
      <c r="N422" s="5">
        <v>5</v>
      </c>
      <c r="Q422" s="5">
        <f>+G422-byObjPOS!D470</f>
        <v>0</v>
      </c>
      <c r="R422" s="5">
        <f>+H422-byObjPOS!E470</f>
        <v>0</v>
      </c>
      <c r="S422" s="5">
        <f>+I422-byObjPOS!F470</f>
        <v>0</v>
      </c>
      <c r="T422" s="5">
        <f>+J422-byObjPOS!G470</f>
        <v>0</v>
      </c>
      <c r="U422" s="5">
        <f>+K422-byObjPOS!H470</f>
        <v>0</v>
      </c>
      <c r="V422" s="5">
        <f>+L422-byObjPOS!I470</f>
        <v>0</v>
      </c>
      <c r="W422" s="5">
        <f>+M422-byObjPOS!J470</f>
        <v>0</v>
      </c>
      <c r="X422" s="5">
        <f>+N422-byObjPOS!K470</f>
        <v>0</v>
      </c>
    </row>
    <row r="423" spans="2:24" x14ac:dyDescent="0.2">
      <c r="B423" s="5" t="s">
        <v>496</v>
      </c>
      <c r="C423" s="5" t="s">
        <v>498</v>
      </c>
      <c r="D423" s="5" t="s">
        <v>252</v>
      </c>
      <c r="E423" s="5" t="s">
        <v>253</v>
      </c>
      <c r="F423" s="5" t="s">
        <v>289</v>
      </c>
      <c r="G423" s="5">
        <v>74</v>
      </c>
      <c r="H423" s="5">
        <v>82</v>
      </c>
      <c r="I423" s="5">
        <v>106</v>
      </c>
      <c r="J423" s="5">
        <v>126</v>
      </c>
      <c r="K423" s="5">
        <v>140</v>
      </c>
      <c r="L423" s="5">
        <v>167</v>
      </c>
      <c r="M423" s="5">
        <v>184</v>
      </c>
      <c r="N423" s="5">
        <v>168</v>
      </c>
      <c r="Q423" s="5">
        <f>+G423-byObjPOS!D471</f>
        <v>0</v>
      </c>
      <c r="R423" s="5">
        <f>+H423-byObjPOS!E471</f>
        <v>0</v>
      </c>
      <c r="S423" s="5">
        <f>+I423-byObjPOS!F471</f>
        <v>0</v>
      </c>
      <c r="T423" s="5">
        <f>+J423-byObjPOS!G471</f>
        <v>0</v>
      </c>
      <c r="U423" s="5">
        <f>+K423-byObjPOS!H471</f>
        <v>0</v>
      </c>
      <c r="V423" s="5">
        <f>+L423-byObjPOS!I471</f>
        <v>0</v>
      </c>
      <c r="W423" s="5">
        <f>+M423-byObjPOS!J471</f>
        <v>0</v>
      </c>
      <c r="X423" s="5">
        <f>+N423-byObjPOS!K471</f>
        <v>0</v>
      </c>
    </row>
    <row r="424" spans="2:24" x14ac:dyDescent="0.2">
      <c r="B424" s="5" t="s">
        <v>496</v>
      </c>
      <c r="C424" s="5" t="s">
        <v>498</v>
      </c>
      <c r="D424" s="5" t="s">
        <v>252</v>
      </c>
      <c r="E424" s="5" t="s">
        <v>253</v>
      </c>
      <c r="F424" s="5" t="s">
        <v>291</v>
      </c>
      <c r="G424" s="5">
        <v>0</v>
      </c>
      <c r="H424" s="5">
        <v>0</v>
      </c>
      <c r="I424" s="5">
        <v>0</v>
      </c>
      <c r="J424" s="5">
        <v>0</v>
      </c>
      <c r="K424" s="5">
        <v>10</v>
      </c>
      <c r="L424" s="5">
        <v>18</v>
      </c>
      <c r="M424" s="5">
        <v>20</v>
      </c>
      <c r="N424" s="5">
        <v>18</v>
      </c>
      <c r="Q424" s="5">
        <f>+G424-byObjPOS!D472</f>
        <v>0</v>
      </c>
      <c r="R424" s="5">
        <f>+H424-byObjPOS!E472</f>
        <v>0</v>
      </c>
      <c r="S424" s="5">
        <f>+I424-byObjPOS!F472</f>
        <v>0</v>
      </c>
      <c r="T424" s="5">
        <f>+J424-byObjPOS!G472</f>
        <v>0</v>
      </c>
      <c r="U424" s="5">
        <f>+K424-byObjPOS!H472</f>
        <v>0</v>
      </c>
      <c r="V424" s="5">
        <f>+L424-byObjPOS!I472</f>
        <v>0</v>
      </c>
      <c r="W424" s="5">
        <f>+M424-byObjPOS!J472</f>
        <v>0</v>
      </c>
      <c r="X424" s="5">
        <f>+N424-byObjPOS!K472</f>
        <v>0</v>
      </c>
    </row>
    <row r="425" spans="2:24" x14ac:dyDescent="0.2">
      <c r="B425" s="5" t="s">
        <v>496</v>
      </c>
      <c r="C425" s="5" t="s">
        <v>498</v>
      </c>
      <c r="D425" s="5" t="s">
        <v>252</v>
      </c>
      <c r="E425" s="5" t="s">
        <v>253</v>
      </c>
      <c r="F425" s="5" t="s">
        <v>125</v>
      </c>
      <c r="G425" s="5">
        <v>2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Q425" s="5">
        <f>+G425-byObjPOS!D473</f>
        <v>0</v>
      </c>
      <c r="R425" s="5">
        <f>+H425-byObjPOS!E473</f>
        <v>0</v>
      </c>
      <c r="S425" s="5">
        <f>+I425-byObjPOS!F473</f>
        <v>0</v>
      </c>
      <c r="T425" s="5">
        <f>+J425-byObjPOS!G473</f>
        <v>0</v>
      </c>
      <c r="U425" s="5">
        <f>+K425-byObjPOS!H473</f>
        <v>0</v>
      </c>
      <c r="V425" s="5">
        <f>+L425-byObjPOS!I473</f>
        <v>0</v>
      </c>
      <c r="W425" s="5">
        <f>+M425-byObjPOS!J473</f>
        <v>0</v>
      </c>
      <c r="X425" s="5">
        <f>+N425-byObjPOS!K473</f>
        <v>0</v>
      </c>
    </row>
    <row r="426" spans="2:24" x14ac:dyDescent="0.2">
      <c r="B426" s="5" t="s">
        <v>496</v>
      </c>
      <c r="C426" s="5" t="s">
        <v>498</v>
      </c>
      <c r="D426" s="5" t="s">
        <v>252</v>
      </c>
      <c r="E426" s="5" t="s">
        <v>253</v>
      </c>
      <c r="F426" s="5" t="s">
        <v>292</v>
      </c>
      <c r="G426" s="5">
        <v>3</v>
      </c>
      <c r="H426" s="5">
        <v>8</v>
      </c>
      <c r="I426" s="5">
        <v>6</v>
      </c>
      <c r="J426" s="5">
        <v>9</v>
      </c>
      <c r="K426" s="5">
        <v>10</v>
      </c>
      <c r="L426" s="5">
        <v>9</v>
      </c>
      <c r="M426" s="5">
        <v>11</v>
      </c>
      <c r="N426" s="5">
        <v>9</v>
      </c>
      <c r="Q426" s="5">
        <f>+G426-byObjPOS!D474</f>
        <v>0</v>
      </c>
      <c r="R426" s="5">
        <f>+H426-byObjPOS!E474</f>
        <v>0</v>
      </c>
      <c r="S426" s="5">
        <f>+I426-byObjPOS!F474</f>
        <v>0</v>
      </c>
      <c r="T426" s="5">
        <f>+J426-byObjPOS!G474</f>
        <v>0</v>
      </c>
      <c r="U426" s="5">
        <f>+K426-byObjPOS!H474</f>
        <v>0</v>
      </c>
      <c r="V426" s="5">
        <f>+L426-byObjPOS!I474</f>
        <v>0</v>
      </c>
      <c r="W426" s="5">
        <f>+M426-byObjPOS!J474</f>
        <v>0</v>
      </c>
      <c r="X426" s="5">
        <f>+N426-byObjPOS!K474</f>
        <v>0</v>
      </c>
    </row>
    <row r="427" spans="2:24" x14ac:dyDescent="0.2">
      <c r="B427" s="5" t="s">
        <v>496</v>
      </c>
      <c r="C427" s="5" t="s">
        <v>498</v>
      </c>
      <c r="D427" s="5" t="s">
        <v>252</v>
      </c>
      <c r="E427" s="5" t="s">
        <v>253</v>
      </c>
      <c r="F427" s="5" t="s">
        <v>294</v>
      </c>
      <c r="G427" s="5">
        <v>55</v>
      </c>
      <c r="H427" s="5">
        <v>58</v>
      </c>
      <c r="I427" s="5">
        <v>56</v>
      </c>
      <c r="J427" s="5">
        <v>52</v>
      </c>
      <c r="K427" s="5">
        <v>67</v>
      </c>
      <c r="L427" s="5">
        <v>78</v>
      </c>
      <c r="M427" s="5">
        <v>79</v>
      </c>
      <c r="N427" s="5">
        <v>70</v>
      </c>
      <c r="Q427" s="5">
        <f>+G427-byObjPOS!D475</f>
        <v>0</v>
      </c>
      <c r="R427" s="5">
        <f>+H427-byObjPOS!E475</f>
        <v>0</v>
      </c>
      <c r="S427" s="5">
        <f>+I427-byObjPOS!F475</f>
        <v>0</v>
      </c>
      <c r="T427" s="5">
        <f>+J427-byObjPOS!G475</f>
        <v>0</v>
      </c>
      <c r="U427" s="5">
        <f>+K427-byObjPOS!H475</f>
        <v>0</v>
      </c>
      <c r="V427" s="5">
        <f>+L427-byObjPOS!I475</f>
        <v>0</v>
      </c>
      <c r="W427" s="5">
        <f>+M427-byObjPOS!J475</f>
        <v>0</v>
      </c>
      <c r="X427" s="5">
        <f>+N427-byObjPOS!K475</f>
        <v>0</v>
      </c>
    </row>
    <row r="428" spans="2:24" x14ac:dyDescent="0.2">
      <c r="B428" s="5" t="s">
        <v>496</v>
      </c>
      <c r="C428" s="5" t="s">
        <v>498</v>
      </c>
      <c r="D428" s="5" t="s">
        <v>252</v>
      </c>
      <c r="E428" s="5" t="s">
        <v>253</v>
      </c>
      <c r="F428" s="5" t="s">
        <v>295</v>
      </c>
      <c r="G428" s="5">
        <v>7</v>
      </c>
      <c r="H428" s="5">
        <v>8</v>
      </c>
      <c r="I428" s="5">
        <v>4</v>
      </c>
      <c r="J428" s="5">
        <v>1</v>
      </c>
      <c r="K428" s="5">
        <v>1</v>
      </c>
      <c r="L428" s="5">
        <v>2</v>
      </c>
      <c r="M428" s="5">
        <v>2</v>
      </c>
      <c r="N428" s="5">
        <v>4</v>
      </c>
      <c r="Q428" s="5">
        <f>+G428-byObjPOS!D476</f>
        <v>0</v>
      </c>
      <c r="R428" s="5">
        <f>+H428-byObjPOS!E476</f>
        <v>0</v>
      </c>
      <c r="S428" s="5">
        <f>+I428-byObjPOS!F476</f>
        <v>0</v>
      </c>
      <c r="T428" s="5">
        <f>+J428-byObjPOS!G476</f>
        <v>0</v>
      </c>
      <c r="U428" s="5">
        <f>+K428-byObjPOS!H476</f>
        <v>0</v>
      </c>
      <c r="V428" s="5">
        <f>+L428-byObjPOS!I476</f>
        <v>0</v>
      </c>
      <c r="W428" s="5">
        <f>+M428-byObjPOS!J476</f>
        <v>0</v>
      </c>
      <c r="X428" s="5">
        <f>+N428-byObjPOS!K476</f>
        <v>0</v>
      </c>
    </row>
    <row r="429" spans="2:24" x14ac:dyDescent="0.2">
      <c r="B429" s="5" t="s">
        <v>496</v>
      </c>
      <c r="C429" s="5" t="s">
        <v>498</v>
      </c>
      <c r="D429" s="5" t="s">
        <v>252</v>
      </c>
      <c r="E429" s="5" t="s">
        <v>253</v>
      </c>
      <c r="F429" s="5" t="s">
        <v>296</v>
      </c>
      <c r="G429" s="5">
        <v>0</v>
      </c>
      <c r="H429" s="5">
        <v>0</v>
      </c>
      <c r="I429" s="5">
        <v>0</v>
      </c>
      <c r="J429" s="5">
        <v>0</v>
      </c>
      <c r="K429" s="5">
        <v>1</v>
      </c>
      <c r="L429" s="5">
        <v>5</v>
      </c>
      <c r="M429" s="5">
        <v>4</v>
      </c>
      <c r="N429" s="5">
        <v>2</v>
      </c>
      <c r="Q429" s="5">
        <f>+G429-byObjPOS!D477</f>
        <v>0</v>
      </c>
      <c r="R429" s="5">
        <f>+H429-byObjPOS!E477</f>
        <v>0</v>
      </c>
      <c r="S429" s="5">
        <f>+I429-byObjPOS!F477</f>
        <v>0</v>
      </c>
      <c r="T429" s="5">
        <f>+J429-byObjPOS!G477</f>
        <v>0</v>
      </c>
      <c r="U429" s="5">
        <f>+K429-byObjPOS!H477</f>
        <v>0</v>
      </c>
      <c r="V429" s="5">
        <f>+L429-byObjPOS!I477</f>
        <v>0</v>
      </c>
      <c r="W429" s="5">
        <f>+M429-byObjPOS!J477</f>
        <v>0</v>
      </c>
      <c r="X429" s="5">
        <f>+N429-byObjPOS!K477</f>
        <v>0</v>
      </c>
    </row>
    <row r="430" spans="2:24" x14ac:dyDescent="0.2">
      <c r="B430" s="5" t="s">
        <v>496</v>
      </c>
      <c r="C430" s="5" t="s">
        <v>498</v>
      </c>
      <c r="D430" s="5" t="s">
        <v>252</v>
      </c>
      <c r="E430" s="5" t="s">
        <v>253</v>
      </c>
      <c r="F430" s="5" t="s">
        <v>297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19</v>
      </c>
      <c r="N430" s="5">
        <v>73</v>
      </c>
      <c r="Q430" s="5">
        <f>+G430-byObjPOS!D478</f>
        <v>0</v>
      </c>
      <c r="R430" s="5">
        <f>+H430-byObjPOS!E478</f>
        <v>0</v>
      </c>
      <c r="S430" s="5">
        <f>+I430-byObjPOS!F478</f>
        <v>0</v>
      </c>
      <c r="T430" s="5">
        <f>+J430-byObjPOS!G478</f>
        <v>0</v>
      </c>
      <c r="U430" s="5">
        <f>+K430-byObjPOS!H478</f>
        <v>0</v>
      </c>
      <c r="V430" s="5">
        <f>+L430-byObjPOS!I478</f>
        <v>0</v>
      </c>
      <c r="W430" s="5">
        <f>+M430-byObjPOS!J478</f>
        <v>0</v>
      </c>
      <c r="X430" s="5">
        <f>+N430-byObjPOS!K478</f>
        <v>0</v>
      </c>
    </row>
    <row r="431" spans="2:24" x14ac:dyDescent="0.2">
      <c r="B431" s="5" t="s">
        <v>496</v>
      </c>
      <c r="C431" s="5" t="s">
        <v>498</v>
      </c>
      <c r="D431" s="5" t="s">
        <v>252</v>
      </c>
      <c r="E431" s="5" t="s">
        <v>253</v>
      </c>
      <c r="F431" s="5" t="s">
        <v>298</v>
      </c>
      <c r="G431" s="5">
        <v>46</v>
      </c>
      <c r="H431" s="5">
        <v>74</v>
      </c>
      <c r="I431" s="5">
        <v>74</v>
      </c>
      <c r="J431" s="5">
        <v>78</v>
      </c>
      <c r="K431" s="5">
        <v>72</v>
      </c>
      <c r="L431" s="5">
        <v>81</v>
      </c>
      <c r="M431" s="5">
        <v>62</v>
      </c>
      <c r="N431" s="5">
        <v>24</v>
      </c>
      <c r="Q431" s="5">
        <f>+G431-byObjPOS!D479</f>
        <v>0</v>
      </c>
      <c r="R431" s="5">
        <f>+H431-byObjPOS!E479</f>
        <v>0</v>
      </c>
      <c r="S431" s="5">
        <f>+I431-byObjPOS!F479</f>
        <v>0</v>
      </c>
      <c r="T431" s="5">
        <f>+J431-byObjPOS!G479</f>
        <v>0</v>
      </c>
      <c r="U431" s="5">
        <f>+K431-byObjPOS!H479</f>
        <v>0</v>
      </c>
      <c r="V431" s="5">
        <f>+L431-byObjPOS!I479</f>
        <v>0</v>
      </c>
      <c r="W431" s="5">
        <f>+M431-byObjPOS!J479</f>
        <v>0</v>
      </c>
      <c r="X431" s="5">
        <f>+N431-byObjPOS!K479</f>
        <v>0</v>
      </c>
    </row>
    <row r="432" spans="2:24" x14ac:dyDescent="0.2">
      <c r="B432" s="5" t="s">
        <v>496</v>
      </c>
      <c r="C432" s="5" t="s">
        <v>498</v>
      </c>
      <c r="D432" s="5" t="s">
        <v>252</v>
      </c>
      <c r="E432" s="5" t="s">
        <v>253</v>
      </c>
      <c r="F432" s="5" t="s">
        <v>145</v>
      </c>
      <c r="G432" s="5">
        <v>1</v>
      </c>
      <c r="H432" s="5">
        <v>1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Q432" s="5">
        <f>+G432-byObjPOS!D480</f>
        <v>0</v>
      </c>
      <c r="R432" s="5">
        <f>+H432-byObjPOS!E480</f>
        <v>0</v>
      </c>
      <c r="S432" s="5">
        <f>+I432-byObjPOS!F480</f>
        <v>0</v>
      </c>
      <c r="T432" s="5">
        <f>+J432-byObjPOS!G480</f>
        <v>0</v>
      </c>
      <c r="U432" s="5">
        <f>+K432-byObjPOS!H480</f>
        <v>0</v>
      </c>
      <c r="V432" s="5">
        <f>+L432-byObjPOS!I480</f>
        <v>0</v>
      </c>
      <c r="W432" s="5">
        <f>+M432-byObjPOS!J480</f>
        <v>0</v>
      </c>
      <c r="X432" s="5">
        <f>+N432-byObjPOS!K480</f>
        <v>0</v>
      </c>
    </row>
    <row r="433" spans="2:24" x14ac:dyDescent="0.2">
      <c r="B433" s="5" t="s">
        <v>496</v>
      </c>
      <c r="C433" s="5" t="s">
        <v>498</v>
      </c>
      <c r="D433" s="5" t="s">
        <v>252</v>
      </c>
      <c r="E433" s="5" t="s">
        <v>253</v>
      </c>
      <c r="F433" s="5" t="s">
        <v>302</v>
      </c>
      <c r="G433" s="5">
        <v>4</v>
      </c>
      <c r="H433" s="5">
        <v>5</v>
      </c>
      <c r="I433" s="5">
        <v>3</v>
      </c>
      <c r="J433" s="5">
        <v>2</v>
      </c>
      <c r="K433" s="5">
        <v>1</v>
      </c>
      <c r="L433" s="5">
        <v>1</v>
      </c>
      <c r="M433" s="5">
        <v>3</v>
      </c>
      <c r="N433" s="5">
        <v>4</v>
      </c>
      <c r="Q433" s="5">
        <f>+G433-byObjPOS!D481</f>
        <v>0</v>
      </c>
      <c r="R433" s="5">
        <f>+H433-byObjPOS!E481</f>
        <v>0</v>
      </c>
      <c r="S433" s="5">
        <f>+I433-byObjPOS!F481</f>
        <v>0</v>
      </c>
      <c r="T433" s="5">
        <f>+J433-byObjPOS!G481</f>
        <v>0</v>
      </c>
      <c r="U433" s="5">
        <f>+K433-byObjPOS!H481</f>
        <v>0</v>
      </c>
      <c r="V433" s="5">
        <f>+L433-byObjPOS!I481</f>
        <v>0</v>
      </c>
      <c r="W433" s="5">
        <f>+M433-byObjPOS!J481</f>
        <v>0</v>
      </c>
      <c r="X433" s="5">
        <f>+N433-byObjPOS!K481</f>
        <v>0</v>
      </c>
    </row>
    <row r="434" spans="2:24" x14ac:dyDescent="0.2">
      <c r="B434" s="5" t="s">
        <v>496</v>
      </c>
      <c r="C434" s="5" t="s">
        <v>498</v>
      </c>
      <c r="D434" s="5" t="s">
        <v>252</v>
      </c>
      <c r="E434" s="5" t="s">
        <v>253</v>
      </c>
      <c r="F434" s="5" t="s">
        <v>307</v>
      </c>
      <c r="G434" s="5">
        <v>8</v>
      </c>
      <c r="H434" s="5">
        <v>8</v>
      </c>
      <c r="I434" s="5">
        <v>8</v>
      </c>
      <c r="J434" s="5">
        <v>8</v>
      </c>
      <c r="K434" s="5">
        <v>9</v>
      </c>
      <c r="L434" s="5">
        <v>10</v>
      </c>
      <c r="M434" s="5">
        <v>9</v>
      </c>
      <c r="N434" s="5">
        <v>9</v>
      </c>
      <c r="Q434" s="5">
        <f>+G434-byObjPOS!D482</f>
        <v>0</v>
      </c>
      <c r="R434" s="5">
        <f>+H434-byObjPOS!E482</f>
        <v>0</v>
      </c>
      <c r="S434" s="5">
        <f>+I434-byObjPOS!F482</f>
        <v>0</v>
      </c>
      <c r="T434" s="5">
        <f>+J434-byObjPOS!G482</f>
        <v>0</v>
      </c>
      <c r="U434" s="5">
        <f>+K434-byObjPOS!H482</f>
        <v>0</v>
      </c>
      <c r="V434" s="5">
        <f>+L434-byObjPOS!I482</f>
        <v>0</v>
      </c>
      <c r="W434" s="5">
        <f>+M434-byObjPOS!J482</f>
        <v>0</v>
      </c>
      <c r="X434" s="5">
        <f>+N434-byObjPOS!K482</f>
        <v>0</v>
      </c>
    </row>
    <row r="435" spans="2:24" x14ac:dyDescent="0.2">
      <c r="B435" s="5" t="s">
        <v>496</v>
      </c>
      <c r="C435" s="5" t="s">
        <v>498</v>
      </c>
      <c r="D435" s="5" t="s">
        <v>252</v>
      </c>
      <c r="E435" s="5" t="s">
        <v>253</v>
      </c>
      <c r="F435" s="5" t="s">
        <v>310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10</v>
      </c>
      <c r="M435" s="5">
        <v>10</v>
      </c>
      <c r="N435" s="5">
        <v>10</v>
      </c>
      <c r="Q435" s="5">
        <f>+G435-byObjPOS!D483</f>
        <v>0</v>
      </c>
      <c r="R435" s="5">
        <f>+H435-byObjPOS!E483</f>
        <v>0</v>
      </c>
      <c r="S435" s="5">
        <f>+I435-byObjPOS!F483</f>
        <v>0</v>
      </c>
      <c r="T435" s="5">
        <f>+J435-byObjPOS!G483</f>
        <v>0</v>
      </c>
      <c r="U435" s="5">
        <f>+K435-byObjPOS!H483</f>
        <v>0</v>
      </c>
      <c r="V435" s="5">
        <f>+L435-byObjPOS!I483</f>
        <v>0</v>
      </c>
      <c r="W435" s="5">
        <f>+M435-byObjPOS!J483</f>
        <v>0</v>
      </c>
      <c r="X435" s="5">
        <f>+N435-byObjPOS!K483</f>
        <v>0</v>
      </c>
    </row>
    <row r="436" spans="2:24" x14ac:dyDescent="0.2">
      <c r="B436" s="5" t="s">
        <v>496</v>
      </c>
      <c r="C436" s="5" t="s">
        <v>498</v>
      </c>
      <c r="D436" s="5" t="s">
        <v>252</v>
      </c>
      <c r="E436" s="5" t="s">
        <v>253</v>
      </c>
      <c r="F436" s="5" t="s">
        <v>313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2</v>
      </c>
      <c r="M436" s="5">
        <v>21</v>
      </c>
      <c r="N436" s="5">
        <v>18</v>
      </c>
      <c r="Q436" s="5">
        <f>+G436-byObjPOS!D484</f>
        <v>0</v>
      </c>
      <c r="R436" s="5">
        <f>+H436-byObjPOS!E484</f>
        <v>0</v>
      </c>
      <c r="S436" s="5">
        <f>+I436-byObjPOS!F484</f>
        <v>0</v>
      </c>
      <c r="T436" s="5">
        <f>+J436-byObjPOS!G484</f>
        <v>0</v>
      </c>
      <c r="U436" s="5">
        <f>+K436-byObjPOS!H484</f>
        <v>0</v>
      </c>
      <c r="V436" s="5">
        <f>+L436-byObjPOS!I484</f>
        <v>0</v>
      </c>
      <c r="W436" s="5">
        <f>+M436-byObjPOS!J484</f>
        <v>0</v>
      </c>
      <c r="X436" s="5">
        <f>+N436-byObjPOS!K484</f>
        <v>0</v>
      </c>
    </row>
    <row r="437" spans="2:24" x14ac:dyDescent="0.2">
      <c r="B437" s="5" t="s">
        <v>496</v>
      </c>
      <c r="C437" s="5" t="s">
        <v>498</v>
      </c>
      <c r="D437" s="5" t="s">
        <v>252</v>
      </c>
      <c r="E437" s="5" t="s">
        <v>253</v>
      </c>
      <c r="F437" s="5" t="s">
        <v>315</v>
      </c>
      <c r="G437" s="5">
        <v>1</v>
      </c>
      <c r="H437" s="5">
        <v>7</v>
      </c>
      <c r="I437" s="5">
        <v>15</v>
      </c>
      <c r="J437" s="5">
        <v>9</v>
      </c>
      <c r="K437" s="5">
        <v>42</v>
      </c>
      <c r="L437" s="5">
        <v>66</v>
      </c>
      <c r="M437" s="5">
        <v>69</v>
      </c>
      <c r="N437" s="5">
        <v>92</v>
      </c>
      <c r="Q437" s="5">
        <f>+G437-byObjPOS!D485</f>
        <v>0</v>
      </c>
      <c r="R437" s="5">
        <f>+H437-byObjPOS!E485</f>
        <v>0</v>
      </c>
      <c r="S437" s="5">
        <f>+I437-byObjPOS!F485</f>
        <v>0</v>
      </c>
      <c r="T437" s="5">
        <f>+J437-byObjPOS!G485</f>
        <v>0</v>
      </c>
      <c r="U437" s="5">
        <f>+K437-byObjPOS!H485</f>
        <v>0</v>
      </c>
      <c r="V437" s="5">
        <f>+L437-byObjPOS!I485</f>
        <v>0</v>
      </c>
      <c r="W437" s="5">
        <f>+M437-byObjPOS!J485</f>
        <v>0</v>
      </c>
      <c r="X437" s="5">
        <f>+N437-byObjPOS!K485</f>
        <v>0</v>
      </c>
    </row>
    <row r="438" spans="2:24" x14ac:dyDescent="0.2">
      <c r="B438" s="5" t="s">
        <v>496</v>
      </c>
      <c r="C438" s="5" t="s">
        <v>498</v>
      </c>
      <c r="D438" s="5" t="s">
        <v>252</v>
      </c>
      <c r="E438" s="5" t="s">
        <v>253</v>
      </c>
      <c r="F438" s="5" t="s">
        <v>316</v>
      </c>
      <c r="G438" s="5">
        <v>1</v>
      </c>
      <c r="H438" s="5">
        <v>1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Q438" s="5">
        <f>+G438-byObjPOS!D486</f>
        <v>0</v>
      </c>
      <c r="R438" s="5">
        <f>+H438-byObjPOS!E486</f>
        <v>0</v>
      </c>
      <c r="S438" s="5">
        <f>+I438-byObjPOS!F486</f>
        <v>0</v>
      </c>
      <c r="T438" s="5">
        <f>+J438-byObjPOS!G486</f>
        <v>0</v>
      </c>
      <c r="U438" s="5">
        <f>+K438-byObjPOS!H486</f>
        <v>0</v>
      </c>
      <c r="V438" s="5">
        <f>+L438-byObjPOS!I486</f>
        <v>0</v>
      </c>
      <c r="W438" s="5">
        <f>+M438-byObjPOS!J486</f>
        <v>0</v>
      </c>
      <c r="X438" s="5">
        <f>+N438-byObjPOS!K486</f>
        <v>0</v>
      </c>
    </row>
    <row r="439" spans="2:24" x14ac:dyDescent="0.2">
      <c r="B439" s="5" t="s">
        <v>496</v>
      </c>
      <c r="C439" s="5" t="s">
        <v>498</v>
      </c>
      <c r="D439" s="5" t="s">
        <v>252</v>
      </c>
      <c r="E439" s="5" t="s">
        <v>253</v>
      </c>
      <c r="F439" s="5" t="s">
        <v>317</v>
      </c>
      <c r="G439" s="5">
        <v>21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Q439" s="5">
        <f>+G439-byObjPOS!D487</f>
        <v>0</v>
      </c>
      <c r="R439" s="5">
        <f>+H439-byObjPOS!E487</f>
        <v>0</v>
      </c>
      <c r="S439" s="5">
        <f>+I439-byObjPOS!F487</f>
        <v>0</v>
      </c>
      <c r="T439" s="5">
        <f>+J439-byObjPOS!G487</f>
        <v>0</v>
      </c>
      <c r="U439" s="5">
        <f>+K439-byObjPOS!H487</f>
        <v>0</v>
      </c>
      <c r="V439" s="5">
        <f>+L439-byObjPOS!I487</f>
        <v>0</v>
      </c>
      <c r="W439" s="5">
        <f>+M439-byObjPOS!J487</f>
        <v>0</v>
      </c>
      <c r="X439" s="5">
        <f>+N439-byObjPOS!K487</f>
        <v>0</v>
      </c>
    </row>
    <row r="440" spans="2:24" x14ac:dyDescent="0.2">
      <c r="B440" s="5" t="s">
        <v>496</v>
      </c>
      <c r="C440" s="5" t="s">
        <v>498</v>
      </c>
      <c r="D440" s="5" t="s">
        <v>252</v>
      </c>
      <c r="E440" s="5" t="s">
        <v>253</v>
      </c>
      <c r="F440" s="5" t="s">
        <v>318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4</v>
      </c>
      <c r="M440" s="5">
        <v>30</v>
      </c>
      <c r="N440" s="5">
        <v>72</v>
      </c>
      <c r="Q440" s="5">
        <f>+G440-byObjPOS!D488</f>
        <v>0</v>
      </c>
      <c r="R440" s="5">
        <f>+H440-byObjPOS!E488</f>
        <v>0</v>
      </c>
      <c r="S440" s="5">
        <f>+I440-byObjPOS!F488</f>
        <v>0</v>
      </c>
      <c r="T440" s="5">
        <f>+J440-byObjPOS!G488</f>
        <v>0</v>
      </c>
      <c r="U440" s="5">
        <f>+K440-byObjPOS!H488</f>
        <v>0</v>
      </c>
      <c r="V440" s="5">
        <f>+L440-byObjPOS!I488</f>
        <v>0</v>
      </c>
      <c r="W440" s="5">
        <f>+M440-byObjPOS!J488</f>
        <v>0</v>
      </c>
      <c r="X440" s="5">
        <f>+N440-byObjPOS!K488</f>
        <v>0</v>
      </c>
    </row>
    <row r="441" spans="2:24" x14ac:dyDescent="0.2">
      <c r="B441" s="5" t="s">
        <v>496</v>
      </c>
      <c r="C441" s="5" t="s">
        <v>498</v>
      </c>
      <c r="D441" s="5" t="s">
        <v>252</v>
      </c>
      <c r="E441" s="5" t="s">
        <v>253</v>
      </c>
      <c r="F441" s="5" t="s">
        <v>319</v>
      </c>
      <c r="G441" s="5">
        <v>87</v>
      </c>
      <c r="H441" s="5">
        <v>63</v>
      </c>
      <c r="I441" s="5">
        <v>56</v>
      </c>
      <c r="J441" s="5">
        <v>51</v>
      </c>
      <c r="K441" s="5">
        <v>83</v>
      </c>
      <c r="L441" s="5">
        <v>108</v>
      </c>
      <c r="M441" s="5">
        <v>102</v>
      </c>
      <c r="N441" s="5">
        <v>110</v>
      </c>
      <c r="Q441" s="5">
        <f>+G441-byObjPOS!D489</f>
        <v>0</v>
      </c>
      <c r="R441" s="5">
        <f>+H441-byObjPOS!E489</f>
        <v>0</v>
      </c>
      <c r="S441" s="5">
        <f>+I441-byObjPOS!F489</f>
        <v>0</v>
      </c>
      <c r="T441" s="5">
        <f>+J441-byObjPOS!G489</f>
        <v>0</v>
      </c>
      <c r="U441" s="5">
        <f>+K441-byObjPOS!H489</f>
        <v>0</v>
      </c>
      <c r="V441" s="5">
        <f>+L441-byObjPOS!I489</f>
        <v>0</v>
      </c>
      <c r="W441" s="5">
        <f>+M441-byObjPOS!J489</f>
        <v>0</v>
      </c>
      <c r="X441" s="5">
        <f>+N441-byObjPOS!K489</f>
        <v>0</v>
      </c>
    </row>
    <row r="442" spans="2:24" x14ac:dyDescent="0.2">
      <c r="B442" s="5" t="s">
        <v>496</v>
      </c>
      <c r="C442" s="5" t="s">
        <v>498</v>
      </c>
      <c r="D442" s="5" t="s">
        <v>252</v>
      </c>
      <c r="E442" s="5" t="s">
        <v>253</v>
      </c>
      <c r="F442" s="5" t="s">
        <v>322</v>
      </c>
      <c r="G442" s="5">
        <v>1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P442" s="46"/>
      <c r="Q442" s="5">
        <f>+G442-byObjPOS!D490</f>
        <v>0</v>
      </c>
      <c r="R442" s="5">
        <f>+H442-byObjPOS!E490</f>
        <v>0</v>
      </c>
      <c r="S442" s="5">
        <f>+I442-byObjPOS!F490</f>
        <v>0</v>
      </c>
      <c r="T442" s="5">
        <f>+J442-byObjPOS!G490</f>
        <v>0</v>
      </c>
      <c r="U442" s="5">
        <f>+K442-byObjPOS!H490</f>
        <v>0</v>
      </c>
      <c r="V442" s="5">
        <f>+L442-byObjPOS!I490</f>
        <v>0</v>
      </c>
      <c r="W442" s="5">
        <f>+M442-byObjPOS!J490</f>
        <v>0</v>
      </c>
      <c r="X442" s="5">
        <f>+N442-byObjPOS!K490</f>
        <v>0</v>
      </c>
    </row>
    <row r="443" spans="2:24" x14ac:dyDescent="0.2">
      <c r="B443" s="5" t="s">
        <v>496</v>
      </c>
      <c r="C443" s="5" t="s">
        <v>498</v>
      </c>
      <c r="D443" s="5" t="s">
        <v>252</v>
      </c>
      <c r="E443" s="5" t="s">
        <v>253</v>
      </c>
      <c r="F443" s="5" t="s">
        <v>323</v>
      </c>
      <c r="G443" s="5">
        <v>0</v>
      </c>
      <c r="H443" s="5">
        <v>0</v>
      </c>
      <c r="I443" s="5">
        <v>1</v>
      </c>
      <c r="J443" s="5">
        <v>1</v>
      </c>
      <c r="K443" s="5">
        <v>7</v>
      </c>
      <c r="L443" s="5">
        <v>18</v>
      </c>
      <c r="M443" s="5">
        <v>12</v>
      </c>
      <c r="N443" s="5">
        <v>22</v>
      </c>
      <c r="Q443" s="5">
        <f>+G443-byObjPOS!D495</f>
        <v>0</v>
      </c>
      <c r="R443" s="5">
        <f>+H443-byObjPOS!E495</f>
        <v>0</v>
      </c>
      <c r="S443" s="5">
        <f>+I443-byObjPOS!F495</f>
        <v>0</v>
      </c>
      <c r="T443" s="5">
        <f>+J443-byObjPOS!G495</f>
        <v>0</v>
      </c>
      <c r="U443" s="5">
        <f>+K443-byObjPOS!H495</f>
        <v>0</v>
      </c>
      <c r="V443" s="5">
        <f>+L443-byObjPOS!I495</f>
        <v>0</v>
      </c>
      <c r="W443" s="5">
        <f>+M443-byObjPOS!J495</f>
        <v>0</v>
      </c>
      <c r="X443" s="5">
        <f>+N443-byObjPOS!K495</f>
        <v>0</v>
      </c>
    </row>
    <row r="444" spans="2:24" x14ac:dyDescent="0.2">
      <c r="B444" s="5" t="s">
        <v>496</v>
      </c>
      <c r="C444" s="5" t="s">
        <v>498</v>
      </c>
      <c r="D444" s="5" t="s">
        <v>252</v>
      </c>
      <c r="E444" s="5" t="s">
        <v>253</v>
      </c>
      <c r="F444" s="5" t="s">
        <v>325</v>
      </c>
      <c r="G444" s="5">
        <v>117</v>
      </c>
      <c r="H444" s="5">
        <v>90</v>
      </c>
      <c r="I444" s="5">
        <v>94</v>
      </c>
      <c r="J444" s="5">
        <v>136</v>
      </c>
      <c r="K444" s="5">
        <v>189</v>
      </c>
      <c r="L444" s="5">
        <v>220</v>
      </c>
      <c r="M444" s="5">
        <v>210</v>
      </c>
      <c r="N444" s="5">
        <v>182</v>
      </c>
      <c r="Q444" s="5">
        <f>+G444-byObjPOS!D496</f>
        <v>0</v>
      </c>
      <c r="R444" s="5">
        <f>+H444-byObjPOS!E496</f>
        <v>0</v>
      </c>
      <c r="S444" s="5">
        <f>+I444-byObjPOS!F496</f>
        <v>0</v>
      </c>
      <c r="T444" s="5">
        <f>+J444-byObjPOS!G496</f>
        <v>0</v>
      </c>
      <c r="U444" s="5">
        <f>+K444-byObjPOS!H496</f>
        <v>0</v>
      </c>
      <c r="V444" s="5">
        <f>+L444-byObjPOS!I496</f>
        <v>0</v>
      </c>
      <c r="W444" s="5">
        <f>+M444-byObjPOS!J496</f>
        <v>0</v>
      </c>
      <c r="X444" s="5">
        <f>+N444-byObjPOS!K496</f>
        <v>0</v>
      </c>
    </row>
    <row r="445" spans="2:24" x14ac:dyDescent="0.2">
      <c r="B445" s="5" t="s">
        <v>496</v>
      </c>
      <c r="C445" s="5" t="s">
        <v>498</v>
      </c>
      <c r="D445" s="5" t="s">
        <v>252</v>
      </c>
      <c r="E445" s="5" t="s">
        <v>253</v>
      </c>
      <c r="F445" s="5" t="s">
        <v>328</v>
      </c>
      <c r="G445" s="5">
        <v>5</v>
      </c>
      <c r="H445" s="5">
        <v>15</v>
      </c>
      <c r="I445" s="5">
        <v>22</v>
      </c>
      <c r="J445" s="5">
        <v>19</v>
      </c>
      <c r="K445" s="5">
        <v>22</v>
      </c>
      <c r="L445" s="5">
        <v>20</v>
      </c>
      <c r="M445" s="5">
        <v>25</v>
      </c>
      <c r="N445" s="5">
        <v>17</v>
      </c>
      <c r="Q445" s="5">
        <f>+G445-byObjPOS!D497</f>
        <v>0</v>
      </c>
      <c r="R445" s="5">
        <f>+H445-byObjPOS!E497</f>
        <v>0</v>
      </c>
      <c r="S445" s="5">
        <f>+I445-byObjPOS!F497</f>
        <v>0</v>
      </c>
      <c r="T445" s="5">
        <f>+J445-byObjPOS!G497</f>
        <v>0</v>
      </c>
      <c r="U445" s="5">
        <f>+K445-byObjPOS!H497</f>
        <v>0</v>
      </c>
      <c r="V445" s="5">
        <f>+L445-byObjPOS!I497</f>
        <v>0</v>
      </c>
      <c r="W445" s="5">
        <f>+M445-byObjPOS!J497</f>
        <v>0</v>
      </c>
      <c r="X445" s="5">
        <f>+N445-byObjPOS!K497</f>
        <v>0</v>
      </c>
    </row>
    <row r="446" spans="2:24" x14ac:dyDescent="0.2">
      <c r="B446" s="5" t="s">
        <v>496</v>
      </c>
      <c r="C446" s="5" t="s">
        <v>498</v>
      </c>
      <c r="D446" s="5" t="s">
        <v>252</v>
      </c>
      <c r="E446" s="5" t="s">
        <v>253</v>
      </c>
      <c r="F446" s="5" t="s">
        <v>331</v>
      </c>
      <c r="G446" s="5">
        <v>2</v>
      </c>
      <c r="H446" s="5">
        <v>3</v>
      </c>
      <c r="I446" s="5">
        <v>2</v>
      </c>
      <c r="J446" s="5">
        <v>7</v>
      </c>
      <c r="K446" s="5">
        <v>7</v>
      </c>
      <c r="L446" s="5">
        <v>3</v>
      </c>
      <c r="M446" s="5">
        <v>3</v>
      </c>
      <c r="N446" s="5">
        <v>1</v>
      </c>
      <c r="Q446" s="5">
        <f>+G446-byObjPOS!D498</f>
        <v>0</v>
      </c>
      <c r="R446" s="5">
        <f>+H446-byObjPOS!E498</f>
        <v>0</v>
      </c>
      <c r="S446" s="5">
        <f>+I446-byObjPOS!F498</f>
        <v>0</v>
      </c>
      <c r="T446" s="5">
        <f>+J446-byObjPOS!G498</f>
        <v>0</v>
      </c>
      <c r="U446" s="5">
        <f>+K446-byObjPOS!H498</f>
        <v>0</v>
      </c>
      <c r="V446" s="5">
        <f>+L446-byObjPOS!I498</f>
        <v>0</v>
      </c>
      <c r="W446" s="5">
        <f>+M446-byObjPOS!J498</f>
        <v>0</v>
      </c>
      <c r="X446" s="5">
        <f>+N446-byObjPOS!K498</f>
        <v>0</v>
      </c>
    </row>
    <row r="447" spans="2:24" x14ac:dyDescent="0.2">
      <c r="B447" s="5" t="s">
        <v>496</v>
      </c>
      <c r="C447" s="5" t="s">
        <v>498</v>
      </c>
      <c r="D447" s="5" t="s">
        <v>252</v>
      </c>
      <c r="E447" s="5" t="s">
        <v>253</v>
      </c>
      <c r="F447" s="5" t="s">
        <v>332</v>
      </c>
      <c r="G447" s="5">
        <v>103</v>
      </c>
      <c r="H447" s="5">
        <v>170</v>
      </c>
      <c r="I447" s="5">
        <v>172</v>
      </c>
      <c r="J447" s="5">
        <v>212</v>
      </c>
      <c r="K447" s="5">
        <v>224</v>
      </c>
      <c r="L447" s="5">
        <v>189</v>
      </c>
      <c r="M447" s="5">
        <v>166</v>
      </c>
      <c r="N447" s="5">
        <v>134</v>
      </c>
      <c r="Q447" s="5">
        <f>+G447-byObjPOS!D499</f>
        <v>0</v>
      </c>
      <c r="R447" s="5">
        <f>+H447-byObjPOS!E499</f>
        <v>0</v>
      </c>
      <c r="S447" s="5">
        <f>+I447-byObjPOS!F499</f>
        <v>0</v>
      </c>
      <c r="T447" s="5">
        <f>+J447-byObjPOS!G499</f>
        <v>0</v>
      </c>
      <c r="U447" s="5">
        <f>+K447-byObjPOS!H499</f>
        <v>0</v>
      </c>
      <c r="V447" s="5">
        <f>+L447-byObjPOS!I499</f>
        <v>0</v>
      </c>
      <c r="W447" s="5">
        <f>+M447-byObjPOS!J499</f>
        <v>0</v>
      </c>
      <c r="X447" s="5">
        <f>+N447-byObjPOS!K499</f>
        <v>0</v>
      </c>
    </row>
    <row r="448" spans="2:24" x14ac:dyDescent="0.2">
      <c r="B448" s="5" t="s">
        <v>496</v>
      </c>
      <c r="C448" s="5" t="s">
        <v>499</v>
      </c>
      <c r="D448" s="5" t="s">
        <v>252</v>
      </c>
      <c r="E448" s="5" t="s">
        <v>253</v>
      </c>
      <c r="F448" s="5" t="s">
        <v>254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3</v>
      </c>
      <c r="M448" s="5">
        <v>3</v>
      </c>
      <c r="N448" s="5">
        <v>2</v>
      </c>
      <c r="P448" s="46"/>
      <c r="Q448" s="5">
        <f>+G448-byObjPOS!D501</f>
        <v>0</v>
      </c>
      <c r="R448" s="5">
        <f>+H448-byObjPOS!E501</f>
        <v>0</v>
      </c>
      <c r="S448" s="5">
        <f>+I448-byObjPOS!F501</f>
        <v>0</v>
      </c>
      <c r="T448" s="5">
        <f>+J448-byObjPOS!G501</f>
        <v>0</v>
      </c>
      <c r="U448" s="5">
        <f>+K448-byObjPOS!H501</f>
        <v>0</v>
      </c>
      <c r="V448" s="5">
        <f>+L448-byObjPOS!I501</f>
        <v>0</v>
      </c>
      <c r="W448" s="5">
        <f>+M448-byObjPOS!J501</f>
        <v>0</v>
      </c>
      <c r="X448" s="5">
        <f>+N448-byObjPOS!K501</f>
        <v>0</v>
      </c>
    </row>
    <row r="449" spans="2:24" x14ac:dyDescent="0.2">
      <c r="B449" s="5" t="s">
        <v>496</v>
      </c>
      <c r="C449" s="5" t="s">
        <v>499</v>
      </c>
      <c r="D449" s="5" t="s">
        <v>252</v>
      </c>
      <c r="E449" s="5" t="s">
        <v>253</v>
      </c>
      <c r="F449" s="5" t="s">
        <v>255</v>
      </c>
      <c r="G449" s="5">
        <v>1</v>
      </c>
      <c r="H449" s="5">
        <v>3</v>
      </c>
      <c r="I449" s="5">
        <v>2</v>
      </c>
      <c r="J449" s="5">
        <v>7</v>
      </c>
      <c r="K449" s="5">
        <v>16</v>
      </c>
      <c r="L449" s="5">
        <v>0</v>
      </c>
      <c r="M449" s="5">
        <v>0</v>
      </c>
      <c r="N449" s="5">
        <v>0</v>
      </c>
      <c r="Q449" s="5">
        <f>+G449-byObjPOS!D502</f>
        <v>0</v>
      </c>
      <c r="R449" s="5">
        <f>+H449-byObjPOS!E502</f>
        <v>0</v>
      </c>
      <c r="S449" s="5">
        <f>+I449-byObjPOS!F502</f>
        <v>0</v>
      </c>
      <c r="T449" s="5">
        <f>+J449-byObjPOS!G502</f>
        <v>0</v>
      </c>
      <c r="U449" s="5">
        <f>+K449-byObjPOS!H502</f>
        <v>0</v>
      </c>
      <c r="V449" s="5">
        <f>+L449-byObjPOS!I502</f>
        <v>0</v>
      </c>
      <c r="W449" s="5">
        <f>+M449-byObjPOS!J502</f>
        <v>0</v>
      </c>
      <c r="X449" s="5">
        <f>+N449-byObjPOS!K502</f>
        <v>0</v>
      </c>
    </row>
    <row r="450" spans="2:24" x14ac:dyDescent="0.2">
      <c r="B450" s="5" t="s">
        <v>496</v>
      </c>
      <c r="C450" s="5" t="s">
        <v>499</v>
      </c>
      <c r="D450" s="5" t="s">
        <v>252</v>
      </c>
      <c r="E450" s="5" t="s">
        <v>253</v>
      </c>
      <c r="F450" s="5" t="s">
        <v>89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3</v>
      </c>
      <c r="Q450" s="5">
        <f>+G450-byObjPOS!D503</f>
        <v>0</v>
      </c>
      <c r="R450" s="5">
        <f>+H450-byObjPOS!E503</f>
        <v>0</v>
      </c>
      <c r="S450" s="5">
        <f>+I450-byObjPOS!F503</f>
        <v>0</v>
      </c>
      <c r="T450" s="5">
        <f>+J450-byObjPOS!G503</f>
        <v>0</v>
      </c>
      <c r="U450" s="5">
        <f>+K450-byObjPOS!H503</f>
        <v>0</v>
      </c>
      <c r="V450" s="5">
        <f>+L450-byObjPOS!I503</f>
        <v>0</v>
      </c>
      <c r="W450" s="5">
        <f>+M450-byObjPOS!J503</f>
        <v>0</v>
      </c>
      <c r="X450" s="5">
        <f>+N450-byObjPOS!K503</f>
        <v>0</v>
      </c>
    </row>
    <row r="451" spans="2:24" x14ac:dyDescent="0.2">
      <c r="B451" s="5" t="s">
        <v>496</v>
      </c>
      <c r="C451" s="5" t="s">
        <v>499</v>
      </c>
      <c r="D451" s="5" t="s">
        <v>252</v>
      </c>
      <c r="E451" s="5" t="s">
        <v>253</v>
      </c>
      <c r="F451" s="5" t="s">
        <v>257</v>
      </c>
      <c r="G451" s="5">
        <v>0</v>
      </c>
      <c r="H451" s="5">
        <v>0</v>
      </c>
      <c r="I451" s="5">
        <v>0</v>
      </c>
      <c r="J451" s="5">
        <v>1</v>
      </c>
      <c r="K451" s="5">
        <v>2</v>
      </c>
      <c r="L451" s="5">
        <v>5</v>
      </c>
      <c r="M451" s="5">
        <v>2</v>
      </c>
      <c r="N451" s="5">
        <v>3</v>
      </c>
      <c r="Q451" s="5">
        <f>+G451-byObjPOS!D504</f>
        <v>0</v>
      </c>
      <c r="R451" s="5">
        <f>+H451-byObjPOS!E504</f>
        <v>0</v>
      </c>
      <c r="S451" s="5">
        <f>+I451-byObjPOS!F504</f>
        <v>0</v>
      </c>
      <c r="T451" s="5">
        <f>+J451-byObjPOS!G504</f>
        <v>0</v>
      </c>
      <c r="U451" s="5">
        <f>+K451-byObjPOS!H504</f>
        <v>0</v>
      </c>
      <c r="V451" s="5">
        <f>+L451-byObjPOS!I504</f>
        <v>0</v>
      </c>
      <c r="W451" s="5">
        <f>+M451-byObjPOS!J504</f>
        <v>0</v>
      </c>
      <c r="X451" s="5">
        <f>+N451-byObjPOS!K504</f>
        <v>0</v>
      </c>
    </row>
    <row r="452" spans="2:24" x14ac:dyDescent="0.2">
      <c r="B452" s="5" t="s">
        <v>496</v>
      </c>
      <c r="C452" s="5" t="s">
        <v>499</v>
      </c>
      <c r="D452" s="5" t="s">
        <v>252</v>
      </c>
      <c r="E452" s="5" t="s">
        <v>253</v>
      </c>
      <c r="F452" s="5" t="s">
        <v>149</v>
      </c>
      <c r="G452" s="5">
        <v>8</v>
      </c>
      <c r="H452" s="5">
        <v>10</v>
      </c>
      <c r="I452" s="5">
        <v>9</v>
      </c>
      <c r="J452" s="5">
        <v>6</v>
      </c>
      <c r="K452" s="5">
        <v>6</v>
      </c>
      <c r="L452" s="5">
        <v>7</v>
      </c>
      <c r="M452" s="5">
        <v>13</v>
      </c>
      <c r="N452" s="5">
        <v>10</v>
      </c>
      <c r="Q452" s="5">
        <f>+G452-byObjPOS!D505</f>
        <v>0</v>
      </c>
      <c r="R452" s="5">
        <f>+H452-byObjPOS!E505</f>
        <v>0</v>
      </c>
      <c r="S452" s="5">
        <f>+I452-byObjPOS!F505</f>
        <v>0</v>
      </c>
      <c r="T452" s="5">
        <f>+J452-byObjPOS!G505</f>
        <v>0</v>
      </c>
      <c r="U452" s="5">
        <f>+K452-byObjPOS!H505</f>
        <v>0</v>
      </c>
      <c r="V452" s="5">
        <f>+L452-byObjPOS!I505</f>
        <v>0</v>
      </c>
      <c r="W452" s="5">
        <f>+M452-byObjPOS!J505</f>
        <v>0</v>
      </c>
      <c r="X452" s="5">
        <f>+N452-byObjPOS!K505</f>
        <v>0</v>
      </c>
    </row>
    <row r="453" spans="2:24" x14ac:dyDescent="0.2">
      <c r="B453" s="5" t="s">
        <v>496</v>
      </c>
      <c r="C453" s="5" t="s">
        <v>499</v>
      </c>
      <c r="D453" s="5" t="s">
        <v>252</v>
      </c>
      <c r="E453" s="5" t="s">
        <v>253</v>
      </c>
      <c r="F453" s="5" t="s">
        <v>260</v>
      </c>
      <c r="G453" s="5">
        <v>16</v>
      </c>
      <c r="H453" s="5">
        <v>22</v>
      </c>
      <c r="I453" s="5">
        <v>23</v>
      </c>
      <c r="J453" s="5">
        <v>22</v>
      </c>
      <c r="K453" s="5">
        <v>27</v>
      </c>
      <c r="L453" s="5">
        <v>31</v>
      </c>
      <c r="M453" s="5">
        <v>23</v>
      </c>
      <c r="N453" s="5">
        <v>11</v>
      </c>
      <c r="Q453" s="5">
        <f>+G453-byObjPOS!D506</f>
        <v>0</v>
      </c>
      <c r="R453" s="5">
        <f>+H453-byObjPOS!E506</f>
        <v>0</v>
      </c>
      <c r="S453" s="5">
        <f>+I453-byObjPOS!F506</f>
        <v>0</v>
      </c>
      <c r="T453" s="5">
        <f>+J453-byObjPOS!G506</f>
        <v>0</v>
      </c>
      <c r="U453" s="5">
        <f>+K453-byObjPOS!H506</f>
        <v>0</v>
      </c>
      <c r="V453" s="5">
        <f>+L453-byObjPOS!I506</f>
        <v>0</v>
      </c>
      <c r="W453" s="5">
        <f>+M453-byObjPOS!J506</f>
        <v>0</v>
      </c>
      <c r="X453" s="5">
        <f>+N453-byObjPOS!K506</f>
        <v>0</v>
      </c>
    </row>
    <row r="454" spans="2:24" x14ac:dyDescent="0.2">
      <c r="B454" s="5" t="s">
        <v>496</v>
      </c>
      <c r="C454" s="5" t="s">
        <v>499</v>
      </c>
      <c r="D454" s="5" t="s">
        <v>252</v>
      </c>
      <c r="E454" s="5" t="s">
        <v>253</v>
      </c>
      <c r="F454" s="5" t="s">
        <v>83</v>
      </c>
      <c r="G454" s="5">
        <v>0</v>
      </c>
      <c r="H454" s="5">
        <v>0</v>
      </c>
      <c r="I454" s="5">
        <v>64</v>
      </c>
      <c r="J454" s="5">
        <v>69</v>
      </c>
      <c r="K454" s="5">
        <v>75</v>
      </c>
      <c r="L454" s="5">
        <v>116</v>
      </c>
      <c r="M454" s="5">
        <v>123</v>
      </c>
      <c r="N454" s="5">
        <v>153</v>
      </c>
      <c r="Q454" s="5">
        <f>+G454-byObjPOS!D507</f>
        <v>0</v>
      </c>
      <c r="R454" s="5">
        <f>+H454-byObjPOS!E507</f>
        <v>0</v>
      </c>
      <c r="S454" s="5">
        <f>+I454-byObjPOS!F507</f>
        <v>0</v>
      </c>
      <c r="T454" s="5">
        <f>+J454-byObjPOS!G507</f>
        <v>0</v>
      </c>
      <c r="U454" s="5">
        <f>+K454-byObjPOS!H507</f>
        <v>0</v>
      </c>
      <c r="V454" s="5">
        <f>+L454-byObjPOS!I507</f>
        <v>0</v>
      </c>
      <c r="W454" s="5">
        <f>+M454-byObjPOS!J507</f>
        <v>0</v>
      </c>
      <c r="X454" s="5">
        <f>+N454-byObjPOS!K507</f>
        <v>0</v>
      </c>
    </row>
    <row r="455" spans="2:24" x14ac:dyDescent="0.2">
      <c r="B455" s="5" t="s">
        <v>496</v>
      </c>
      <c r="C455" s="5" t="s">
        <v>499</v>
      </c>
      <c r="D455" s="5" t="s">
        <v>252</v>
      </c>
      <c r="E455" s="5" t="s">
        <v>253</v>
      </c>
      <c r="F455" s="5" t="s">
        <v>261</v>
      </c>
      <c r="G455" s="5">
        <v>0</v>
      </c>
      <c r="H455" s="5">
        <v>0</v>
      </c>
      <c r="I455" s="5">
        <v>0</v>
      </c>
      <c r="J455" s="5">
        <v>0</v>
      </c>
      <c r="K455" s="5">
        <v>2</v>
      </c>
      <c r="L455" s="5">
        <v>1</v>
      </c>
      <c r="M455" s="5">
        <v>3</v>
      </c>
      <c r="N455" s="5">
        <v>6</v>
      </c>
      <c r="Q455" s="5">
        <f>+G455-byObjPOS!D508</f>
        <v>0</v>
      </c>
      <c r="R455" s="5">
        <f>+H455-byObjPOS!E508</f>
        <v>0</v>
      </c>
      <c r="S455" s="5">
        <f>+I455-byObjPOS!F508</f>
        <v>0</v>
      </c>
      <c r="T455" s="5">
        <f>+J455-byObjPOS!G508</f>
        <v>0</v>
      </c>
      <c r="U455" s="5">
        <f>+K455-byObjPOS!H508</f>
        <v>0</v>
      </c>
      <c r="V455" s="5">
        <f>+L455-byObjPOS!I508</f>
        <v>0</v>
      </c>
      <c r="W455" s="5">
        <f>+M455-byObjPOS!J508</f>
        <v>0</v>
      </c>
      <c r="X455" s="5">
        <f>+N455-byObjPOS!K508</f>
        <v>0</v>
      </c>
    </row>
    <row r="456" spans="2:24" x14ac:dyDescent="0.2">
      <c r="B456" s="5" t="s">
        <v>496</v>
      </c>
      <c r="C456" s="5" t="s">
        <v>499</v>
      </c>
      <c r="D456" s="5" t="s">
        <v>252</v>
      </c>
      <c r="E456" s="5" t="s">
        <v>253</v>
      </c>
      <c r="F456" s="5" t="s">
        <v>264</v>
      </c>
      <c r="G456" s="5">
        <v>0</v>
      </c>
      <c r="H456" s="5">
        <v>9</v>
      </c>
      <c r="I456" s="5">
        <v>8</v>
      </c>
      <c r="J456" s="5">
        <v>8</v>
      </c>
      <c r="K456" s="5">
        <v>6</v>
      </c>
      <c r="L456" s="5">
        <v>4</v>
      </c>
      <c r="M456" s="5">
        <v>2</v>
      </c>
      <c r="N456" s="5">
        <v>1</v>
      </c>
      <c r="Q456" s="5">
        <f>+G456-byObjPOS!D509</f>
        <v>0</v>
      </c>
      <c r="R456" s="5">
        <f>+H456-byObjPOS!E509</f>
        <v>0</v>
      </c>
      <c r="S456" s="5">
        <f>+I456-byObjPOS!F509</f>
        <v>0</v>
      </c>
      <c r="T456" s="5">
        <f>+J456-byObjPOS!G509</f>
        <v>0</v>
      </c>
      <c r="U456" s="5">
        <f>+K456-byObjPOS!H509</f>
        <v>0</v>
      </c>
      <c r="V456" s="5">
        <f>+L456-byObjPOS!I509</f>
        <v>0</v>
      </c>
      <c r="W456" s="5">
        <f>+M456-byObjPOS!J509</f>
        <v>0</v>
      </c>
      <c r="X456" s="5">
        <f>+N456-byObjPOS!K509</f>
        <v>0</v>
      </c>
    </row>
    <row r="457" spans="2:24" x14ac:dyDescent="0.2">
      <c r="B457" s="5" t="s">
        <v>496</v>
      </c>
      <c r="C457" s="5" t="s">
        <v>499</v>
      </c>
      <c r="D457" s="5" t="s">
        <v>252</v>
      </c>
      <c r="E457" s="5" t="s">
        <v>253</v>
      </c>
      <c r="F457" s="5" t="s">
        <v>265</v>
      </c>
      <c r="G457" s="5">
        <v>60</v>
      </c>
      <c r="H457" s="5">
        <v>62</v>
      </c>
      <c r="I457" s="5">
        <v>69</v>
      </c>
      <c r="J457" s="5">
        <v>56</v>
      </c>
      <c r="K457" s="5">
        <v>47</v>
      </c>
      <c r="L457" s="5">
        <v>42</v>
      </c>
      <c r="M457" s="5">
        <v>63</v>
      </c>
      <c r="N457" s="5">
        <v>57</v>
      </c>
      <c r="Q457" s="5">
        <f>+G457-byObjPOS!D510</f>
        <v>0</v>
      </c>
      <c r="R457" s="5">
        <f>+H457-byObjPOS!E510</f>
        <v>0</v>
      </c>
      <c r="S457" s="5">
        <f>+I457-byObjPOS!F510</f>
        <v>0</v>
      </c>
      <c r="T457" s="5">
        <f>+J457-byObjPOS!G510</f>
        <v>0</v>
      </c>
      <c r="U457" s="5">
        <f>+K457-byObjPOS!H510</f>
        <v>0</v>
      </c>
      <c r="V457" s="5">
        <f>+L457-byObjPOS!I510</f>
        <v>0</v>
      </c>
      <c r="W457" s="5">
        <f>+M457-byObjPOS!J510</f>
        <v>0</v>
      </c>
      <c r="X457" s="5">
        <f>+N457-byObjPOS!K510</f>
        <v>0</v>
      </c>
    </row>
    <row r="458" spans="2:24" x14ac:dyDescent="0.2">
      <c r="B458" s="5" t="s">
        <v>496</v>
      </c>
      <c r="C458" s="5" t="s">
        <v>499</v>
      </c>
      <c r="D458" s="5" t="s">
        <v>252</v>
      </c>
      <c r="E458" s="5" t="s">
        <v>253</v>
      </c>
      <c r="F458" s="5" t="s">
        <v>269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12</v>
      </c>
      <c r="M458" s="5">
        <v>0</v>
      </c>
      <c r="N458" s="5">
        <v>0</v>
      </c>
      <c r="Q458" s="5">
        <f>+G458-byObjPOS!D511</f>
        <v>0</v>
      </c>
      <c r="R458" s="5">
        <f>+H458-byObjPOS!E511</f>
        <v>0</v>
      </c>
      <c r="S458" s="5">
        <f>+I458-byObjPOS!F511</f>
        <v>0</v>
      </c>
      <c r="T458" s="5">
        <f>+J458-byObjPOS!G511</f>
        <v>0</v>
      </c>
      <c r="U458" s="5">
        <f>+K458-byObjPOS!H511</f>
        <v>0</v>
      </c>
      <c r="V458" s="5">
        <f>+L458-byObjPOS!I511</f>
        <v>0</v>
      </c>
      <c r="W458" s="5">
        <f>+M458-byObjPOS!J511</f>
        <v>0</v>
      </c>
      <c r="X458" s="5">
        <f>+N458-byObjPOS!K511</f>
        <v>0</v>
      </c>
    </row>
    <row r="459" spans="2:24" x14ac:dyDescent="0.2">
      <c r="B459" s="5" t="s">
        <v>496</v>
      </c>
      <c r="C459" s="5" t="s">
        <v>499</v>
      </c>
      <c r="D459" s="5" t="s">
        <v>252</v>
      </c>
      <c r="E459" s="5" t="s">
        <v>253</v>
      </c>
      <c r="F459" s="5" t="s">
        <v>272</v>
      </c>
      <c r="G459" s="5">
        <v>1</v>
      </c>
      <c r="H459" s="5">
        <v>0</v>
      </c>
      <c r="I459" s="5">
        <v>0</v>
      </c>
      <c r="J459" s="5">
        <v>0</v>
      </c>
      <c r="K459" s="5">
        <v>6</v>
      </c>
      <c r="L459" s="5">
        <v>3</v>
      </c>
      <c r="M459" s="5">
        <v>3</v>
      </c>
      <c r="N459" s="5">
        <v>7</v>
      </c>
      <c r="Q459" s="5">
        <f>+G459-byObjPOS!D512</f>
        <v>0</v>
      </c>
      <c r="R459" s="5">
        <f>+H459-byObjPOS!E512</f>
        <v>0</v>
      </c>
      <c r="S459" s="5">
        <f>+I459-byObjPOS!F512</f>
        <v>0</v>
      </c>
      <c r="T459" s="5">
        <f>+J459-byObjPOS!G512</f>
        <v>0</v>
      </c>
      <c r="U459" s="5">
        <f>+K459-byObjPOS!H512</f>
        <v>0</v>
      </c>
      <c r="V459" s="5">
        <f>+L459-byObjPOS!I512</f>
        <v>0</v>
      </c>
      <c r="W459" s="5">
        <f>+M459-byObjPOS!J512</f>
        <v>0</v>
      </c>
      <c r="X459" s="5">
        <f>+N459-byObjPOS!K512</f>
        <v>0</v>
      </c>
    </row>
    <row r="460" spans="2:24" x14ac:dyDescent="0.2">
      <c r="B460" s="5" t="s">
        <v>496</v>
      </c>
      <c r="C460" s="5" t="s">
        <v>499</v>
      </c>
      <c r="D460" s="5" t="s">
        <v>252</v>
      </c>
      <c r="E460" s="5" t="s">
        <v>253</v>
      </c>
      <c r="F460" s="5" t="s">
        <v>274</v>
      </c>
      <c r="G460" s="5">
        <v>8</v>
      </c>
      <c r="H460" s="5">
        <v>8</v>
      </c>
      <c r="I460" s="5">
        <v>8</v>
      </c>
      <c r="J460" s="5">
        <v>8</v>
      </c>
      <c r="K460" s="5">
        <v>8</v>
      </c>
      <c r="L460" s="5">
        <v>8</v>
      </c>
      <c r="M460" s="5">
        <v>8</v>
      </c>
      <c r="N460" s="5">
        <v>8</v>
      </c>
      <c r="Q460" s="5">
        <f>+G460-byObjPOS!D513</f>
        <v>0</v>
      </c>
      <c r="R460" s="5">
        <f>+H460-byObjPOS!E513</f>
        <v>0</v>
      </c>
      <c r="S460" s="5">
        <f>+I460-byObjPOS!F513</f>
        <v>0</v>
      </c>
      <c r="T460" s="5">
        <f>+J460-byObjPOS!G513</f>
        <v>0</v>
      </c>
      <c r="U460" s="5">
        <f>+K460-byObjPOS!H513</f>
        <v>0</v>
      </c>
      <c r="V460" s="5">
        <f>+L460-byObjPOS!I513</f>
        <v>0</v>
      </c>
      <c r="W460" s="5">
        <f>+M460-byObjPOS!J513</f>
        <v>0</v>
      </c>
      <c r="X460" s="5">
        <f>+N460-byObjPOS!K513</f>
        <v>0</v>
      </c>
    </row>
    <row r="461" spans="2:24" x14ac:dyDescent="0.2">
      <c r="B461" s="5" t="s">
        <v>496</v>
      </c>
      <c r="C461" s="5" t="s">
        <v>499</v>
      </c>
      <c r="D461" s="5" t="s">
        <v>252</v>
      </c>
      <c r="E461" s="5" t="s">
        <v>253</v>
      </c>
      <c r="F461" s="5" t="s">
        <v>277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2</v>
      </c>
      <c r="M461" s="5">
        <v>0</v>
      </c>
      <c r="N461" s="5">
        <v>0</v>
      </c>
      <c r="Q461" s="5">
        <f>+G461-byObjPOS!D514</f>
        <v>0</v>
      </c>
      <c r="R461" s="5">
        <f>+H461-byObjPOS!E514</f>
        <v>0</v>
      </c>
      <c r="S461" s="5">
        <f>+I461-byObjPOS!F514</f>
        <v>0</v>
      </c>
      <c r="T461" s="5">
        <f>+J461-byObjPOS!G514</f>
        <v>0</v>
      </c>
      <c r="U461" s="5">
        <f>+K461-byObjPOS!H514</f>
        <v>0</v>
      </c>
      <c r="V461" s="5">
        <f>+L461-byObjPOS!I514</f>
        <v>0</v>
      </c>
      <c r="W461" s="5">
        <f>+M461-byObjPOS!J514</f>
        <v>0</v>
      </c>
      <c r="X461" s="5">
        <f>+N461-byObjPOS!K514</f>
        <v>0</v>
      </c>
    </row>
    <row r="462" spans="2:24" x14ac:dyDescent="0.2">
      <c r="B462" s="5" t="s">
        <v>496</v>
      </c>
      <c r="C462" s="5" t="s">
        <v>499</v>
      </c>
      <c r="D462" s="5" t="s">
        <v>252</v>
      </c>
      <c r="E462" s="5" t="s">
        <v>253</v>
      </c>
      <c r="F462" s="5" t="s">
        <v>17</v>
      </c>
      <c r="G462" s="5">
        <v>0</v>
      </c>
      <c r="H462" s="5">
        <v>0</v>
      </c>
      <c r="I462" s="5">
        <v>0</v>
      </c>
      <c r="J462" s="5">
        <v>0</v>
      </c>
      <c r="K462" s="5">
        <v>23</v>
      </c>
      <c r="L462" s="5">
        <v>29</v>
      </c>
      <c r="M462" s="5">
        <v>40</v>
      </c>
      <c r="N462" s="5">
        <v>39</v>
      </c>
      <c r="Q462" s="5">
        <f>+G462-byObjPOS!D515</f>
        <v>0</v>
      </c>
      <c r="R462" s="5">
        <f>+H462-byObjPOS!E515</f>
        <v>0</v>
      </c>
      <c r="S462" s="5">
        <f>+I462-byObjPOS!F515</f>
        <v>0</v>
      </c>
      <c r="T462" s="5">
        <f>+J462-byObjPOS!G515</f>
        <v>0</v>
      </c>
      <c r="U462" s="5">
        <f>+K462-byObjPOS!H515</f>
        <v>0</v>
      </c>
      <c r="V462" s="5">
        <f>+L462-byObjPOS!I515</f>
        <v>0</v>
      </c>
      <c r="W462" s="5">
        <f>+M462-byObjPOS!J515</f>
        <v>0</v>
      </c>
      <c r="X462" s="5">
        <f>+N462-byObjPOS!K515</f>
        <v>0</v>
      </c>
    </row>
    <row r="463" spans="2:24" x14ac:dyDescent="0.2">
      <c r="B463" s="5" t="s">
        <v>496</v>
      </c>
      <c r="C463" s="5" t="s">
        <v>499</v>
      </c>
      <c r="D463" s="5" t="s">
        <v>252</v>
      </c>
      <c r="E463" s="5" t="s">
        <v>253</v>
      </c>
      <c r="F463" s="5" t="s">
        <v>169</v>
      </c>
      <c r="G463" s="5">
        <v>19</v>
      </c>
      <c r="H463" s="5">
        <v>19</v>
      </c>
      <c r="I463" s="5">
        <v>19</v>
      </c>
      <c r="J463" s="5">
        <v>21</v>
      </c>
      <c r="K463" s="5">
        <v>23</v>
      </c>
      <c r="L463" s="5">
        <v>21</v>
      </c>
      <c r="M463" s="5">
        <v>21</v>
      </c>
      <c r="N463" s="5">
        <v>25</v>
      </c>
      <c r="Q463" s="5">
        <f>+G463-byObjPOS!D516</f>
        <v>0</v>
      </c>
      <c r="R463" s="5">
        <f>+H463-byObjPOS!E516</f>
        <v>0</v>
      </c>
      <c r="S463" s="5">
        <f>+I463-byObjPOS!F516</f>
        <v>0</v>
      </c>
      <c r="T463" s="5">
        <f>+J463-byObjPOS!G516</f>
        <v>0</v>
      </c>
      <c r="U463" s="5">
        <f>+K463-byObjPOS!H516</f>
        <v>0</v>
      </c>
      <c r="V463" s="5">
        <f>+L463-byObjPOS!I516</f>
        <v>0</v>
      </c>
      <c r="W463" s="5">
        <f>+M463-byObjPOS!J516</f>
        <v>0</v>
      </c>
      <c r="X463" s="5">
        <f>+N463-byObjPOS!K516</f>
        <v>0</v>
      </c>
    </row>
    <row r="464" spans="2:24" x14ac:dyDescent="0.2">
      <c r="B464" s="5" t="s">
        <v>496</v>
      </c>
      <c r="C464" s="5" t="s">
        <v>499</v>
      </c>
      <c r="D464" s="5" t="s">
        <v>252</v>
      </c>
      <c r="E464" s="5" t="s">
        <v>253</v>
      </c>
      <c r="F464" s="5" t="s">
        <v>280</v>
      </c>
      <c r="G464" s="5">
        <v>0</v>
      </c>
      <c r="H464" s="5">
        <v>1</v>
      </c>
      <c r="I464" s="5">
        <v>3</v>
      </c>
      <c r="J464" s="5">
        <v>3</v>
      </c>
      <c r="K464" s="5">
        <v>5</v>
      </c>
      <c r="L464" s="5">
        <v>3</v>
      </c>
      <c r="M464" s="5">
        <v>2</v>
      </c>
      <c r="N464" s="5">
        <v>2</v>
      </c>
      <c r="Q464" s="5">
        <f>+G464-byObjPOS!D517</f>
        <v>0</v>
      </c>
      <c r="R464" s="5">
        <f>+H464-byObjPOS!E517</f>
        <v>0</v>
      </c>
      <c r="S464" s="5">
        <f>+I464-byObjPOS!F517</f>
        <v>0</v>
      </c>
      <c r="T464" s="5">
        <f>+J464-byObjPOS!G517</f>
        <v>0</v>
      </c>
      <c r="U464" s="5">
        <f>+K464-byObjPOS!H517</f>
        <v>0</v>
      </c>
      <c r="V464" s="5">
        <f>+L464-byObjPOS!I517</f>
        <v>0</v>
      </c>
      <c r="W464" s="5">
        <f>+M464-byObjPOS!J517</f>
        <v>0</v>
      </c>
      <c r="X464" s="5">
        <f>+N464-byObjPOS!K517</f>
        <v>0</v>
      </c>
    </row>
    <row r="465" spans="2:24" x14ac:dyDescent="0.2">
      <c r="B465" s="5" t="s">
        <v>496</v>
      </c>
      <c r="C465" s="5" t="s">
        <v>499</v>
      </c>
      <c r="D465" s="5" t="s">
        <v>252</v>
      </c>
      <c r="E465" s="5" t="s">
        <v>253</v>
      </c>
      <c r="F465" s="5" t="s">
        <v>190</v>
      </c>
      <c r="G465" s="5">
        <v>3</v>
      </c>
      <c r="H465" s="5">
        <v>1</v>
      </c>
      <c r="I465" s="5">
        <v>0</v>
      </c>
      <c r="J465" s="5">
        <v>0</v>
      </c>
      <c r="K465" s="5">
        <v>0</v>
      </c>
      <c r="L465" s="5">
        <v>2</v>
      </c>
      <c r="M465" s="5">
        <v>1</v>
      </c>
      <c r="N465" s="5">
        <v>0</v>
      </c>
      <c r="Q465" s="5">
        <f>+G465-byObjPOS!D518</f>
        <v>0</v>
      </c>
      <c r="R465" s="5">
        <f>+H465-byObjPOS!E518</f>
        <v>0</v>
      </c>
      <c r="S465" s="5">
        <f>+I465-byObjPOS!F518</f>
        <v>0</v>
      </c>
      <c r="T465" s="5">
        <f>+J465-byObjPOS!G518</f>
        <v>0</v>
      </c>
      <c r="U465" s="5">
        <f>+K465-byObjPOS!H518</f>
        <v>0</v>
      </c>
      <c r="V465" s="5">
        <f>+L465-byObjPOS!I518</f>
        <v>0</v>
      </c>
      <c r="W465" s="5">
        <f>+M465-byObjPOS!J518</f>
        <v>0</v>
      </c>
      <c r="X465" s="5">
        <f>+N465-byObjPOS!K518</f>
        <v>0</v>
      </c>
    </row>
    <row r="466" spans="2:24" x14ac:dyDescent="0.2">
      <c r="B466" s="5" t="s">
        <v>496</v>
      </c>
      <c r="C466" s="5" t="s">
        <v>499</v>
      </c>
      <c r="D466" s="5" t="s">
        <v>252</v>
      </c>
      <c r="E466" s="5" t="s">
        <v>253</v>
      </c>
      <c r="F466" s="5" t="s">
        <v>281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1</v>
      </c>
      <c r="N466" s="5">
        <v>3</v>
      </c>
      <c r="Q466" s="5">
        <f>+G466-byObjPOS!D519</f>
        <v>0</v>
      </c>
      <c r="R466" s="5">
        <f>+H466-byObjPOS!E519</f>
        <v>0</v>
      </c>
      <c r="S466" s="5">
        <f>+I466-byObjPOS!F519</f>
        <v>0</v>
      </c>
      <c r="T466" s="5">
        <f>+J466-byObjPOS!G519</f>
        <v>0</v>
      </c>
      <c r="U466" s="5">
        <f>+K466-byObjPOS!H519</f>
        <v>0</v>
      </c>
      <c r="V466" s="5">
        <f>+L466-byObjPOS!I519</f>
        <v>0</v>
      </c>
      <c r="W466" s="5">
        <f>+M466-byObjPOS!J519</f>
        <v>0</v>
      </c>
      <c r="X466" s="5">
        <f>+N466-byObjPOS!K519</f>
        <v>0</v>
      </c>
    </row>
    <row r="467" spans="2:24" x14ac:dyDescent="0.2">
      <c r="B467" s="5" t="s">
        <v>496</v>
      </c>
      <c r="C467" s="5" t="s">
        <v>499</v>
      </c>
      <c r="D467" s="5" t="s">
        <v>252</v>
      </c>
      <c r="E467" s="5" t="s">
        <v>253</v>
      </c>
      <c r="F467" s="5" t="s">
        <v>282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2</v>
      </c>
      <c r="M467" s="5">
        <v>5</v>
      </c>
      <c r="N467" s="5">
        <v>4</v>
      </c>
      <c r="Q467" s="5">
        <f>+G467-byObjPOS!D520</f>
        <v>0</v>
      </c>
      <c r="R467" s="5">
        <f>+H467-byObjPOS!E520</f>
        <v>0</v>
      </c>
      <c r="S467" s="5">
        <f>+I467-byObjPOS!F520</f>
        <v>0</v>
      </c>
      <c r="T467" s="5">
        <f>+J467-byObjPOS!G520</f>
        <v>0</v>
      </c>
      <c r="U467" s="5">
        <f>+K467-byObjPOS!H520</f>
        <v>0</v>
      </c>
      <c r="V467" s="5">
        <f>+L467-byObjPOS!I520</f>
        <v>0</v>
      </c>
      <c r="W467" s="5">
        <f>+M467-byObjPOS!J520</f>
        <v>0</v>
      </c>
      <c r="X467" s="5">
        <f>+N467-byObjPOS!K520</f>
        <v>0</v>
      </c>
    </row>
    <row r="468" spans="2:24" x14ac:dyDescent="0.2">
      <c r="B468" s="5" t="s">
        <v>496</v>
      </c>
      <c r="C468" s="5" t="s">
        <v>499</v>
      </c>
      <c r="D468" s="5" t="s">
        <v>252</v>
      </c>
      <c r="E468" s="5" t="s">
        <v>253</v>
      </c>
      <c r="F468" s="5" t="s">
        <v>114</v>
      </c>
      <c r="G468" s="5">
        <v>10</v>
      </c>
      <c r="H468" s="5">
        <v>22</v>
      </c>
      <c r="I468" s="5">
        <v>16</v>
      </c>
      <c r="J468" s="5">
        <v>10</v>
      </c>
      <c r="K468" s="5">
        <v>17</v>
      </c>
      <c r="L468" s="5">
        <v>7</v>
      </c>
      <c r="M468" s="5">
        <v>8</v>
      </c>
      <c r="N468" s="5">
        <v>4</v>
      </c>
      <c r="Q468" s="5">
        <f>+G468-byObjPOS!D521</f>
        <v>0</v>
      </c>
      <c r="R468" s="5">
        <f>+H468-byObjPOS!E521</f>
        <v>0</v>
      </c>
      <c r="S468" s="5">
        <f>+I468-byObjPOS!F521</f>
        <v>0</v>
      </c>
      <c r="T468" s="5">
        <f>+J468-byObjPOS!G521</f>
        <v>0</v>
      </c>
      <c r="U468" s="5">
        <f>+K468-byObjPOS!H521</f>
        <v>0</v>
      </c>
      <c r="V468" s="5">
        <f>+L468-byObjPOS!I521</f>
        <v>0</v>
      </c>
      <c r="W468" s="5">
        <f>+M468-byObjPOS!J521</f>
        <v>0</v>
      </c>
      <c r="X468" s="5">
        <f>+N468-byObjPOS!K521</f>
        <v>0</v>
      </c>
    </row>
    <row r="469" spans="2:24" x14ac:dyDescent="0.2">
      <c r="B469" s="5" t="s">
        <v>496</v>
      </c>
      <c r="C469" s="5" t="s">
        <v>499</v>
      </c>
      <c r="D469" s="5" t="s">
        <v>252</v>
      </c>
      <c r="E469" s="5" t="s">
        <v>253</v>
      </c>
      <c r="F469" s="5" t="s">
        <v>288</v>
      </c>
      <c r="G469" s="5">
        <v>0</v>
      </c>
      <c r="H469" s="5">
        <v>0</v>
      </c>
      <c r="I469" s="5">
        <v>0</v>
      </c>
      <c r="J469" s="5">
        <v>0</v>
      </c>
      <c r="K469" s="5">
        <v>64</v>
      </c>
      <c r="L469" s="5">
        <v>103</v>
      </c>
      <c r="M469" s="5">
        <v>137</v>
      </c>
      <c r="N469" s="5">
        <v>136</v>
      </c>
      <c r="Q469" s="5">
        <f>+G469-byObjPOS!D522</f>
        <v>0</v>
      </c>
      <c r="R469" s="5">
        <f>+H469-byObjPOS!E522</f>
        <v>0</v>
      </c>
      <c r="S469" s="5">
        <f>+I469-byObjPOS!F522</f>
        <v>0</v>
      </c>
      <c r="T469" s="5">
        <f>+J469-byObjPOS!G522</f>
        <v>0</v>
      </c>
      <c r="U469" s="5">
        <f>+K469-byObjPOS!H522</f>
        <v>0</v>
      </c>
      <c r="V469" s="5">
        <f>+L469-byObjPOS!I522</f>
        <v>0</v>
      </c>
      <c r="W469" s="5">
        <f>+M469-byObjPOS!J522</f>
        <v>0</v>
      </c>
      <c r="X469" s="5">
        <f>+N469-byObjPOS!K522</f>
        <v>0</v>
      </c>
    </row>
    <row r="470" spans="2:24" x14ac:dyDescent="0.2">
      <c r="B470" s="5" t="s">
        <v>496</v>
      </c>
      <c r="C470" s="5" t="s">
        <v>499</v>
      </c>
      <c r="D470" s="5" t="s">
        <v>252</v>
      </c>
      <c r="E470" s="5" t="s">
        <v>253</v>
      </c>
      <c r="F470" s="5" t="s">
        <v>290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1</v>
      </c>
      <c r="M470" s="5">
        <v>1</v>
      </c>
      <c r="N470" s="5">
        <v>0</v>
      </c>
      <c r="Q470" s="5">
        <f>+G470-byObjPOS!D523</f>
        <v>0</v>
      </c>
      <c r="R470" s="5">
        <f>+H470-byObjPOS!E523</f>
        <v>0</v>
      </c>
      <c r="S470" s="5">
        <f>+I470-byObjPOS!F523</f>
        <v>0</v>
      </c>
      <c r="T470" s="5">
        <f>+J470-byObjPOS!G523</f>
        <v>0</v>
      </c>
      <c r="U470" s="5">
        <f>+K470-byObjPOS!H523</f>
        <v>0</v>
      </c>
      <c r="V470" s="5">
        <f>+L470-byObjPOS!I523</f>
        <v>0</v>
      </c>
      <c r="W470" s="5">
        <f>+M470-byObjPOS!J523</f>
        <v>0</v>
      </c>
      <c r="X470" s="5">
        <f>+N470-byObjPOS!K523</f>
        <v>0</v>
      </c>
    </row>
    <row r="471" spans="2:24" x14ac:dyDescent="0.2">
      <c r="B471" s="5" t="s">
        <v>496</v>
      </c>
      <c r="C471" s="5" t="s">
        <v>499</v>
      </c>
      <c r="D471" s="5" t="s">
        <v>252</v>
      </c>
      <c r="E471" s="5" t="s">
        <v>253</v>
      </c>
      <c r="F471" s="5" t="s">
        <v>81</v>
      </c>
      <c r="G471" s="5">
        <v>0</v>
      </c>
      <c r="H471" s="5">
        <v>0</v>
      </c>
      <c r="I471" s="5">
        <v>0</v>
      </c>
      <c r="J471" s="5">
        <v>0</v>
      </c>
      <c r="K471" s="5">
        <v>15</v>
      </c>
      <c r="L471" s="5">
        <v>20</v>
      </c>
      <c r="M471" s="5">
        <v>33</v>
      </c>
      <c r="N471" s="5">
        <v>24</v>
      </c>
      <c r="Q471" s="5">
        <f>+G471-byObjPOS!D524</f>
        <v>0</v>
      </c>
      <c r="R471" s="5">
        <f>+H471-byObjPOS!E524</f>
        <v>0</v>
      </c>
      <c r="S471" s="5">
        <f>+I471-byObjPOS!F524</f>
        <v>0</v>
      </c>
      <c r="T471" s="5">
        <f>+J471-byObjPOS!G524</f>
        <v>0</v>
      </c>
      <c r="U471" s="5">
        <f>+K471-byObjPOS!H524</f>
        <v>0</v>
      </c>
      <c r="V471" s="5">
        <f>+L471-byObjPOS!I524</f>
        <v>0</v>
      </c>
      <c r="W471" s="5">
        <f>+M471-byObjPOS!J524</f>
        <v>0</v>
      </c>
      <c r="X471" s="5">
        <f>+N471-byObjPOS!K524</f>
        <v>0</v>
      </c>
    </row>
    <row r="472" spans="2:24" x14ac:dyDescent="0.2">
      <c r="B472" s="5" t="s">
        <v>496</v>
      </c>
      <c r="C472" s="5" t="s">
        <v>499</v>
      </c>
      <c r="D472" s="5" t="s">
        <v>252</v>
      </c>
      <c r="E472" s="5" t="s">
        <v>253</v>
      </c>
      <c r="F472" s="5" t="s">
        <v>92</v>
      </c>
      <c r="G472" s="5">
        <v>1</v>
      </c>
      <c r="H472" s="5">
        <v>1</v>
      </c>
      <c r="I472" s="5">
        <v>2</v>
      </c>
      <c r="J472" s="5">
        <v>1</v>
      </c>
      <c r="K472" s="5">
        <v>1</v>
      </c>
      <c r="L472" s="5">
        <v>1</v>
      </c>
      <c r="M472" s="5">
        <v>0</v>
      </c>
      <c r="N472" s="5">
        <v>1</v>
      </c>
      <c r="Q472" s="5">
        <f>+G472-byObjPOS!D525</f>
        <v>0</v>
      </c>
      <c r="R472" s="5">
        <f>+H472-byObjPOS!E525</f>
        <v>0</v>
      </c>
      <c r="S472" s="5">
        <f>+I472-byObjPOS!F525</f>
        <v>0</v>
      </c>
      <c r="T472" s="5">
        <f>+J472-byObjPOS!G525</f>
        <v>0</v>
      </c>
      <c r="U472" s="5">
        <f>+K472-byObjPOS!H525</f>
        <v>0</v>
      </c>
      <c r="V472" s="5">
        <f>+L472-byObjPOS!I525</f>
        <v>0</v>
      </c>
      <c r="W472" s="5">
        <f>+M472-byObjPOS!J525</f>
        <v>0</v>
      </c>
      <c r="X472" s="5">
        <f>+N472-byObjPOS!K525</f>
        <v>0</v>
      </c>
    </row>
    <row r="473" spans="2:24" x14ac:dyDescent="0.2">
      <c r="B473" s="5" t="s">
        <v>496</v>
      </c>
      <c r="C473" s="5" t="s">
        <v>499</v>
      </c>
      <c r="D473" s="5" t="s">
        <v>252</v>
      </c>
      <c r="E473" s="5" t="s">
        <v>253</v>
      </c>
      <c r="F473" s="5" t="s">
        <v>293</v>
      </c>
      <c r="G473" s="5">
        <v>2</v>
      </c>
      <c r="H473" s="5">
        <v>1</v>
      </c>
      <c r="I473" s="5">
        <v>0</v>
      </c>
      <c r="J473" s="5">
        <v>6</v>
      </c>
      <c r="K473" s="5">
        <v>5</v>
      </c>
      <c r="L473" s="5">
        <v>3</v>
      </c>
      <c r="M473" s="5">
        <v>0</v>
      </c>
      <c r="N473" s="5">
        <v>0</v>
      </c>
      <c r="Q473" s="5">
        <f>+G473-byObjPOS!D526</f>
        <v>0</v>
      </c>
      <c r="R473" s="5">
        <f>+H473-byObjPOS!E526</f>
        <v>0</v>
      </c>
      <c r="S473" s="5">
        <f>+I473-byObjPOS!F526</f>
        <v>0</v>
      </c>
      <c r="T473" s="5">
        <f>+J473-byObjPOS!G526</f>
        <v>0</v>
      </c>
      <c r="U473" s="5">
        <f>+K473-byObjPOS!H526</f>
        <v>0</v>
      </c>
      <c r="V473" s="5">
        <f>+L473-byObjPOS!I526</f>
        <v>0</v>
      </c>
      <c r="W473" s="5">
        <f>+M473-byObjPOS!J526</f>
        <v>0</v>
      </c>
      <c r="X473" s="5">
        <f>+N473-byObjPOS!K526</f>
        <v>0</v>
      </c>
    </row>
    <row r="474" spans="2:24" x14ac:dyDescent="0.2">
      <c r="B474" s="5" t="s">
        <v>496</v>
      </c>
      <c r="C474" s="5" t="s">
        <v>499</v>
      </c>
      <c r="D474" s="5" t="s">
        <v>252</v>
      </c>
      <c r="E474" s="5" t="s">
        <v>253</v>
      </c>
      <c r="F474" s="5" t="s">
        <v>295</v>
      </c>
      <c r="G474" s="5">
        <v>0</v>
      </c>
      <c r="H474" s="5">
        <v>0</v>
      </c>
      <c r="I474" s="5">
        <v>0</v>
      </c>
      <c r="J474" s="5">
        <v>1</v>
      </c>
      <c r="K474" s="5">
        <v>1</v>
      </c>
      <c r="L474" s="5">
        <v>1</v>
      </c>
      <c r="M474" s="5">
        <v>0</v>
      </c>
      <c r="N474" s="5">
        <v>0</v>
      </c>
      <c r="Q474" s="5">
        <f>+G474-byObjPOS!D527</f>
        <v>0</v>
      </c>
      <c r="R474" s="5">
        <f>+H474-byObjPOS!E527</f>
        <v>0</v>
      </c>
      <c r="S474" s="5">
        <f>+I474-byObjPOS!F527</f>
        <v>0</v>
      </c>
      <c r="T474" s="5">
        <f>+J474-byObjPOS!G527</f>
        <v>0</v>
      </c>
      <c r="U474" s="5">
        <f>+K474-byObjPOS!H527</f>
        <v>0</v>
      </c>
      <c r="V474" s="5">
        <f>+L474-byObjPOS!I527</f>
        <v>0</v>
      </c>
      <c r="W474" s="5">
        <f>+M474-byObjPOS!J527</f>
        <v>0</v>
      </c>
      <c r="X474" s="5">
        <f>+N474-byObjPOS!K527</f>
        <v>0</v>
      </c>
    </row>
    <row r="475" spans="2:24" x14ac:dyDescent="0.2">
      <c r="B475" s="5" t="s">
        <v>496</v>
      </c>
      <c r="C475" s="5" t="s">
        <v>499</v>
      </c>
      <c r="D475" s="5" t="s">
        <v>252</v>
      </c>
      <c r="E475" s="5" t="s">
        <v>253</v>
      </c>
      <c r="F475" s="5" t="s">
        <v>299</v>
      </c>
      <c r="G475" s="5">
        <v>0</v>
      </c>
      <c r="H475" s="5">
        <v>0</v>
      </c>
      <c r="I475" s="5">
        <v>14</v>
      </c>
      <c r="J475" s="5">
        <v>14</v>
      </c>
      <c r="K475" s="5">
        <v>14</v>
      </c>
      <c r="L475" s="5">
        <v>15</v>
      </c>
      <c r="M475" s="5">
        <v>19</v>
      </c>
      <c r="N475" s="5">
        <v>15</v>
      </c>
      <c r="Q475" s="5">
        <f>+G475-byObjPOS!D528</f>
        <v>0</v>
      </c>
      <c r="R475" s="5">
        <f>+H475-byObjPOS!E528</f>
        <v>0</v>
      </c>
      <c r="S475" s="5">
        <f>+I475-byObjPOS!F528</f>
        <v>0</v>
      </c>
      <c r="T475" s="5">
        <f>+J475-byObjPOS!G528</f>
        <v>0</v>
      </c>
      <c r="U475" s="5">
        <f>+K475-byObjPOS!H528</f>
        <v>0</v>
      </c>
      <c r="V475" s="5">
        <f>+L475-byObjPOS!I528</f>
        <v>0</v>
      </c>
      <c r="W475" s="5">
        <f>+M475-byObjPOS!J528</f>
        <v>0</v>
      </c>
      <c r="X475" s="5">
        <f>+N475-byObjPOS!K528</f>
        <v>0</v>
      </c>
    </row>
    <row r="476" spans="2:24" x14ac:dyDescent="0.2">
      <c r="B476" s="5" t="s">
        <v>496</v>
      </c>
      <c r="C476" s="5" t="s">
        <v>499</v>
      </c>
      <c r="D476" s="5" t="s">
        <v>252</v>
      </c>
      <c r="E476" s="5" t="s">
        <v>253</v>
      </c>
      <c r="F476" s="5" t="s">
        <v>200</v>
      </c>
      <c r="G476" s="5">
        <v>8</v>
      </c>
      <c r="H476" s="5">
        <v>8</v>
      </c>
      <c r="I476" s="5">
        <v>9</v>
      </c>
      <c r="J476" s="5">
        <v>9</v>
      </c>
      <c r="K476" s="5">
        <v>9</v>
      </c>
      <c r="L476" s="5">
        <v>9</v>
      </c>
      <c r="M476" s="5">
        <v>10</v>
      </c>
      <c r="N476" s="5">
        <v>9</v>
      </c>
      <c r="Q476" s="5">
        <f>+G476-byObjPOS!D529</f>
        <v>0</v>
      </c>
      <c r="R476" s="5">
        <f>+H476-byObjPOS!E529</f>
        <v>0</v>
      </c>
      <c r="S476" s="5">
        <f>+I476-byObjPOS!F529</f>
        <v>0</v>
      </c>
      <c r="T476" s="5">
        <f>+J476-byObjPOS!G529</f>
        <v>0</v>
      </c>
      <c r="U476" s="5">
        <f>+K476-byObjPOS!H529</f>
        <v>0</v>
      </c>
      <c r="V476" s="5">
        <f>+L476-byObjPOS!I529</f>
        <v>0</v>
      </c>
      <c r="W476" s="5">
        <f>+M476-byObjPOS!J529</f>
        <v>0</v>
      </c>
      <c r="X476" s="5">
        <f>+N476-byObjPOS!K529</f>
        <v>0</v>
      </c>
    </row>
    <row r="477" spans="2:24" x14ac:dyDescent="0.2">
      <c r="B477" s="5" t="s">
        <v>496</v>
      </c>
      <c r="C477" s="5" t="s">
        <v>499</v>
      </c>
      <c r="D477" s="5" t="s">
        <v>252</v>
      </c>
      <c r="E477" s="5" t="s">
        <v>253</v>
      </c>
      <c r="F477" s="5" t="s">
        <v>300</v>
      </c>
      <c r="G477" s="5">
        <v>2</v>
      </c>
      <c r="H477" s="5">
        <v>2</v>
      </c>
      <c r="I477" s="5">
        <v>2</v>
      </c>
      <c r="J477" s="5">
        <v>1</v>
      </c>
      <c r="K477" s="5">
        <v>3</v>
      </c>
      <c r="L477" s="5">
        <v>2</v>
      </c>
      <c r="M477" s="5">
        <v>2</v>
      </c>
      <c r="N477" s="5">
        <v>1</v>
      </c>
      <c r="Q477" s="5">
        <f>+G477-byObjPOS!D530</f>
        <v>0</v>
      </c>
      <c r="R477" s="5">
        <f>+H477-byObjPOS!E530</f>
        <v>0</v>
      </c>
      <c r="S477" s="5">
        <f>+I477-byObjPOS!F530</f>
        <v>0</v>
      </c>
      <c r="T477" s="5">
        <f>+J477-byObjPOS!G530</f>
        <v>0</v>
      </c>
      <c r="U477" s="5">
        <f>+K477-byObjPOS!H530</f>
        <v>0</v>
      </c>
      <c r="V477" s="5">
        <f>+L477-byObjPOS!I530</f>
        <v>0</v>
      </c>
      <c r="W477" s="5">
        <f>+M477-byObjPOS!J530</f>
        <v>0</v>
      </c>
      <c r="X477" s="5">
        <f>+N477-byObjPOS!K530</f>
        <v>0</v>
      </c>
    </row>
    <row r="478" spans="2:24" x14ac:dyDescent="0.2">
      <c r="B478" s="5" t="s">
        <v>496</v>
      </c>
      <c r="C478" s="5" t="s">
        <v>499</v>
      </c>
      <c r="D478" s="5" t="s">
        <v>252</v>
      </c>
      <c r="E478" s="5" t="s">
        <v>253</v>
      </c>
      <c r="F478" s="5" t="s">
        <v>301</v>
      </c>
      <c r="G478" s="5">
        <v>1</v>
      </c>
      <c r="H478" s="5">
        <v>1</v>
      </c>
      <c r="I478" s="5">
        <v>3</v>
      </c>
      <c r="J478" s="5">
        <v>4</v>
      </c>
      <c r="K478" s="5">
        <v>4</v>
      </c>
      <c r="L478" s="5">
        <v>2</v>
      </c>
      <c r="M478" s="5">
        <v>2</v>
      </c>
      <c r="N478" s="5">
        <v>2</v>
      </c>
      <c r="Q478" s="5">
        <f>+G478-byObjPOS!D531</f>
        <v>0</v>
      </c>
      <c r="R478" s="5">
        <f>+H478-byObjPOS!E531</f>
        <v>0</v>
      </c>
      <c r="S478" s="5">
        <f>+I478-byObjPOS!F531</f>
        <v>0</v>
      </c>
      <c r="T478" s="5">
        <f>+J478-byObjPOS!G531</f>
        <v>0</v>
      </c>
      <c r="U478" s="5">
        <f>+K478-byObjPOS!H531</f>
        <v>0</v>
      </c>
      <c r="V478" s="5">
        <f>+L478-byObjPOS!I531</f>
        <v>0</v>
      </c>
      <c r="W478" s="5">
        <f>+M478-byObjPOS!J531</f>
        <v>0</v>
      </c>
      <c r="X478" s="5">
        <f>+N478-byObjPOS!K531</f>
        <v>0</v>
      </c>
    </row>
    <row r="479" spans="2:24" x14ac:dyDescent="0.2">
      <c r="B479" s="5" t="s">
        <v>496</v>
      </c>
      <c r="C479" s="5" t="s">
        <v>499</v>
      </c>
      <c r="D479" s="5" t="s">
        <v>252</v>
      </c>
      <c r="E479" s="5" t="s">
        <v>253</v>
      </c>
      <c r="F479" s="5" t="s">
        <v>185</v>
      </c>
      <c r="G479" s="5">
        <v>5</v>
      </c>
      <c r="H479" s="5">
        <v>10</v>
      </c>
      <c r="I479" s="5">
        <v>10</v>
      </c>
      <c r="J479" s="5">
        <v>10</v>
      </c>
      <c r="K479" s="5">
        <v>10</v>
      </c>
      <c r="L479" s="5">
        <v>10</v>
      </c>
      <c r="M479" s="5">
        <v>10</v>
      </c>
      <c r="N479" s="5">
        <v>10</v>
      </c>
      <c r="Q479" s="5">
        <f>+G479-byObjPOS!D532</f>
        <v>0</v>
      </c>
      <c r="R479" s="5">
        <f>+H479-byObjPOS!E532</f>
        <v>0</v>
      </c>
      <c r="S479" s="5">
        <f>+I479-byObjPOS!F532</f>
        <v>0</v>
      </c>
      <c r="T479" s="5">
        <f>+J479-byObjPOS!G532</f>
        <v>0</v>
      </c>
      <c r="U479" s="5">
        <f>+K479-byObjPOS!H532</f>
        <v>0</v>
      </c>
      <c r="V479" s="5">
        <f>+L479-byObjPOS!I532</f>
        <v>0</v>
      </c>
      <c r="W479" s="5">
        <f>+M479-byObjPOS!J532</f>
        <v>0</v>
      </c>
      <c r="X479" s="5">
        <f>+N479-byObjPOS!K532</f>
        <v>0</v>
      </c>
    </row>
    <row r="480" spans="2:24" x14ac:dyDescent="0.2">
      <c r="B480" s="5" t="s">
        <v>496</v>
      </c>
      <c r="C480" s="5" t="s">
        <v>499</v>
      </c>
      <c r="D480" s="5" t="s">
        <v>252</v>
      </c>
      <c r="E480" s="5" t="s">
        <v>253</v>
      </c>
      <c r="F480" s="5" t="s">
        <v>303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8</v>
      </c>
      <c r="M480" s="5">
        <v>9</v>
      </c>
      <c r="N480" s="5">
        <v>3</v>
      </c>
      <c r="Q480" s="5">
        <f>+G480-byObjPOS!D533</f>
        <v>0</v>
      </c>
      <c r="R480" s="5">
        <f>+H480-byObjPOS!E533</f>
        <v>0</v>
      </c>
      <c r="S480" s="5">
        <f>+I480-byObjPOS!F533</f>
        <v>0</v>
      </c>
      <c r="T480" s="5">
        <f>+J480-byObjPOS!G533</f>
        <v>0</v>
      </c>
      <c r="U480" s="5">
        <f>+K480-byObjPOS!H533</f>
        <v>0</v>
      </c>
      <c r="V480" s="5">
        <f>+L480-byObjPOS!I533</f>
        <v>0</v>
      </c>
      <c r="W480" s="5">
        <f>+M480-byObjPOS!J533</f>
        <v>0</v>
      </c>
      <c r="X480" s="5">
        <f>+N480-byObjPOS!K533</f>
        <v>0</v>
      </c>
    </row>
    <row r="481" spans="2:24" x14ac:dyDescent="0.2">
      <c r="B481" s="5" t="s">
        <v>496</v>
      </c>
      <c r="C481" s="5" t="s">
        <v>499</v>
      </c>
      <c r="D481" s="5" t="s">
        <v>252</v>
      </c>
      <c r="E481" s="5" t="s">
        <v>253</v>
      </c>
      <c r="F481" s="5" t="s">
        <v>304</v>
      </c>
      <c r="G481" s="5">
        <v>8</v>
      </c>
      <c r="H481" s="5">
        <v>8</v>
      </c>
      <c r="I481" s="5">
        <v>8</v>
      </c>
      <c r="J481" s="5">
        <v>9</v>
      </c>
      <c r="K481" s="5">
        <v>11</v>
      </c>
      <c r="L481" s="5">
        <v>10</v>
      </c>
      <c r="M481" s="5">
        <v>10</v>
      </c>
      <c r="N481" s="5">
        <v>10</v>
      </c>
      <c r="Q481" s="5">
        <f>+G481-byObjPOS!D534</f>
        <v>0</v>
      </c>
      <c r="R481" s="5">
        <f>+H481-byObjPOS!E534</f>
        <v>0</v>
      </c>
      <c r="S481" s="5">
        <f>+I481-byObjPOS!F534</f>
        <v>0</v>
      </c>
      <c r="T481" s="5">
        <f>+J481-byObjPOS!G534</f>
        <v>0</v>
      </c>
      <c r="U481" s="5">
        <f>+K481-byObjPOS!H534</f>
        <v>0</v>
      </c>
      <c r="V481" s="5">
        <f>+L481-byObjPOS!I534</f>
        <v>0</v>
      </c>
      <c r="W481" s="5">
        <f>+M481-byObjPOS!J534</f>
        <v>0</v>
      </c>
      <c r="X481" s="5">
        <f>+N481-byObjPOS!K534</f>
        <v>0</v>
      </c>
    </row>
    <row r="482" spans="2:24" x14ac:dyDescent="0.2">
      <c r="B482" s="5" t="s">
        <v>496</v>
      </c>
      <c r="C482" s="5" t="s">
        <v>499</v>
      </c>
      <c r="D482" s="5" t="s">
        <v>252</v>
      </c>
      <c r="E482" s="5" t="s">
        <v>253</v>
      </c>
      <c r="F482" s="5" t="s">
        <v>305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2</v>
      </c>
      <c r="M482" s="5">
        <v>0</v>
      </c>
      <c r="N482" s="5">
        <v>4</v>
      </c>
      <c r="Q482" s="5">
        <f>+G482-byObjPOS!D535</f>
        <v>0</v>
      </c>
      <c r="R482" s="5">
        <f>+H482-byObjPOS!E535</f>
        <v>0</v>
      </c>
      <c r="S482" s="5">
        <f>+I482-byObjPOS!F535</f>
        <v>0</v>
      </c>
      <c r="T482" s="5">
        <f>+J482-byObjPOS!G535</f>
        <v>0</v>
      </c>
      <c r="U482" s="5">
        <f>+K482-byObjPOS!H535</f>
        <v>0</v>
      </c>
      <c r="V482" s="5">
        <f>+L482-byObjPOS!I535</f>
        <v>0</v>
      </c>
      <c r="W482" s="5">
        <f>+M482-byObjPOS!J535</f>
        <v>0</v>
      </c>
      <c r="X482" s="5">
        <f>+N482-byObjPOS!K535</f>
        <v>0</v>
      </c>
    </row>
    <row r="483" spans="2:24" x14ac:dyDescent="0.2">
      <c r="B483" s="5" t="s">
        <v>496</v>
      </c>
      <c r="C483" s="5" t="s">
        <v>499</v>
      </c>
      <c r="D483" s="5" t="s">
        <v>252</v>
      </c>
      <c r="E483" s="5" t="s">
        <v>253</v>
      </c>
      <c r="F483" s="5" t="s">
        <v>306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1</v>
      </c>
      <c r="M483" s="5">
        <v>2</v>
      </c>
      <c r="N483" s="5">
        <v>1</v>
      </c>
      <c r="Q483" s="5">
        <f>+G483-byObjPOS!D536</f>
        <v>0</v>
      </c>
      <c r="R483" s="5">
        <f>+H483-byObjPOS!E536</f>
        <v>0</v>
      </c>
      <c r="S483" s="5">
        <f>+I483-byObjPOS!F536</f>
        <v>0</v>
      </c>
      <c r="T483" s="5">
        <f>+J483-byObjPOS!G536</f>
        <v>0</v>
      </c>
      <c r="U483" s="5">
        <f>+K483-byObjPOS!H536</f>
        <v>0</v>
      </c>
      <c r="V483" s="5">
        <f>+L483-byObjPOS!I536</f>
        <v>0</v>
      </c>
      <c r="W483" s="5">
        <f>+M483-byObjPOS!J536</f>
        <v>0</v>
      </c>
      <c r="X483" s="5">
        <f>+N483-byObjPOS!K536</f>
        <v>0</v>
      </c>
    </row>
    <row r="484" spans="2:24" x14ac:dyDescent="0.2">
      <c r="B484" s="5" t="s">
        <v>496</v>
      </c>
      <c r="C484" s="5" t="s">
        <v>499</v>
      </c>
      <c r="D484" s="5" t="s">
        <v>252</v>
      </c>
      <c r="E484" s="5" t="s">
        <v>253</v>
      </c>
      <c r="F484" s="5" t="s">
        <v>308</v>
      </c>
      <c r="G484" s="5">
        <v>5</v>
      </c>
      <c r="H484" s="5">
        <v>6</v>
      </c>
      <c r="I484" s="5">
        <v>6</v>
      </c>
      <c r="J484" s="5">
        <v>7</v>
      </c>
      <c r="K484" s="5">
        <v>6</v>
      </c>
      <c r="L484" s="5">
        <v>5</v>
      </c>
      <c r="M484" s="5">
        <v>7</v>
      </c>
      <c r="N484" s="5">
        <v>7</v>
      </c>
      <c r="Q484" s="5">
        <f>+G484-byObjPOS!D537</f>
        <v>0</v>
      </c>
      <c r="R484" s="5">
        <f>+H484-byObjPOS!E537</f>
        <v>0</v>
      </c>
      <c r="S484" s="5">
        <f>+I484-byObjPOS!F537</f>
        <v>0</v>
      </c>
      <c r="T484" s="5">
        <f>+J484-byObjPOS!G537</f>
        <v>0</v>
      </c>
      <c r="U484" s="5">
        <f>+K484-byObjPOS!H537</f>
        <v>0</v>
      </c>
      <c r="V484" s="5">
        <f>+L484-byObjPOS!I537</f>
        <v>0</v>
      </c>
      <c r="W484" s="5">
        <f>+M484-byObjPOS!J537</f>
        <v>0</v>
      </c>
      <c r="X484" s="5">
        <f>+N484-byObjPOS!K537</f>
        <v>0</v>
      </c>
    </row>
    <row r="485" spans="2:24" x14ac:dyDescent="0.2">
      <c r="B485" s="5" t="s">
        <v>496</v>
      </c>
      <c r="C485" s="5" t="s">
        <v>499</v>
      </c>
      <c r="D485" s="5" t="s">
        <v>252</v>
      </c>
      <c r="E485" s="5" t="s">
        <v>253</v>
      </c>
      <c r="F485" s="5" t="s">
        <v>309</v>
      </c>
      <c r="G485" s="5">
        <v>48</v>
      </c>
      <c r="H485" s="5">
        <v>48</v>
      </c>
      <c r="I485" s="5">
        <v>51</v>
      </c>
      <c r="J485" s="5">
        <v>74</v>
      </c>
      <c r="K485" s="5">
        <v>75</v>
      </c>
      <c r="L485" s="5">
        <v>74</v>
      </c>
      <c r="M485" s="5">
        <v>75</v>
      </c>
      <c r="N485" s="5">
        <v>72</v>
      </c>
      <c r="Q485" s="5">
        <f>+G485-byObjPOS!D538</f>
        <v>0</v>
      </c>
      <c r="R485" s="5">
        <f>+H485-byObjPOS!E538</f>
        <v>0</v>
      </c>
      <c r="S485" s="5">
        <f>+I485-byObjPOS!F538</f>
        <v>0</v>
      </c>
      <c r="T485" s="5">
        <f>+J485-byObjPOS!G538</f>
        <v>0</v>
      </c>
      <c r="U485" s="5">
        <f>+K485-byObjPOS!H538</f>
        <v>0</v>
      </c>
      <c r="V485" s="5">
        <f>+L485-byObjPOS!I538</f>
        <v>0</v>
      </c>
      <c r="W485" s="5">
        <f>+M485-byObjPOS!J538</f>
        <v>0</v>
      </c>
      <c r="X485" s="5">
        <f>+N485-byObjPOS!K538</f>
        <v>0</v>
      </c>
    </row>
    <row r="486" spans="2:24" x14ac:dyDescent="0.2">
      <c r="B486" s="5" t="s">
        <v>496</v>
      </c>
      <c r="C486" s="5" t="s">
        <v>499</v>
      </c>
      <c r="D486" s="5" t="s">
        <v>252</v>
      </c>
      <c r="E486" s="5" t="s">
        <v>253</v>
      </c>
      <c r="F486" s="5" t="s">
        <v>311</v>
      </c>
      <c r="G486" s="5">
        <v>6</v>
      </c>
      <c r="H486" s="5">
        <v>7</v>
      </c>
      <c r="I486" s="5">
        <v>5</v>
      </c>
      <c r="J486" s="5">
        <v>5</v>
      </c>
      <c r="K486" s="5">
        <v>6</v>
      </c>
      <c r="L486" s="5">
        <v>6</v>
      </c>
      <c r="M486" s="5">
        <v>7</v>
      </c>
      <c r="N486" s="5">
        <v>6</v>
      </c>
      <c r="Q486" s="5">
        <f>+G486-byObjPOS!D539</f>
        <v>0</v>
      </c>
      <c r="R486" s="5">
        <f>+H486-byObjPOS!E539</f>
        <v>0</v>
      </c>
      <c r="S486" s="5">
        <f>+I486-byObjPOS!F539</f>
        <v>0</v>
      </c>
      <c r="T486" s="5">
        <f>+J486-byObjPOS!G539</f>
        <v>0</v>
      </c>
      <c r="U486" s="5">
        <f>+K486-byObjPOS!H539</f>
        <v>0</v>
      </c>
      <c r="V486" s="5">
        <f>+L486-byObjPOS!I539</f>
        <v>0</v>
      </c>
      <c r="W486" s="5">
        <f>+M486-byObjPOS!J539</f>
        <v>0</v>
      </c>
      <c r="X486" s="5">
        <f>+N486-byObjPOS!K539</f>
        <v>0</v>
      </c>
    </row>
    <row r="487" spans="2:24" x14ac:dyDescent="0.2">
      <c r="B487" s="5" t="s">
        <v>496</v>
      </c>
      <c r="C487" s="5" t="s">
        <v>499</v>
      </c>
      <c r="D487" s="5" t="s">
        <v>252</v>
      </c>
      <c r="E487" s="5" t="s">
        <v>253</v>
      </c>
      <c r="F487" s="5" t="s">
        <v>312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4</v>
      </c>
      <c r="M487" s="5">
        <v>10</v>
      </c>
      <c r="N487" s="5">
        <v>6</v>
      </c>
      <c r="Q487" s="5">
        <f>+G487-byObjPOS!D540</f>
        <v>0</v>
      </c>
      <c r="R487" s="5">
        <f>+H487-byObjPOS!E540</f>
        <v>0</v>
      </c>
      <c r="S487" s="5">
        <f>+I487-byObjPOS!F540</f>
        <v>0</v>
      </c>
      <c r="T487" s="5">
        <f>+J487-byObjPOS!G540</f>
        <v>0</v>
      </c>
      <c r="U487" s="5">
        <f>+K487-byObjPOS!H540</f>
        <v>0</v>
      </c>
      <c r="V487" s="5">
        <f>+L487-byObjPOS!I540</f>
        <v>0</v>
      </c>
      <c r="W487" s="5">
        <f>+M487-byObjPOS!J540</f>
        <v>0</v>
      </c>
      <c r="X487" s="5">
        <f>+N487-byObjPOS!K540</f>
        <v>0</v>
      </c>
    </row>
    <row r="488" spans="2:24" x14ac:dyDescent="0.2">
      <c r="B488" s="5" t="s">
        <v>496</v>
      </c>
      <c r="C488" s="5" t="s">
        <v>499</v>
      </c>
      <c r="D488" s="5" t="s">
        <v>252</v>
      </c>
      <c r="E488" s="5" t="s">
        <v>253</v>
      </c>
      <c r="F488" s="5" t="s">
        <v>314</v>
      </c>
      <c r="G488" s="5">
        <v>0</v>
      </c>
      <c r="H488" s="5">
        <v>0</v>
      </c>
      <c r="I488" s="5">
        <v>7</v>
      </c>
      <c r="J488" s="5">
        <v>12</v>
      </c>
      <c r="K488" s="5">
        <v>11</v>
      </c>
      <c r="L488" s="5">
        <v>5</v>
      </c>
      <c r="M488" s="5">
        <v>16</v>
      </c>
      <c r="N488" s="5">
        <v>7</v>
      </c>
      <c r="Q488" s="5">
        <f>+G488-byObjPOS!D541</f>
        <v>0</v>
      </c>
      <c r="R488" s="5">
        <f>+H488-byObjPOS!E541</f>
        <v>0</v>
      </c>
      <c r="S488" s="5">
        <f>+I488-byObjPOS!F541</f>
        <v>0</v>
      </c>
      <c r="T488" s="5">
        <f>+J488-byObjPOS!G541</f>
        <v>0</v>
      </c>
      <c r="U488" s="5">
        <f>+K488-byObjPOS!H541</f>
        <v>0</v>
      </c>
      <c r="V488" s="5">
        <f>+L488-byObjPOS!I541</f>
        <v>0</v>
      </c>
      <c r="W488" s="5">
        <f>+M488-byObjPOS!J541</f>
        <v>0</v>
      </c>
      <c r="X488" s="5">
        <f>+N488-byObjPOS!K541</f>
        <v>0</v>
      </c>
    </row>
    <row r="489" spans="2:24" x14ac:dyDescent="0.2">
      <c r="B489" s="5" t="s">
        <v>496</v>
      </c>
      <c r="C489" s="5" t="s">
        <v>499</v>
      </c>
      <c r="D489" s="5" t="s">
        <v>252</v>
      </c>
      <c r="E489" s="5" t="s">
        <v>253</v>
      </c>
      <c r="F489" s="5" t="s">
        <v>243</v>
      </c>
      <c r="G489" s="5">
        <v>9</v>
      </c>
      <c r="H489" s="5">
        <v>7</v>
      </c>
      <c r="I489" s="5">
        <v>13</v>
      </c>
      <c r="J489" s="5">
        <v>7</v>
      </c>
      <c r="K489" s="5">
        <v>6</v>
      </c>
      <c r="L489" s="5">
        <v>3</v>
      </c>
      <c r="M489" s="5">
        <v>4</v>
      </c>
      <c r="N489" s="5">
        <v>2</v>
      </c>
      <c r="Q489" s="5">
        <f>+G489-byObjPOS!D542</f>
        <v>0</v>
      </c>
      <c r="R489" s="5">
        <f>+H489-byObjPOS!E542</f>
        <v>0</v>
      </c>
      <c r="S489" s="5">
        <f>+I489-byObjPOS!F542</f>
        <v>0</v>
      </c>
      <c r="T489" s="5">
        <f>+J489-byObjPOS!G542</f>
        <v>0</v>
      </c>
      <c r="U489" s="5">
        <f>+K489-byObjPOS!H542</f>
        <v>0</v>
      </c>
      <c r="V489" s="5">
        <f>+L489-byObjPOS!I542</f>
        <v>0</v>
      </c>
      <c r="W489" s="5">
        <f>+M489-byObjPOS!J542</f>
        <v>0</v>
      </c>
      <c r="X489" s="5">
        <f>+N489-byObjPOS!K542</f>
        <v>0</v>
      </c>
    </row>
    <row r="490" spans="2:24" x14ac:dyDescent="0.2">
      <c r="B490" s="5" t="s">
        <v>496</v>
      </c>
      <c r="C490" s="5" t="s">
        <v>499</v>
      </c>
      <c r="D490" s="5" t="s">
        <v>252</v>
      </c>
      <c r="E490" s="5" t="s">
        <v>253</v>
      </c>
      <c r="F490" s="5" t="s">
        <v>320</v>
      </c>
      <c r="G490" s="5">
        <v>1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1</v>
      </c>
      <c r="Q490" s="5">
        <f>+G490-byObjPOS!D543</f>
        <v>0</v>
      </c>
      <c r="R490" s="5">
        <f>+H490-byObjPOS!E543</f>
        <v>0</v>
      </c>
      <c r="S490" s="5">
        <f>+I490-byObjPOS!F543</f>
        <v>0</v>
      </c>
      <c r="T490" s="5">
        <f>+J490-byObjPOS!G543</f>
        <v>0</v>
      </c>
      <c r="U490" s="5">
        <f>+K490-byObjPOS!H543</f>
        <v>0</v>
      </c>
      <c r="V490" s="5">
        <f>+L490-byObjPOS!I543</f>
        <v>0</v>
      </c>
      <c r="W490" s="5">
        <f>+M490-byObjPOS!J543</f>
        <v>0</v>
      </c>
      <c r="X490" s="5">
        <f>+N490-byObjPOS!K543</f>
        <v>0</v>
      </c>
    </row>
    <row r="491" spans="2:24" x14ac:dyDescent="0.2">
      <c r="B491" s="5" t="s">
        <v>496</v>
      </c>
      <c r="C491" s="5" t="s">
        <v>499</v>
      </c>
      <c r="D491" s="5" t="s">
        <v>252</v>
      </c>
      <c r="E491" s="5" t="s">
        <v>253</v>
      </c>
      <c r="F491" s="5" t="s">
        <v>517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5</v>
      </c>
      <c r="Q491" s="5">
        <f>+G491-byObjPOS!D544</f>
        <v>0</v>
      </c>
      <c r="R491" s="5">
        <f>+H491-byObjPOS!E544</f>
        <v>0</v>
      </c>
      <c r="S491" s="5">
        <f>+I491-byObjPOS!F544</f>
        <v>0</v>
      </c>
      <c r="T491" s="5">
        <f>+J491-byObjPOS!G544</f>
        <v>0</v>
      </c>
      <c r="U491" s="5">
        <f>+K491-byObjPOS!H544</f>
        <v>0</v>
      </c>
      <c r="V491" s="5">
        <f>+L491-byObjPOS!I544</f>
        <v>0</v>
      </c>
      <c r="W491" s="5">
        <f>+M491-byObjPOS!J544</f>
        <v>0</v>
      </c>
      <c r="X491" s="5">
        <f>+N491-byObjPOS!K544</f>
        <v>0</v>
      </c>
    </row>
    <row r="492" spans="2:24" x14ac:dyDescent="0.2">
      <c r="B492" s="5" t="s">
        <v>496</v>
      </c>
      <c r="C492" s="5" t="s">
        <v>499</v>
      </c>
      <c r="D492" s="5" t="s">
        <v>252</v>
      </c>
      <c r="E492" s="5" t="s">
        <v>253</v>
      </c>
      <c r="F492" s="5" t="s">
        <v>326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1</v>
      </c>
      <c r="N492" s="5">
        <v>0</v>
      </c>
      <c r="Q492" s="5">
        <f>+G492-byObjPOS!D545</f>
        <v>0</v>
      </c>
      <c r="R492" s="5">
        <f>+H492-byObjPOS!E545</f>
        <v>0</v>
      </c>
      <c r="S492" s="5">
        <f>+I492-byObjPOS!F545</f>
        <v>0</v>
      </c>
      <c r="T492" s="5">
        <f>+J492-byObjPOS!G545</f>
        <v>0</v>
      </c>
      <c r="U492" s="5">
        <f>+K492-byObjPOS!H545</f>
        <v>0</v>
      </c>
      <c r="V492" s="5">
        <f>+L492-byObjPOS!I545</f>
        <v>0</v>
      </c>
      <c r="W492" s="5">
        <f>+M492-byObjPOS!J545</f>
        <v>0</v>
      </c>
      <c r="X492" s="5">
        <f>+N492-byObjPOS!K545</f>
        <v>0</v>
      </c>
    </row>
    <row r="493" spans="2:24" x14ac:dyDescent="0.2">
      <c r="B493" s="5" t="s">
        <v>496</v>
      </c>
      <c r="C493" s="5" t="s">
        <v>499</v>
      </c>
      <c r="D493" s="5" t="s">
        <v>252</v>
      </c>
      <c r="E493" s="5" t="s">
        <v>253</v>
      </c>
      <c r="F493" s="5" t="s">
        <v>327</v>
      </c>
      <c r="G493" s="5">
        <v>0</v>
      </c>
      <c r="H493" s="5">
        <v>0</v>
      </c>
      <c r="I493" s="5">
        <v>0</v>
      </c>
      <c r="J493" s="5">
        <v>4</v>
      </c>
      <c r="K493" s="5">
        <v>5</v>
      </c>
      <c r="L493" s="5">
        <v>1</v>
      </c>
      <c r="M493" s="5">
        <v>0</v>
      </c>
      <c r="N493" s="5">
        <v>0</v>
      </c>
      <c r="P493" s="46"/>
      <c r="Q493" s="5">
        <f>+G493-byObjPOS!D550</f>
        <v>0</v>
      </c>
      <c r="R493" s="5">
        <f>+H493-byObjPOS!E550</f>
        <v>0</v>
      </c>
      <c r="S493" s="5">
        <f>+I493-byObjPOS!F550</f>
        <v>0</v>
      </c>
      <c r="T493" s="5">
        <f>+J493-byObjPOS!G550</f>
        <v>0</v>
      </c>
      <c r="U493" s="5">
        <f>+K493-byObjPOS!H550</f>
        <v>0</v>
      </c>
      <c r="V493" s="5">
        <f>+L493-byObjPOS!I550</f>
        <v>0</v>
      </c>
      <c r="W493" s="5">
        <f>+M493-byObjPOS!J550</f>
        <v>0</v>
      </c>
      <c r="X493" s="5">
        <f>+N493-byObjPOS!K550</f>
        <v>0</v>
      </c>
    </row>
    <row r="494" spans="2:24" x14ac:dyDescent="0.2">
      <c r="B494" s="5" t="s">
        <v>496</v>
      </c>
      <c r="C494" s="5" t="s">
        <v>499</v>
      </c>
      <c r="D494" s="5" t="s">
        <v>252</v>
      </c>
      <c r="E494" s="5" t="s">
        <v>253</v>
      </c>
      <c r="F494" s="5" t="s">
        <v>329</v>
      </c>
      <c r="G494" s="5">
        <v>3</v>
      </c>
      <c r="H494" s="5">
        <v>6</v>
      </c>
      <c r="I494" s="5">
        <v>6</v>
      </c>
      <c r="J494" s="5">
        <v>3</v>
      </c>
      <c r="K494" s="5">
        <v>8</v>
      </c>
      <c r="L494" s="5">
        <v>1</v>
      </c>
      <c r="M494" s="5">
        <v>3</v>
      </c>
      <c r="N494" s="5">
        <v>2</v>
      </c>
      <c r="Q494" s="5">
        <f>+G494-byObjPOS!D551</f>
        <v>0</v>
      </c>
      <c r="R494" s="5">
        <f>+H494-byObjPOS!E551</f>
        <v>0</v>
      </c>
      <c r="S494" s="5">
        <f>+I494-byObjPOS!F551</f>
        <v>0</v>
      </c>
      <c r="T494" s="5">
        <f>+J494-byObjPOS!G551</f>
        <v>0</v>
      </c>
      <c r="U494" s="5">
        <f>+K494-byObjPOS!H551</f>
        <v>0</v>
      </c>
      <c r="V494" s="5">
        <f>+L494-byObjPOS!I551</f>
        <v>0</v>
      </c>
      <c r="W494" s="5">
        <f>+M494-byObjPOS!J551</f>
        <v>0</v>
      </c>
      <c r="X494" s="5">
        <f>+N494-byObjPOS!K551</f>
        <v>0</v>
      </c>
    </row>
    <row r="495" spans="2:24" x14ac:dyDescent="0.2">
      <c r="B495" s="5" t="s">
        <v>496</v>
      </c>
      <c r="C495" s="5" t="s">
        <v>499</v>
      </c>
      <c r="D495" s="5" t="s">
        <v>252</v>
      </c>
      <c r="E495" s="5" t="s">
        <v>253</v>
      </c>
      <c r="F495" s="5" t="s">
        <v>330</v>
      </c>
      <c r="G495" s="5">
        <v>0</v>
      </c>
      <c r="H495" s="5">
        <v>1</v>
      </c>
      <c r="I495" s="5">
        <v>0</v>
      </c>
      <c r="J495" s="5">
        <v>0</v>
      </c>
      <c r="K495" s="5">
        <v>0</v>
      </c>
      <c r="L495" s="5">
        <v>0</v>
      </c>
      <c r="M495" s="5">
        <v>1</v>
      </c>
      <c r="N495" s="5">
        <v>1</v>
      </c>
      <c r="Q495" s="5">
        <f>+G495-byObjPOS!D552</f>
        <v>0</v>
      </c>
      <c r="R495" s="5">
        <f>+H495-byObjPOS!E552</f>
        <v>0</v>
      </c>
      <c r="S495" s="5">
        <f>+I495-byObjPOS!F552</f>
        <v>0</v>
      </c>
      <c r="T495" s="5">
        <f>+J495-byObjPOS!G552</f>
        <v>0</v>
      </c>
      <c r="U495" s="5">
        <f>+K495-byObjPOS!H552</f>
        <v>0</v>
      </c>
      <c r="V495" s="5">
        <f>+L495-byObjPOS!I552</f>
        <v>0</v>
      </c>
      <c r="W495" s="5">
        <f>+M495-byObjPOS!J552</f>
        <v>0</v>
      </c>
      <c r="X495" s="5">
        <f>+N495-byObjPOS!K552</f>
        <v>0</v>
      </c>
    </row>
    <row r="496" spans="2:24" x14ac:dyDescent="0.2">
      <c r="B496" s="5" t="s">
        <v>496</v>
      </c>
      <c r="C496" s="5" t="s">
        <v>498</v>
      </c>
      <c r="D496" s="5" t="s">
        <v>339</v>
      </c>
      <c r="E496" s="5" t="s">
        <v>390</v>
      </c>
      <c r="F496" s="5" t="s">
        <v>391</v>
      </c>
      <c r="G496" s="5">
        <v>0</v>
      </c>
      <c r="H496" s="5">
        <v>1</v>
      </c>
      <c r="I496" s="5">
        <v>11</v>
      </c>
      <c r="J496" s="5">
        <v>14</v>
      </c>
      <c r="K496" s="5">
        <v>9</v>
      </c>
      <c r="L496" s="5">
        <v>7</v>
      </c>
      <c r="M496" s="5">
        <v>7</v>
      </c>
      <c r="N496" s="5">
        <v>14</v>
      </c>
      <c r="P496" s="46"/>
      <c r="Q496" s="5">
        <f>+G496-byObjPOS!D555</f>
        <v>0</v>
      </c>
      <c r="R496" s="5">
        <f>+H496-byObjPOS!E555</f>
        <v>0</v>
      </c>
      <c r="S496" s="5">
        <f>+I496-byObjPOS!F555</f>
        <v>0</v>
      </c>
      <c r="T496" s="5">
        <f>+J496-byObjPOS!G555</f>
        <v>0</v>
      </c>
      <c r="U496" s="5">
        <f>+K496-byObjPOS!H555</f>
        <v>0</v>
      </c>
      <c r="V496" s="5">
        <f>+L496-byObjPOS!I555</f>
        <v>0</v>
      </c>
      <c r="W496" s="5">
        <f>+M496-byObjPOS!J555</f>
        <v>0</v>
      </c>
      <c r="X496" s="5">
        <f>+N496-byObjPOS!K555</f>
        <v>0</v>
      </c>
    </row>
    <row r="497" spans="2:24" x14ac:dyDescent="0.2">
      <c r="B497" s="5" t="s">
        <v>496</v>
      </c>
      <c r="C497" s="5" t="s">
        <v>498</v>
      </c>
      <c r="D497" s="5" t="s">
        <v>339</v>
      </c>
      <c r="E497" s="5" t="s">
        <v>390</v>
      </c>
      <c r="F497" s="5" t="s">
        <v>89</v>
      </c>
      <c r="G497" s="5">
        <v>6</v>
      </c>
      <c r="H497" s="5">
        <v>9</v>
      </c>
      <c r="I497" s="5">
        <v>16</v>
      </c>
      <c r="J497" s="5">
        <v>22</v>
      </c>
      <c r="K497" s="5">
        <v>10</v>
      </c>
      <c r="L497" s="5">
        <v>21</v>
      </c>
      <c r="M497" s="5">
        <v>15</v>
      </c>
      <c r="N497" s="5">
        <v>29</v>
      </c>
      <c r="Q497" s="5">
        <f>+G497-byObjPOS!D556</f>
        <v>0</v>
      </c>
      <c r="R497" s="5">
        <f>+H497-byObjPOS!E556</f>
        <v>0</v>
      </c>
      <c r="S497" s="5">
        <f>+I497-byObjPOS!F556</f>
        <v>0</v>
      </c>
      <c r="T497" s="5">
        <f>+J497-byObjPOS!G556</f>
        <v>0</v>
      </c>
      <c r="U497" s="5">
        <f>+K497-byObjPOS!H556</f>
        <v>0</v>
      </c>
      <c r="V497" s="5">
        <f>+L497-byObjPOS!I556</f>
        <v>0</v>
      </c>
      <c r="W497" s="5">
        <f>+M497-byObjPOS!J556</f>
        <v>0</v>
      </c>
      <c r="X497" s="5">
        <f>+N497-byObjPOS!K556</f>
        <v>0</v>
      </c>
    </row>
    <row r="498" spans="2:24" x14ac:dyDescent="0.2">
      <c r="B498" s="5" t="s">
        <v>496</v>
      </c>
      <c r="C498" s="5" t="s">
        <v>498</v>
      </c>
      <c r="D498" s="5" t="s">
        <v>339</v>
      </c>
      <c r="E498" s="5" t="s">
        <v>390</v>
      </c>
      <c r="F498" s="5" t="s">
        <v>256</v>
      </c>
      <c r="G498" s="5">
        <v>17</v>
      </c>
      <c r="H498" s="5">
        <v>20</v>
      </c>
      <c r="I498" s="5">
        <v>21</v>
      </c>
      <c r="J498" s="5">
        <v>20</v>
      </c>
      <c r="K498" s="5">
        <v>22</v>
      </c>
      <c r="L498" s="5">
        <v>30</v>
      </c>
      <c r="M498" s="5">
        <v>33</v>
      </c>
      <c r="N498" s="5">
        <v>22</v>
      </c>
      <c r="Q498" s="5">
        <f>+G498-byObjPOS!D557</f>
        <v>0</v>
      </c>
      <c r="R498" s="5">
        <f>+H498-byObjPOS!E557</f>
        <v>0</v>
      </c>
      <c r="S498" s="5">
        <f>+I498-byObjPOS!F557</f>
        <v>0</v>
      </c>
      <c r="T498" s="5">
        <f>+J498-byObjPOS!G557</f>
        <v>0</v>
      </c>
      <c r="U498" s="5">
        <f>+K498-byObjPOS!H557</f>
        <v>0</v>
      </c>
      <c r="V498" s="5">
        <f>+L498-byObjPOS!I557</f>
        <v>0</v>
      </c>
      <c r="W498" s="5">
        <f>+M498-byObjPOS!J557</f>
        <v>0</v>
      </c>
      <c r="X498" s="5">
        <f>+N498-byObjPOS!K557</f>
        <v>0</v>
      </c>
    </row>
    <row r="499" spans="2:24" x14ac:dyDescent="0.2">
      <c r="B499" s="5" t="s">
        <v>496</v>
      </c>
      <c r="C499" s="5" t="s">
        <v>498</v>
      </c>
      <c r="D499" s="5" t="s">
        <v>339</v>
      </c>
      <c r="E499" s="5" t="s">
        <v>390</v>
      </c>
      <c r="F499" s="5" t="s">
        <v>392</v>
      </c>
      <c r="G499" s="5">
        <v>61</v>
      </c>
      <c r="H499" s="5">
        <v>49</v>
      </c>
      <c r="I499" s="5">
        <v>48</v>
      </c>
      <c r="J499" s="5">
        <v>56</v>
      </c>
      <c r="K499" s="5">
        <v>72</v>
      </c>
      <c r="L499" s="5">
        <v>84</v>
      </c>
      <c r="M499" s="5">
        <v>93</v>
      </c>
      <c r="N499" s="5">
        <v>125</v>
      </c>
      <c r="Q499" s="5">
        <f>+G499-byObjPOS!D558</f>
        <v>0</v>
      </c>
      <c r="R499" s="5">
        <f>+H499-byObjPOS!E558</f>
        <v>0</v>
      </c>
      <c r="S499" s="5">
        <f>+I499-byObjPOS!F558</f>
        <v>0</v>
      </c>
      <c r="T499" s="5">
        <f>+J499-byObjPOS!G558</f>
        <v>0</v>
      </c>
      <c r="U499" s="5">
        <f>+K499-byObjPOS!H558</f>
        <v>0</v>
      </c>
      <c r="V499" s="5">
        <f>+L499-byObjPOS!I558</f>
        <v>0</v>
      </c>
      <c r="W499" s="5">
        <f>+M499-byObjPOS!J558</f>
        <v>0</v>
      </c>
      <c r="X499" s="5">
        <f>+N499-byObjPOS!K558</f>
        <v>0</v>
      </c>
    </row>
    <row r="500" spans="2:24" x14ac:dyDescent="0.2">
      <c r="B500" s="5" t="s">
        <v>496</v>
      </c>
      <c r="C500" s="5" t="s">
        <v>498</v>
      </c>
      <c r="D500" s="5" t="s">
        <v>339</v>
      </c>
      <c r="E500" s="5" t="s">
        <v>390</v>
      </c>
      <c r="F500" s="5" t="s">
        <v>152</v>
      </c>
      <c r="G500" s="5">
        <v>7</v>
      </c>
      <c r="H500" s="5">
        <v>3</v>
      </c>
      <c r="I500" s="5">
        <v>5</v>
      </c>
      <c r="J500" s="5">
        <v>8</v>
      </c>
      <c r="K500" s="5">
        <v>10</v>
      </c>
      <c r="L500" s="5">
        <v>9</v>
      </c>
      <c r="M500" s="5">
        <v>5</v>
      </c>
      <c r="N500" s="5">
        <v>9</v>
      </c>
      <c r="Q500" s="5">
        <f>+G500-byObjPOS!D559</f>
        <v>0</v>
      </c>
      <c r="R500" s="5">
        <f>+H500-byObjPOS!E559</f>
        <v>0</v>
      </c>
      <c r="S500" s="5">
        <f>+I500-byObjPOS!F559</f>
        <v>0</v>
      </c>
      <c r="T500" s="5">
        <f>+J500-byObjPOS!G559</f>
        <v>0</v>
      </c>
      <c r="U500" s="5">
        <f>+K500-byObjPOS!H559</f>
        <v>0</v>
      </c>
      <c r="V500" s="5">
        <f>+L500-byObjPOS!I559</f>
        <v>0</v>
      </c>
      <c r="W500" s="5">
        <f>+M500-byObjPOS!J559</f>
        <v>0</v>
      </c>
      <c r="X500" s="5">
        <f>+N500-byObjPOS!K559</f>
        <v>0</v>
      </c>
    </row>
    <row r="501" spans="2:24" x14ac:dyDescent="0.2">
      <c r="B501" s="5" t="s">
        <v>496</v>
      </c>
      <c r="C501" s="5" t="s">
        <v>498</v>
      </c>
      <c r="D501" s="5" t="s">
        <v>339</v>
      </c>
      <c r="E501" s="5" t="s">
        <v>390</v>
      </c>
      <c r="F501" s="5" t="s">
        <v>166</v>
      </c>
      <c r="G501" s="5">
        <v>13</v>
      </c>
      <c r="H501" s="5">
        <v>13</v>
      </c>
      <c r="I501" s="5">
        <v>19</v>
      </c>
      <c r="J501" s="5">
        <v>11</v>
      </c>
      <c r="K501" s="5">
        <v>17</v>
      </c>
      <c r="L501" s="5">
        <v>23</v>
      </c>
      <c r="M501" s="5">
        <v>17</v>
      </c>
      <c r="N501" s="5">
        <v>22</v>
      </c>
      <c r="Q501" s="5">
        <f>+G501-byObjPOS!D560</f>
        <v>0</v>
      </c>
      <c r="R501" s="5">
        <f>+H501-byObjPOS!E560</f>
        <v>0</v>
      </c>
      <c r="S501" s="5">
        <f>+I501-byObjPOS!F560</f>
        <v>0</v>
      </c>
      <c r="T501" s="5">
        <f>+J501-byObjPOS!G560</f>
        <v>0</v>
      </c>
      <c r="U501" s="5">
        <f>+K501-byObjPOS!H560</f>
        <v>0</v>
      </c>
      <c r="V501" s="5">
        <f>+L501-byObjPOS!I560</f>
        <v>0</v>
      </c>
      <c r="W501" s="5">
        <f>+M501-byObjPOS!J560</f>
        <v>0</v>
      </c>
      <c r="X501" s="5">
        <f>+N501-byObjPOS!K560</f>
        <v>0</v>
      </c>
    </row>
    <row r="502" spans="2:24" x14ac:dyDescent="0.2">
      <c r="B502" s="5" t="s">
        <v>496</v>
      </c>
      <c r="C502" s="5" t="s">
        <v>498</v>
      </c>
      <c r="D502" s="5" t="s">
        <v>339</v>
      </c>
      <c r="E502" s="5" t="s">
        <v>390</v>
      </c>
      <c r="F502" s="5" t="s">
        <v>109</v>
      </c>
      <c r="G502" s="5">
        <v>32</v>
      </c>
      <c r="H502" s="5">
        <v>28</v>
      </c>
      <c r="I502" s="5">
        <v>21</v>
      </c>
      <c r="J502" s="5">
        <v>33</v>
      </c>
      <c r="K502" s="5">
        <v>33</v>
      </c>
      <c r="L502" s="5">
        <v>27</v>
      </c>
      <c r="M502" s="5">
        <v>38</v>
      </c>
      <c r="N502" s="5">
        <v>49</v>
      </c>
      <c r="Q502" s="5">
        <f>+G502-byObjPOS!D561</f>
        <v>0</v>
      </c>
      <c r="R502" s="5">
        <f>+H502-byObjPOS!E561</f>
        <v>0</v>
      </c>
      <c r="S502" s="5">
        <f>+I502-byObjPOS!F561</f>
        <v>0</v>
      </c>
      <c r="T502" s="5">
        <f>+J502-byObjPOS!G561</f>
        <v>0</v>
      </c>
      <c r="U502" s="5">
        <f>+K502-byObjPOS!H561</f>
        <v>0</v>
      </c>
      <c r="V502" s="5">
        <f>+L502-byObjPOS!I561</f>
        <v>0</v>
      </c>
      <c r="W502" s="5">
        <f>+M502-byObjPOS!J561</f>
        <v>0</v>
      </c>
      <c r="X502" s="5">
        <f>+N502-byObjPOS!K561</f>
        <v>0</v>
      </c>
    </row>
    <row r="503" spans="2:24" x14ac:dyDescent="0.2">
      <c r="B503" s="5" t="s">
        <v>496</v>
      </c>
      <c r="C503" s="5" t="s">
        <v>498</v>
      </c>
      <c r="D503" s="5" t="s">
        <v>339</v>
      </c>
      <c r="E503" s="5" t="s">
        <v>390</v>
      </c>
      <c r="F503" s="5" t="s">
        <v>393</v>
      </c>
      <c r="G503" s="5">
        <v>35</v>
      </c>
      <c r="H503" s="5">
        <v>31</v>
      </c>
      <c r="I503" s="5">
        <v>43</v>
      </c>
      <c r="J503" s="5">
        <v>47</v>
      </c>
      <c r="K503" s="5">
        <v>38</v>
      </c>
      <c r="L503" s="5">
        <v>44</v>
      </c>
      <c r="M503" s="5">
        <v>39</v>
      </c>
      <c r="N503" s="5">
        <v>30</v>
      </c>
      <c r="Q503" s="5">
        <f>+G503-byObjPOS!D562</f>
        <v>0</v>
      </c>
      <c r="R503" s="5">
        <f>+H503-byObjPOS!E562</f>
        <v>0</v>
      </c>
      <c r="S503" s="5">
        <f>+I503-byObjPOS!F562</f>
        <v>0</v>
      </c>
      <c r="T503" s="5">
        <f>+J503-byObjPOS!G562</f>
        <v>0</v>
      </c>
      <c r="U503" s="5">
        <f>+K503-byObjPOS!H562</f>
        <v>0</v>
      </c>
      <c r="V503" s="5">
        <f>+L503-byObjPOS!I562</f>
        <v>0</v>
      </c>
      <c r="W503" s="5">
        <f>+M503-byObjPOS!J562</f>
        <v>0</v>
      </c>
      <c r="X503" s="5">
        <f>+N503-byObjPOS!K562</f>
        <v>0</v>
      </c>
    </row>
    <row r="504" spans="2:24" x14ac:dyDescent="0.2">
      <c r="B504" s="5" t="s">
        <v>496</v>
      </c>
      <c r="C504" s="5" t="s">
        <v>498</v>
      </c>
      <c r="D504" s="5" t="s">
        <v>339</v>
      </c>
      <c r="E504" s="5" t="s">
        <v>390</v>
      </c>
      <c r="F504" s="5" t="s">
        <v>11</v>
      </c>
      <c r="G504" s="5">
        <v>78</v>
      </c>
      <c r="H504" s="5">
        <v>59</v>
      </c>
      <c r="I504" s="5">
        <v>72</v>
      </c>
      <c r="J504" s="5">
        <v>81</v>
      </c>
      <c r="K504" s="5">
        <v>108</v>
      </c>
      <c r="L504" s="5">
        <v>112</v>
      </c>
      <c r="M504" s="5">
        <v>136</v>
      </c>
      <c r="N504" s="5">
        <v>119</v>
      </c>
      <c r="Q504" s="5">
        <f>+G504-byObjPOS!D563</f>
        <v>0</v>
      </c>
      <c r="R504" s="5">
        <f>+H504-byObjPOS!E563</f>
        <v>0</v>
      </c>
      <c r="S504" s="5">
        <f>+I504-byObjPOS!F563</f>
        <v>0</v>
      </c>
      <c r="T504" s="5">
        <f>+J504-byObjPOS!G563</f>
        <v>0</v>
      </c>
      <c r="U504" s="5">
        <f>+K504-byObjPOS!H563</f>
        <v>0</v>
      </c>
      <c r="V504" s="5">
        <f>+L504-byObjPOS!I563</f>
        <v>0</v>
      </c>
      <c r="W504" s="5">
        <f>+M504-byObjPOS!J563</f>
        <v>0</v>
      </c>
      <c r="X504" s="5">
        <f>+N504-byObjPOS!K563</f>
        <v>0</v>
      </c>
    </row>
    <row r="505" spans="2:24" x14ac:dyDescent="0.2">
      <c r="B505" s="5" t="s">
        <v>496</v>
      </c>
      <c r="C505" s="5" t="s">
        <v>498</v>
      </c>
      <c r="D505" s="5" t="s">
        <v>339</v>
      </c>
      <c r="E505" s="5" t="s">
        <v>390</v>
      </c>
      <c r="F505" s="5" t="s">
        <v>179</v>
      </c>
      <c r="G505" s="5">
        <v>22</v>
      </c>
      <c r="H505" s="5">
        <v>27</v>
      </c>
      <c r="I505" s="5">
        <v>21</v>
      </c>
      <c r="J505" s="5">
        <v>20</v>
      </c>
      <c r="K505" s="5">
        <v>28</v>
      </c>
      <c r="L505" s="5">
        <v>23</v>
      </c>
      <c r="M505" s="5">
        <v>19</v>
      </c>
      <c r="N505" s="5">
        <v>18</v>
      </c>
      <c r="Q505" s="5">
        <f>+G505-byObjPOS!D564</f>
        <v>0</v>
      </c>
      <c r="R505" s="5">
        <f>+H505-byObjPOS!E564</f>
        <v>0</v>
      </c>
      <c r="S505" s="5">
        <f>+I505-byObjPOS!F564</f>
        <v>0</v>
      </c>
      <c r="T505" s="5">
        <f>+J505-byObjPOS!G564</f>
        <v>0</v>
      </c>
      <c r="U505" s="5">
        <f>+K505-byObjPOS!H564</f>
        <v>0</v>
      </c>
      <c r="V505" s="5">
        <f>+L505-byObjPOS!I564</f>
        <v>0</v>
      </c>
      <c r="W505" s="5">
        <f>+M505-byObjPOS!J564</f>
        <v>0</v>
      </c>
      <c r="X505" s="5">
        <f>+N505-byObjPOS!K564</f>
        <v>0</v>
      </c>
    </row>
    <row r="506" spans="2:24" x14ac:dyDescent="0.2">
      <c r="B506" s="5" t="s">
        <v>496</v>
      </c>
      <c r="C506" s="5" t="s">
        <v>498</v>
      </c>
      <c r="D506" s="5" t="s">
        <v>339</v>
      </c>
      <c r="E506" s="5" t="s">
        <v>390</v>
      </c>
      <c r="F506" s="5" t="s">
        <v>160</v>
      </c>
      <c r="G506" s="5">
        <v>61</v>
      </c>
      <c r="H506" s="5">
        <v>52</v>
      </c>
      <c r="I506" s="5">
        <v>54</v>
      </c>
      <c r="J506" s="5">
        <v>49</v>
      </c>
      <c r="K506" s="5">
        <v>61</v>
      </c>
      <c r="L506" s="5">
        <v>60</v>
      </c>
      <c r="M506" s="5">
        <v>62</v>
      </c>
      <c r="N506" s="5">
        <v>45</v>
      </c>
      <c r="Q506" s="5">
        <f>+G506-byObjPOS!D565</f>
        <v>0</v>
      </c>
      <c r="R506" s="5">
        <f>+H506-byObjPOS!E565</f>
        <v>0</v>
      </c>
      <c r="S506" s="5">
        <f>+I506-byObjPOS!F565</f>
        <v>0</v>
      </c>
      <c r="T506" s="5">
        <f>+J506-byObjPOS!G565</f>
        <v>0</v>
      </c>
      <c r="U506" s="5">
        <f>+K506-byObjPOS!H565</f>
        <v>0</v>
      </c>
      <c r="V506" s="5">
        <f>+L506-byObjPOS!I565</f>
        <v>0</v>
      </c>
      <c r="W506" s="5">
        <f>+M506-byObjPOS!J565</f>
        <v>0</v>
      </c>
      <c r="X506" s="5">
        <f>+N506-byObjPOS!K565</f>
        <v>0</v>
      </c>
    </row>
    <row r="507" spans="2:24" x14ac:dyDescent="0.2">
      <c r="B507" s="5" t="s">
        <v>496</v>
      </c>
      <c r="C507" s="5" t="s">
        <v>498</v>
      </c>
      <c r="D507" s="5" t="s">
        <v>339</v>
      </c>
      <c r="E507" s="5" t="s">
        <v>390</v>
      </c>
      <c r="F507" s="5" t="s">
        <v>181</v>
      </c>
      <c r="G507" s="5">
        <v>1</v>
      </c>
      <c r="H507" s="5">
        <v>1</v>
      </c>
      <c r="I507" s="5">
        <v>1</v>
      </c>
      <c r="J507" s="5">
        <v>3</v>
      </c>
      <c r="K507" s="5">
        <v>1</v>
      </c>
      <c r="L507" s="5">
        <v>3</v>
      </c>
      <c r="M507" s="5">
        <v>2</v>
      </c>
      <c r="N507" s="5">
        <v>1</v>
      </c>
      <c r="Q507" s="5">
        <f>+G507-byObjPOS!D566</f>
        <v>0</v>
      </c>
      <c r="R507" s="5">
        <f>+H507-byObjPOS!E566</f>
        <v>0</v>
      </c>
      <c r="S507" s="5">
        <f>+I507-byObjPOS!F566</f>
        <v>0</v>
      </c>
      <c r="T507" s="5">
        <f>+J507-byObjPOS!G566</f>
        <v>0</v>
      </c>
      <c r="U507" s="5">
        <f>+K507-byObjPOS!H566</f>
        <v>0</v>
      </c>
      <c r="V507" s="5">
        <f>+L507-byObjPOS!I566</f>
        <v>0</v>
      </c>
      <c r="W507" s="5">
        <f>+M507-byObjPOS!J566</f>
        <v>0</v>
      </c>
      <c r="X507" s="5">
        <f>+N507-byObjPOS!K566</f>
        <v>0</v>
      </c>
    </row>
    <row r="508" spans="2:24" x14ac:dyDescent="0.2">
      <c r="B508" s="5" t="s">
        <v>496</v>
      </c>
      <c r="C508" s="5" t="s">
        <v>498</v>
      </c>
      <c r="D508" s="5" t="s">
        <v>339</v>
      </c>
      <c r="E508" s="5" t="s">
        <v>390</v>
      </c>
      <c r="F508" s="5" t="s">
        <v>124</v>
      </c>
      <c r="G508" s="5">
        <v>40</v>
      </c>
      <c r="H508" s="5">
        <v>34</v>
      </c>
      <c r="I508" s="5">
        <v>24</v>
      </c>
      <c r="J508" s="5">
        <v>28</v>
      </c>
      <c r="K508" s="5">
        <v>40</v>
      </c>
      <c r="L508" s="5">
        <v>41</v>
      </c>
      <c r="M508" s="5">
        <v>42</v>
      </c>
      <c r="N508" s="5">
        <v>40</v>
      </c>
      <c r="Q508" s="5">
        <f>+G508-byObjPOS!D567</f>
        <v>0</v>
      </c>
      <c r="R508" s="5">
        <f>+H508-byObjPOS!E567</f>
        <v>0</v>
      </c>
      <c r="S508" s="5">
        <f>+I508-byObjPOS!F567</f>
        <v>0</v>
      </c>
      <c r="T508" s="5">
        <f>+J508-byObjPOS!G567</f>
        <v>0</v>
      </c>
      <c r="U508" s="5">
        <f>+K508-byObjPOS!H567</f>
        <v>0</v>
      </c>
      <c r="V508" s="5">
        <f>+L508-byObjPOS!I567</f>
        <v>0</v>
      </c>
      <c r="W508" s="5">
        <f>+M508-byObjPOS!J567</f>
        <v>0</v>
      </c>
      <c r="X508" s="5">
        <f>+N508-byObjPOS!K567</f>
        <v>0</v>
      </c>
    </row>
    <row r="509" spans="2:24" x14ac:dyDescent="0.2">
      <c r="B509" s="5" t="s">
        <v>496</v>
      </c>
      <c r="C509" s="5" t="s">
        <v>498</v>
      </c>
      <c r="D509" s="5" t="s">
        <v>339</v>
      </c>
      <c r="E509" s="5" t="s">
        <v>390</v>
      </c>
      <c r="F509" s="5" t="s">
        <v>120</v>
      </c>
      <c r="G509" s="5">
        <v>276</v>
      </c>
      <c r="H509" s="5">
        <v>249</v>
      </c>
      <c r="I509" s="5">
        <v>234</v>
      </c>
      <c r="J509" s="5">
        <v>263</v>
      </c>
      <c r="K509" s="5">
        <v>247</v>
      </c>
      <c r="L509" s="5">
        <v>257</v>
      </c>
      <c r="M509" s="5">
        <v>257</v>
      </c>
      <c r="N509" s="5">
        <v>207</v>
      </c>
      <c r="Q509" s="5">
        <f>+G509-byObjPOS!D568</f>
        <v>0</v>
      </c>
      <c r="R509" s="5">
        <f>+H509-byObjPOS!E568</f>
        <v>0</v>
      </c>
      <c r="S509" s="5">
        <f>+I509-byObjPOS!F568</f>
        <v>0</v>
      </c>
      <c r="T509" s="5">
        <f>+J509-byObjPOS!G568</f>
        <v>0</v>
      </c>
      <c r="U509" s="5">
        <f>+K509-byObjPOS!H568</f>
        <v>0</v>
      </c>
      <c r="V509" s="5">
        <f>+L509-byObjPOS!I568</f>
        <v>0</v>
      </c>
      <c r="W509" s="5">
        <f>+M509-byObjPOS!J568</f>
        <v>0</v>
      </c>
      <c r="X509" s="5">
        <f>+N509-byObjPOS!K568</f>
        <v>0</v>
      </c>
    </row>
    <row r="510" spans="2:24" x14ac:dyDescent="0.2">
      <c r="B510" s="5" t="s">
        <v>496</v>
      </c>
      <c r="C510" s="5" t="s">
        <v>498</v>
      </c>
      <c r="D510" s="5" t="s">
        <v>339</v>
      </c>
      <c r="E510" s="5" t="s">
        <v>390</v>
      </c>
      <c r="F510" s="5" t="s">
        <v>5</v>
      </c>
      <c r="G510" s="5">
        <v>173</v>
      </c>
      <c r="H510" s="5">
        <v>179</v>
      </c>
      <c r="I510" s="5">
        <v>170</v>
      </c>
      <c r="J510" s="5">
        <v>201</v>
      </c>
      <c r="K510" s="5">
        <v>219</v>
      </c>
      <c r="L510" s="5">
        <v>222</v>
      </c>
      <c r="M510" s="5">
        <v>195</v>
      </c>
      <c r="N510" s="5">
        <v>164</v>
      </c>
      <c r="Q510" s="5">
        <f>+G510-byObjPOS!D569</f>
        <v>0</v>
      </c>
      <c r="R510" s="5">
        <f>+H510-byObjPOS!E569</f>
        <v>0</v>
      </c>
      <c r="S510" s="5">
        <f>+I510-byObjPOS!F569</f>
        <v>0</v>
      </c>
      <c r="T510" s="5">
        <f>+J510-byObjPOS!G569</f>
        <v>0</v>
      </c>
      <c r="U510" s="5">
        <f>+K510-byObjPOS!H569</f>
        <v>0</v>
      </c>
      <c r="V510" s="5">
        <f>+L510-byObjPOS!I569</f>
        <v>0</v>
      </c>
      <c r="W510" s="5">
        <f>+M510-byObjPOS!J569</f>
        <v>0</v>
      </c>
      <c r="X510" s="5">
        <f>+N510-byObjPOS!K569</f>
        <v>0</v>
      </c>
    </row>
    <row r="511" spans="2:24" x14ac:dyDescent="0.2">
      <c r="B511" s="5" t="s">
        <v>496</v>
      </c>
      <c r="C511" s="5" t="s">
        <v>498</v>
      </c>
      <c r="D511" s="5" t="s">
        <v>339</v>
      </c>
      <c r="E511" s="5" t="s">
        <v>390</v>
      </c>
      <c r="F511" s="5" t="s">
        <v>162</v>
      </c>
      <c r="G511" s="5">
        <v>36</v>
      </c>
      <c r="H511" s="5">
        <v>32</v>
      </c>
      <c r="I511" s="5">
        <v>27</v>
      </c>
      <c r="J511" s="5">
        <v>40</v>
      </c>
      <c r="K511" s="5">
        <v>49</v>
      </c>
      <c r="L511" s="5">
        <v>74</v>
      </c>
      <c r="M511" s="5">
        <v>99</v>
      </c>
      <c r="N511" s="5">
        <v>86</v>
      </c>
      <c r="Q511" s="5">
        <f>+G511-byObjPOS!D570</f>
        <v>0</v>
      </c>
      <c r="R511" s="5">
        <f>+H511-byObjPOS!E570</f>
        <v>0</v>
      </c>
      <c r="S511" s="5">
        <f>+I511-byObjPOS!F570</f>
        <v>0</v>
      </c>
      <c r="T511" s="5">
        <f>+J511-byObjPOS!G570</f>
        <v>0</v>
      </c>
      <c r="U511" s="5">
        <f>+K511-byObjPOS!H570</f>
        <v>0</v>
      </c>
      <c r="V511" s="5">
        <f>+L511-byObjPOS!I570</f>
        <v>0</v>
      </c>
      <c r="W511" s="5">
        <f>+M511-byObjPOS!J570</f>
        <v>0</v>
      </c>
      <c r="X511" s="5">
        <f>+N511-byObjPOS!K570</f>
        <v>0</v>
      </c>
    </row>
    <row r="512" spans="2:24" x14ac:dyDescent="0.2">
      <c r="B512" s="5" t="s">
        <v>496</v>
      </c>
      <c r="C512" s="5" t="s">
        <v>498</v>
      </c>
      <c r="D512" s="5" t="s">
        <v>339</v>
      </c>
      <c r="E512" s="5" t="s">
        <v>390</v>
      </c>
      <c r="F512" s="5" t="s">
        <v>197</v>
      </c>
      <c r="G512" s="5">
        <v>3</v>
      </c>
      <c r="H512" s="5">
        <v>4</v>
      </c>
      <c r="I512" s="5">
        <v>2</v>
      </c>
      <c r="J512" s="5">
        <v>0</v>
      </c>
      <c r="K512" s="5">
        <v>3</v>
      </c>
      <c r="L512" s="5">
        <v>3</v>
      </c>
      <c r="M512" s="5">
        <v>1</v>
      </c>
      <c r="N512" s="5">
        <v>1</v>
      </c>
      <c r="Q512" s="5">
        <f>+G512-byObjPOS!D571</f>
        <v>0</v>
      </c>
      <c r="R512" s="5">
        <f>+H512-byObjPOS!E571</f>
        <v>0</v>
      </c>
      <c r="S512" s="5">
        <f>+I512-byObjPOS!F571</f>
        <v>0</v>
      </c>
      <c r="T512" s="5">
        <f>+J512-byObjPOS!G571</f>
        <v>0</v>
      </c>
      <c r="U512" s="5">
        <f>+K512-byObjPOS!H571</f>
        <v>0</v>
      </c>
      <c r="V512" s="5">
        <f>+L512-byObjPOS!I571</f>
        <v>0</v>
      </c>
      <c r="W512" s="5">
        <f>+M512-byObjPOS!J571</f>
        <v>0</v>
      </c>
      <c r="X512" s="5">
        <f>+N512-byObjPOS!K571</f>
        <v>0</v>
      </c>
    </row>
    <row r="513" spans="2:24" x14ac:dyDescent="0.2">
      <c r="B513" s="5" t="s">
        <v>496</v>
      </c>
      <c r="C513" s="5" t="s">
        <v>498</v>
      </c>
      <c r="D513" s="5" t="s">
        <v>339</v>
      </c>
      <c r="E513" s="5" t="s">
        <v>390</v>
      </c>
      <c r="F513" s="5" t="s">
        <v>394</v>
      </c>
      <c r="G513" s="5">
        <v>6</v>
      </c>
      <c r="H513" s="5">
        <v>0</v>
      </c>
      <c r="I513" s="5">
        <v>4</v>
      </c>
      <c r="J513" s="5">
        <v>7</v>
      </c>
      <c r="K513" s="5">
        <v>9</v>
      </c>
      <c r="L513" s="5">
        <v>9</v>
      </c>
      <c r="M513" s="5">
        <v>9</v>
      </c>
      <c r="N513" s="5">
        <v>9</v>
      </c>
      <c r="Q513" s="5">
        <f>+G513-byObjPOS!D572</f>
        <v>0</v>
      </c>
      <c r="R513" s="5">
        <f>+H513-byObjPOS!E572</f>
        <v>0</v>
      </c>
      <c r="S513" s="5">
        <f>+I513-byObjPOS!F572</f>
        <v>0</v>
      </c>
      <c r="T513" s="5">
        <f>+J513-byObjPOS!G572</f>
        <v>0</v>
      </c>
      <c r="U513" s="5">
        <f>+K513-byObjPOS!H572</f>
        <v>0</v>
      </c>
      <c r="V513" s="5">
        <f>+L513-byObjPOS!I572</f>
        <v>0</v>
      </c>
      <c r="W513" s="5">
        <f>+M513-byObjPOS!J572</f>
        <v>0</v>
      </c>
      <c r="X513" s="5">
        <f>+N513-byObjPOS!K572</f>
        <v>0</v>
      </c>
    </row>
    <row r="514" spans="2:24" x14ac:dyDescent="0.2">
      <c r="B514" s="5" t="s">
        <v>496</v>
      </c>
      <c r="C514" s="5" t="s">
        <v>498</v>
      </c>
      <c r="D514" s="5" t="s">
        <v>339</v>
      </c>
      <c r="E514" s="5" t="s">
        <v>390</v>
      </c>
      <c r="F514" s="5" t="s">
        <v>14</v>
      </c>
      <c r="G514" s="5">
        <v>78</v>
      </c>
      <c r="H514" s="5">
        <v>68</v>
      </c>
      <c r="I514" s="5">
        <v>54</v>
      </c>
      <c r="J514" s="5">
        <v>75</v>
      </c>
      <c r="K514" s="5">
        <v>88</v>
      </c>
      <c r="L514" s="5">
        <v>82</v>
      </c>
      <c r="M514" s="5">
        <v>126</v>
      </c>
      <c r="N514" s="5">
        <v>141</v>
      </c>
      <c r="Q514" s="5">
        <f>+G514-byObjPOS!D573</f>
        <v>0</v>
      </c>
      <c r="R514" s="5">
        <f>+H514-byObjPOS!E573</f>
        <v>0</v>
      </c>
      <c r="S514" s="5">
        <f>+I514-byObjPOS!F573</f>
        <v>0</v>
      </c>
      <c r="T514" s="5">
        <f>+J514-byObjPOS!G573</f>
        <v>0</v>
      </c>
      <c r="U514" s="5">
        <f>+K514-byObjPOS!H573</f>
        <v>0</v>
      </c>
      <c r="V514" s="5">
        <f>+L514-byObjPOS!I573</f>
        <v>0</v>
      </c>
      <c r="W514" s="5">
        <f>+M514-byObjPOS!J573</f>
        <v>0</v>
      </c>
      <c r="X514" s="5">
        <f>+N514-byObjPOS!K573</f>
        <v>0</v>
      </c>
    </row>
    <row r="515" spans="2:24" x14ac:dyDescent="0.2">
      <c r="B515" s="5" t="s">
        <v>496</v>
      </c>
      <c r="C515" s="5" t="s">
        <v>498</v>
      </c>
      <c r="D515" s="5" t="s">
        <v>339</v>
      </c>
      <c r="E515" s="5" t="s">
        <v>390</v>
      </c>
      <c r="F515" s="5" t="s">
        <v>216</v>
      </c>
      <c r="G515" s="5">
        <v>4</v>
      </c>
      <c r="H515" s="5">
        <v>7</v>
      </c>
      <c r="I515" s="5">
        <v>4</v>
      </c>
      <c r="J515" s="5">
        <v>0</v>
      </c>
      <c r="K515" s="5">
        <v>1</v>
      </c>
      <c r="L515" s="5">
        <v>2</v>
      </c>
      <c r="M515" s="5">
        <v>1</v>
      </c>
      <c r="N515" s="5">
        <v>0</v>
      </c>
      <c r="Q515" s="5">
        <f>+G515-byObjPOS!D574</f>
        <v>0</v>
      </c>
      <c r="R515" s="5">
        <f>+H515-byObjPOS!E574</f>
        <v>0</v>
      </c>
      <c r="S515" s="5">
        <f>+I515-byObjPOS!F574</f>
        <v>0</v>
      </c>
      <c r="T515" s="5">
        <f>+J515-byObjPOS!G574</f>
        <v>0</v>
      </c>
      <c r="U515" s="5">
        <f>+K515-byObjPOS!H574</f>
        <v>0</v>
      </c>
      <c r="V515" s="5">
        <f>+L515-byObjPOS!I574</f>
        <v>0</v>
      </c>
      <c r="W515" s="5">
        <f>+M515-byObjPOS!J574</f>
        <v>0</v>
      </c>
      <c r="X515" s="5">
        <f>+N515-byObjPOS!K574</f>
        <v>0</v>
      </c>
    </row>
    <row r="516" spans="2:24" x14ac:dyDescent="0.2">
      <c r="B516" s="5" t="s">
        <v>496</v>
      </c>
      <c r="C516" s="5" t="s">
        <v>498</v>
      </c>
      <c r="D516" s="5" t="s">
        <v>339</v>
      </c>
      <c r="E516" s="5" t="s">
        <v>390</v>
      </c>
      <c r="F516" s="5" t="s">
        <v>117</v>
      </c>
      <c r="G516" s="5">
        <v>94</v>
      </c>
      <c r="H516" s="5">
        <v>82</v>
      </c>
      <c r="I516" s="5">
        <v>120</v>
      </c>
      <c r="J516" s="5">
        <v>135</v>
      </c>
      <c r="K516" s="5">
        <v>117</v>
      </c>
      <c r="L516" s="5">
        <v>134</v>
      </c>
      <c r="M516" s="5">
        <v>138</v>
      </c>
      <c r="N516" s="5">
        <v>124</v>
      </c>
      <c r="Q516" s="5">
        <f>+G516-byObjPOS!D575</f>
        <v>0</v>
      </c>
      <c r="R516" s="5">
        <f>+H516-byObjPOS!E575</f>
        <v>0</v>
      </c>
      <c r="S516" s="5">
        <f>+I516-byObjPOS!F575</f>
        <v>0</v>
      </c>
      <c r="T516" s="5">
        <f>+J516-byObjPOS!G575</f>
        <v>0</v>
      </c>
      <c r="U516" s="5">
        <f>+K516-byObjPOS!H575</f>
        <v>0</v>
      </c>
      <c r="V516" s="5">
        <f>+L516-byObjPOS!I575</f>
        <v>0</v>
      </c>
      <c r="W516" s="5">
        <f>+M516-byObjPOS!J575</f>
        <v>0</v>
      </c>
      <c r="X516" s="5">
        <f>+N516-byObjPOS!K575</f>
        <v>0</v>
      </c>
    </row>
    <row r="517" spans="2:24" x14ac:dyDescent="0.2">
      <c r="B517" s="5" t="s">
        <v>496</v>
      </c>
      <c r="C517" s="5" t="s">
        <v>498</v>
      </c>
      <c r="D517" s="5" t="s">
        <v>339</v>
      </c>
      <c r="E517" s="5" t="s">
        <v>390</v>
      </c>
      <c r="F517" s="5" t="s">
        <v>167</v>
      </c>
      <c r="G517" s="5">
        <v>0</v>
      </c>
      <c r="H517" s="5">
        <v>0</v>
      </c>
      <c r="I517" s="5">
        <v>0</v>
      </c>
      <c r="J517" s="5">
        <v>8</v>
      </c>
      <c r="K517" s="5">
        <v>49</v>
      </c>
      <c r="L517" s="5">
        <v>79</v>
      </c>
      <c r="M517" s="5">
        <v>123</v>
      </c>
      <c r="N517" s="5">
        <v>110</v>
      </c>
      <c r="Q517" s="5">
        <f>+G517-byObjPOS!D576</f>
        <v>0</v>
      </c>
      <c r="R517" s="5">
        <f>+H517-byObjPOS!E576</f>
        <v>0</v>
      </c>
      <c r="S517" s="5">
        <f>+I517-byObjPOS!F576</f>
        <v>0</v>
      </c>
      <c r="T517" s="5">
        <f>+J517-byObjPOS!G576</f>
        <v>0</v>
      </c>
      <c r="U517" s="5">
        <f>+K517-byObjPOS!H576</f>
        <v>0</v>
      </c>
      <c r="V517" s="5">
        <f>+L517-byObjPOS!I576</f>
        <v>0</v>
      </c>
      <c r="W517" s="5">
        <f>+M517-byObjPOS!J576</f>
        <v>0</v>
      </c>
      <c r="X517" s="5">
        <f>+N517-byObjPOS!K576</f>
        <v>0</v>
      </c>
    </row>
    <row r="518" spans="2:24" x14ac:dyDescent="0.2">
      <c r="B518" s="5" t="s">
        <v>496</v>
      </c>
      <c r="C518" s="5" t="s">
        <v>498</v>
      </c>
      <c r="D518" s="5" t="s">
        <v>339</v>
      </c>
      <c r="E518" s="5" t="s">
        <v>390</v>
      </c>
      <c r="F518" s="5" t="s">
        <v>192</v>
      </c>
      <c r="G518" s="5">
        <v>16</v>
      </c>
      <c r="H518" s="5">
        <v>21</v>
      </c>
      <c r="I518" s="5">
        <v>19</v>
      </c>
      <c r="J518" s="5">
        <v>14</v>
      </c>
      <c r="K518" s="5">
        <v>22</v>
      </c>
      <c r="L518" s="5">
        <v>46</v>
      </c>
      <c r="M518" s="5">
        <v>43</v>
      </c>
      <c r="N518" s="5">
        <v>53</v>
      </c>
      <c r="Q518" s="5">
        <f>+G518-byObjPOS!D577</f>
        <v>0</v>
      </c>
      <c r="R518" s="5">
        <f>+H518-byObjPOS!E577</f>
        <v>0</v>
      </c>
      <c r="S518" s="5">
        <f>+I518-byObjPOS!F577</f>
        <v>0</v>
      </c>
      <c r="T518" s="5">
        <f>+J518-byObjPOS!G577</f>
        <v>0</v>
      </c>
      <c r="U518" s="5">
        <f>+K518-byObjPOS!H577</f>
        <v>0</v>
      </c>
      <c r="V518" s="5">
        <f>+L518-byObjPOS!I577</f>
        <v>0</v>
      </c>
      <c r="W518" s="5">
        <f>+M518-byObjPOS!J577</f>
        <v>0</v>
      </c>
      <c r="X518" s="5">
        <f>+N518-byObjPOS!K577</f>
        <v>0</v>
      </c>
    </row>
    <row r="519" spans="2:24" x14ac:dyDescent="0.2">
      <c r="B519" s="5" t="s">
        <v>496</v>
      </c>
      <c r="C519" s="5" t="s">
        <v>498</v>
      </c>
      <c r="D519" s="5" t="s">
        <v>339</v>
      </c>
      <c r="E519" s="5" t="s">
        <v>390</v>
      </c>
      <c r="F519" s="5" t="s">
        <v>115</v>
      </c>
      <c r="G519" s="5">
        <v>53</v>
      </c>
      <c r="H519" s="5">
        <v>42</v>
      </c>
      <c r="I519" s="5">
        <v>43</v>
      </c>
      <c r="J519" s="5">
        <v>38</v>
      </c>
      <c r="K519" s="5">
        <v>55</v>
      </c>
      <c r="L519" s="5">
        <v>52</v>
      </c>
      <c r="M519" s="5">
        <v>60</v>
      </c>
      <c r="N519" s="5">
        <v>49</v>
      </c>
      <c r="Q519" s="5">
        <f>+G519-byObjPOS!D578</f>
        <v>0</v>
      </c>
      <c r="R519" s="5">
        <f>+H519-byObjPOS!E578</f>
        <v>0</v>
      </c>
      <c r="S519" s="5">
        <f>+I519-byObjPOS!F578</f>
        <v>0</v>
      </c>
      <c r="T519" s="5">
        <f>+J519-byObjPOS!G578</f>
        <v>0</v>
      </c>
      <c r="U519" s="5">
        <f>+K519-byObjPOS!H578</f>
        <v>0</v>
      </c>
      <c r="V519" s="5">
        <f>+L519-byObjPOS!I578</f>
        <v>0</v>
      </c>
      <c r="W519" s="5">
        <f>+M519-byObjPOS!J578</f>
        <v>0</v>
      </c>
      <c r="X519" s="5">
        <f>+N519-byObjPOS!K578</f>
        <v>0</v>
      </c>
    </row>
    <row r="520" spans="2:24" x14ac:dyDescent="0.2">
      <c r="B520" s="5" t="s">
        <v>496</v>
      </c>
      <c r="C520" s="5" t="s">
        <v>498</v>
      </c>
      <c r="D520" s="5" t="s">
        <v>339</v>
      </c>
      <c r="E520" s="5" t="s">
        <v>390</v>
      </c>
      <c r="F520" s="5" t="s">
        <v>395</v>
      </c>
      <c r="G520" s="5">
        <v>11</v>
      </c>
      <c r="H520" s="5">
        <v>12</v>
      </c>
      <c r="I520" s="5">
        <v>25</v>
      </c>
      <c r="J520" s="5">
        <v>23</v>
      </c>
      <c r="K520" s="5">
        <v>28</v>
      </c>
      <c r="L520" s="5">
        <v>24</v>
      </c>
      <c r="M520" s="5">
        <v>16</v>
      </c>
      <c r="N520" s="5">
        <v>20</v>
      </c>
      <c r="Q520" s="5">
        <f>+G520-byObjPOS!D579</f>
        <v>0</v>
      </c>
      <c r="R520" s="5">
        <f>+H520-byObjPOS!E579</f>
        <v>0</v>
      </c>
      <c r="S520" s="5">
        <f>+I520-byObjPOS!F579</f>
        <v>0</v>
      </c>
      <c r="T520" s="5">
        <f>+J520-byObjPOS!G579</f>
        <v>0</v>
      </c>
      <c r="U520" s="5">
        <f>+K520-byObjPOS!H579</f>
        <v>0</v>
      </c>
      <c r="V520" s="5">
        <f>+L520-byObjPOS!I579</f>
        <v>0</v>
      </c>
      <c r="W520" s="5">
        <f>+M520-byObjPOS!J579</f>
        <v>0</v>
      </c>
      <c r="X520" s="5">
        <f>+N520-byObjPOS!K579</f>
        <v>0</v>
      </c>
    </row>
    <row r="521" spans="2:24" x14ac:dyDescent="0.2">
      <c r="B521" s="5" t="s">
        <v>496</v>
      </c>
      <c r="C521" s="5" t="s">
        <v>498</v>
      </c>
      <c r="D521" s="5" t="s">
        <v>339</v>
      </c>
      <c r="E521" s="5" t="s">
        <v>390</v>
      </c>
      <c r="F521" s="5" t="s">
        <v>3</v>
      </c>
      <c r="G521" s="5">
        <v>77</v>
      </c>
      <c r="H521" s="5">
        <v>52</v>
      </c>
      <c r="I521" s="5">
        <v>61</v>
      </c>
      <c r="J521" s="5">
        <v>63</v>
      </c>
      <c r="K521" s="5">
        <v>83</v>
      </c>
      <c r="L521" s="5">
        <v>71</v>
      </c>
      <c r="M521" s="5">
        <v>74</v>
      </c>
      <c r="N521" s="5">
        <v>65</v>
      </c>
      <c r="Q521" s="5">
        <f>+G521-byObjPOS!D580</f>
        <v>0</v>
      </c>
      <c r="R521" s="5">
        <f>+H521-byObjPOS!E580</f>
        <v>0</v>
      </c>
      <c r="S521" s="5">
        <f>+I521-byObjPOS!F580</f>
        <v>0</v>
      </c>
      <c r="T521" s="5">
        <f>+J521-byObjPOS!G580</f>
        <v>0</v>
      </c>
      <c r="U521" s="5">
        <f>+K521-byObjPOS!H580</f>
        <v>0</v>
      </c>
      <c r="V521" s="5">
        <f>+L521-byObjPOS!I580</f>
        <v>0</v>
      </c>
      <c r="W521" s="5">
        <f>+M521-byObjPOS!J580</f>
        <v>0</v>
      </c>
      <c r="X521" s="5">
        <f>+N521-byObjPOS!K580</f>
        <v>0</v>
      </c>
    </row>
    <row r="522" spans="2:24" x14ac:dyDescent="0.2">
      <c r="B522" s="5" t="s">
        <v>496</v>
      </c>
      <c r="C522" s="5" t="s">
        <v>498</v>
      </c>
      <c r="D522" s="5" t="s">
        <v>339</v>
      </c>
      <c r="E522" s="5" t="s">
        <v>390</v>
      </c>
      <c r="F522" s="5" t="s">
        <v>177</v>
      </c>
      <c r="G522" s="5">
        <v>1</v>
      </c>
      <c r="H522" s="5">
        <v>4</v>
      </c>
      <c r="I522" s="5">
        <v>5</v>
      </c>
      <c r="J522" s="5">
        <v>12</v>
      </c>
      <c r="K522" s="5">
        <v>9</v>
      </c>
      <c r="L522" s="5">
        <v>13</v>
      </c>
      <c r="M522" s="5">
        <v>20</v>
      </c>
      <c r="N522" s="5">
        <v>32</v>
      </c>
      <c r="Q522" s="5">
        <f>+G522-byObjPOS!D581</f>
        <v>0</v>
      </c>
      <c r="R522" s="5">
        <f>+H522-byObjPOS!E581</f>
        <v>0</v>
      </c>
      <c r="S522" s="5">
        <f>+I522-byObjPOS!F581</f>
        <v>0</v>
      </c>
      <c r="T522" s="5">
        <f>+J522-byObjPOS!G581</f>
        <v>0</v>
      </c>
      <c r="U522" s="5">
        <f>+K522-byObjPOS!H581</f>
        <v>0</v>
      </c>
      <c r="V522" s="5">
        <f>+L522-byObjPOS!I581</f>
        <v>0</v>
      </c>
      <c r="W522" s="5">
        <f>+M522-byObjPOS!J581</f>
        <v>0</v>
      </c>
      <c r="X522" s="5">
        <f>+N522-byObjPOS!K581</f>
        <v>0</v>
      </c>
    </row>
    <row r="523" spans="2:24" x14ac:dyDescent="0.2">
      <c r="B523" s="5" t="s">
        <v>496</v>
      </c>
      <c r="C523" s="5" t="s">
        <v>498</v>
      </c>
      <c r="D523" s="5" t="s">
        <v>339</v>
      </c>
      <c r="E523" s="5" t="s">
        <v>390</v>
      </c>
      <c r="F523" s="5" t="s">
        <v>180</v>
      </c>
      <c r="G523" s="5">
        <v>15</v>
      </c>
      <c r="H523" s="5">
        <v>13</v>
      </c>
      <c r="I523" s="5">
        <v>15</v>
      </c>
      <c r="J523" s="5">
        <v>16</v>
      </c>
      <c r="K523" s="5">
        <v>23</v>
      </c>
      <c r="L523" s="5">
        <v>37</v>
      </c>
      <c r="M523" s="5">
        <v>39</v>
      </c>
      <c r="N523" s="5">
        <v>37</v>
      </c>
      <c r="Q523" s="5">
        <f>+G523-byObjPOS!D582</f>
        <v>0</v>
      </c>
      <c r="R523" s="5">
        <f>+H523-byObjPOS!E582</f>
        <v>0</v>
      </c>
      <c r="S523" s="5">
        <f>+I523-byObjPOS!F582</f>
        <v>0</v>
      </c>
      <c r="T523" s="5">
        <f>+J523-byObjPOS!G582</f>
        <v>0</v>
      </c>
      <c r="U523" s="5">
        <f>+K523-byObjPOS!H582</f>
        <v>0</v>
      </c>
      <c r="V523" s="5">
        <f>+L523-byObjPOS!I582</f>
        <v>0</v>
      </c>
      <c r="W523" s="5">
        <f>+M523-byObjPOS!J582</f>
        <v>0</v>
      </c>
      <c r="X523" s="5">
        <f>+N523-byObjPOS!K582</f>
        <v>0</v>
      </c>
    </row>
    <row r="524" spans="2:24" x14ac:dyDescent="0.2">
      <c r="B524" s="5" t="s">
        <v>496</v>
      </c>
      <c r="C524" s="5" t="s">
        <v>498</v>
      </c>
      <c r="D524" s="5" t="s">
        <v>339</v>
      </c>
      <c r="E524" s="5" t="s">
        <v>390</v>
      </c>
      <c r="F524" s="5" t="s">
        <v>94</v>
      </c>
      <c r="G524" s="5">
        <v>103</v>
      </c>
      <c r="H524" s="5">
        <v>88</v>
      </c>
      <c r="I524" s="5">
        <v>74</v>
      </c>
      <c r="J524" s="5">
        <v>89</v>
      </c>
      <c r="K524" s="5">
        <v>109</v>
      </c>
      <c r="L524" s="5">
        <v>115</v>
      </c>
      <c r="M524" s="5">
        <v>108</v>
      </c>
      <c r="N524" s="5">
        <v>106</v>
      </c>
      <c r="Q524" s="5">
        <f>+G524-byObjPOS!D583</f>
        <v>0</v>
      </c>
      <c r="R524" s="5">
        <f>+H524-byObjPOS!E583</f>
        <v>0</v>
      </c>
      <c r="S524" s="5">
        <f>+I524-byObjPOS!F583</f>
        <v>0</v>
      </c>
      <c r="T524" s="5">
        <f>+J524-byObjPOS!G583</f>
        <v>0</v>
      </c>
      <c r="U524" s="5">
        <f>+K524-byObjPOS!H583</f>
        <v>0</v>
      </c>
      <c r="V524" s="5">
        <f>+L524-byObjPOS!I583</f>
        <v>0</v>
      </c>
      <c r="W524" s="5">
        <f>+M524-byObjPOS!J583</f>
        <v>0</v>
      </c>
      <c r="X524" s="5">
        <f>+N524-byObjPOS!K583</f>
        <v>0</v>
      </c>
    </row>
    <row r="525" spans="2:24" x14ac:dyDescent="0.2">
      <c r="B525" s="5" t="s">
        <v>496</v>
      </c>
      <c r="C525" s="5" t="s">
        <v>498</v>
      </c>
      <c r="D525" s="5" t="s">
        <v>339</v>
      </c>
      <c r="E525" s="5" t="s">
        <v>390</v>
      </c>
      <c r="F525" s="5" t="s">
        <v>396</v>
      </c>
      <c r="G525" s="5">
        <v>0</v>
      </c>
      <c r="H525" s="5">
        <v>0</v>
      </c>
      <c r="I525" s="5">
        <v>0</v>
      </c>
      <c r="J525" s="5">
        <v>2</v>
      </c>
      <c r="K525" s="5">
        <v>9</v>
      </c>
      <c r="L525" s="5">
        <v>16</v>
      </c>
      <c r="M525" s="5">
        <v>12</v>
      </c>
      <c r="N525" s="5">
        <v>26</v>
      </c>
      <c r="Q525" s="5">
        <f>+G525-byObjPOS!D584</f>
        <v>0</v>
      </c>
      <c r="R525" s="5">
        <f>+H525-byObjPOS!E584</f>
        <v>0</v>
      </c>
      <c r="S525" s="5">
        <f>+I525-byObjPOS!F584</f>
        <v>0</v>
      </c>
      <c r="T525" s="5">
        <f>+J525-byObjPOS!G584</f>
        <v>0</v>
      </c>
      <c r="U525" s="5">
        <f>+K525-byObjPOS!H584</f>
        <v>0</v>
      </c>
      <c r="V525" s="5">
        <f>+L525-byObjPOS!I584</f>
        <v>0</v>
      </c>
      <c r="W525" s="5">
        <f>+M525-byObjPOS!J584</f>
        <v>0</v>
      </c>
      <c r="X525" s="5">
        <f>+N525-byObjPOS!K584</f>
        <v>0</v>
      </c>
    </row>
    <row r="526" spans="2:24" x14ac:dyDescent="0.2">
      <c r="B526" s="5" t="s">
        <v>496</v>
      </c>
      <c r="C526" s="5" t="s">
        <v>498</v>
      </c>
      <c r="D526" s="5" t="s">
        <v>339</v>
      </c>
      <c r="E526" s="5" t="s">
        <v>390</v>
      </c>
      <c r="F526" s="5" t="s">
        <v>169</v>
      </c>
      <c r="G526" s="5">
        <v>24</v>
      </c>
      <c r="H526" s="5">
        <v>24</v>
      </c>
      <c r="I526" s="5">
        <v>31</v>
      </c>
      <c r="J526" s="5">
        <v>37</v>
      </c>
      <c r="K526" s="5">
        <v>48</v>
      </c>
      <c r="L526" s="5">
        <v>63</v>
      </c>
      <c r="M526" s="5">
        <v>47</v>
      </c>
      <c r="N526" s="5">
        <v>51</v>
      </c>
      <c r="Q526" s="5">
        <f>+G526-byObjPOS!D585</f>
        <v>0</v>
      </c>
      <c r="R526" s="5">
        <f>+H526-byObjPOS!E585</f>
        <v>0</v>
      </c>
      <c r="S526" s="5">
        <f>+I526-byObjPOS!F585</f>
        <v>0</v>
      </c>
      <c r="T526" s="5">
        <f>+J526-byObjPOS!G585</f>
        <v>0</v>
      </c>
      <c r="U526" s="5">
        <f>+K526-byObjPOS!H585</f>
        <v>0</v>
      </c>
      <c r="V526" s="5">
        <f>+L526-byObjPOS!I585</f>
        <v>0</v>
      </c>
      <c r="W526" s="5">
        <f>+M526-byObjPOS!J585</f>
        <v>0</v>
      </c>
      <c r="X526" s="5">
        <f>+N526-byObjPOS!K585</f>
        <v>0</v>
      </c>
    </row>
    <row r="527" spans="2:24" x14ac:dyDescent="0.2">
      <c r="B527" s="5" t="s">
        <v>496</v>
      </c>
      <c r="C527" s="5" t="s">
        <v>498</v>
      </c>
      <c r="D527" s="5" t="s">
        <v>339</v>
      </c>
      <c r="E527" s="5" t="s">
        <v>390</v>
      </c>
      <c r="F527" s="5" t="s">
        <v>279</v>
      </c>
      <c r="G527" s="5">
        <v>1</v>
      </c>
      <c r="H527" s="5">
        <v>8</v>
      </c>
      <c r="I527" s="5">
        <v>6</v>
      </c>
      <c r="J527" s="5">
        <v>6</v>
      </c>
      <c r="K527" s="5">
        <v>8</v>
      </c>
      <c r="L527" s="5">
        <v>8</v>
      </c>
      <c r="M527" s="5">
        <v>9</v>
      </c>
      <c r="N527" s="5">
        <v>7</v>
      </c>
      <c r="Q527" s="5">
        <f>+G527-byObjPOS!D586</f>
        <v>0</v>
      </c>
      <c r="R527" s="5">
        <f>+H527-byObjPOS!E586</f>
        <v>0</v>
      </c>
      <c r="S527" s="5">
        <f>+I527-byObjPOS!F586</f>
        <v>0</v>
      </c>
      <c r="T527" s="5">
        <f>+J527-byObjPOS!G586</f>
        <v>0</v>
      </c>
      <c r="U527" s="5">
        <f>+K527-byObjPOS!H586</f>
        <v>0</v>
      </c>
      <c r="V527" s="5">
        <f>+L527-byObjPOS!I586</f>
        <v>0</v>
      </c>
      <c r="W527" s="5">
        <f>+M527-byObjPOS!J586</f>
        <v>0</v>
      </c>
      <c r="X527" s="5">
        <f>+N527-byObjPOS!K586</f>
        <v>0</v>
      </c>
    </row>
    <row r="528" spans="2:24" x14ac:dyDescent="0.2">
      <c r="B528" s="5" t="s">
        <v>496</v>
      </c>
      <c r="C528" s="5" t="s">
        <v>498</v>
      </c>
      <c r="D528" s="5" t="s">
        <v>339</v>
      </c>
      <c r="E528" s="5" t="s">
        <v>390</v>
      </c>
      <c r="F528" s="5" t="s">
        <v>119</v>
      </c>
      <c r="G528" s="5">
        <v>7</v>
      </c>
      <c r="H528" s="5">
        <v>11</v>
      </c>
      <c r="I528" s="5">
        <v>9</v>
      </c>
      <c r="J528" s="5">
        <v>15</v>
      </c>
      <c r="K528" s="5">
        <v>6</v>
      </c>
      <c r="L528" s="5">
        <v>4</v>
      </c>
      <c r="M528" s="5">
        <v>8</v>
      </c>
      <c r="N528" s="5">
        <v>4</v>
      </c>
      <c r="Q528" s="5">
        <f>+G528-byObjPOS!D587</f>
        <v>0</v>
      </c>
      <c r="R528" s="5">
        <f>+H528-byObjPOS!E587</f>
        <v>0</v>
      </c>
      <c r="S528" s="5">
        <f>+I528-byObjPOS!F587</f>
        <v>0</v>
      </c>
      <c r="T528" s="5">
        <f>+J528-byObjPOS!G587</f>
        <v>0</v>
      </c>
      <c r="U528" s="5">
        <f>+K528-byObjPOS!H587</f>
        <v>0</v>
      </c>
      <c r="V528" s="5">
        <f>+L528-byObjPOS!I587</f>
        <v>0</v>
      </c>
      <c r="W528" s="5">
        <f>+M528-byObjPOS!J587</f>
        <v>0</v>
      </c>
      <c r="X528" s="5">
        <f>+N528-byObjPOS!K587</f>
        <v>0</v>
      </c>
    </row>
    <row r="529" spans="2:24" x14ac:dyDescent="0.2">
      <c r="B529" s="5" t="s">
        <v>496</v>
      </c>
      <c r="C529" s="5" t="s">
        <v>498</v>
      </c>
      <c r="D529" s="5" t="s">
        <v>339</v>
      </c>
      <c r="E529" s="5" t="s">
        <v>390</v>
      </c>
      <c r="F529" s="5" t="s">
        <v>154</v>
      </c>
      <c r="G529" s="5">
        <v>14</v>
      </c>
      <c r="H529" s="5">
        <v>10</v>
      </c>
      <c r="I529" s="5">
        <v>9</v>
      </c>
      <c r="J529" s="5">
        <v>13</v>
      </c>
      <c r="K529" s="5">
        <v>14</v>
      </c>
      <c r="L529" s="5">
        <v>14</v>
      </c>
      <c r="M529" s="5">
        <v>11</v>
      </c>
      <c r="N529" s="5">
        <v>10</v>
      </c>
      <c r="Q529" s="5">
        <f>+G529-byObjPOS!D588</f>
        <v>0</v>
      </c>
      <c r="R529" s="5">
        <f>+H529-byObjPOS!E588</f>
        <v>0</v>
      </c>
      <c r="S529" s="5">
        <f>+I529-byObjPOS!F588</f>
        <v>0</v>
      </c>
      <c r="T529" s="5">
        <f>+J529-byObjPOS!G588</f>
        <v>0</v>
      </c>
      <c r="U529" s="5">
        <f>+K529-byObjPOS!H588</f>
        <v>0</v>
      </c>
      <c r="V529" s="5">
        <f>+L529-byObjPOS!I588</f>
        <v>0</v>
      </c>
      <c r="W529" s="5">
        <f>+M529-byObjPOS!J588</f>
        <v>0</v>
      </c>
      <c r="X529" s="5">
        <f>+N529-byObjPOS!K588</f>
        <v>0</v>
      </c>
    </row>
    <row r="530" spans="2:24" x14ac:dyDescent="0.2">
      <c r="B530" s="5" t="s">
        <v>496</v>
      </c>
      <c r="C530" s="5" t="s">
        <v>498</v>
      </c>
      <c r="D530" s="5" t="s">
        <v>339</v>
      </c>
      <c r="E530" s="5" t="s">
        <v>390</v>
      </c>
      <c r="F530" s="5" t="s">
        <v>189</v>
      </c>
      <c r="G530" s="5">
        <v>43</v>
      </c>
      <c r="H530" s="5">
        <v>36</v>
      </c>
      <c r="I530" s="5">
        <v>38</v>
      </c>
      <c r="J530" s="5">
        <v>44</v>
      </c>
      <c r="K530" s="5">
        <v>60</v>
      </c>
      <c r="L530" s="5">
        <v>65</v>
      </c>
      <c r="M530" s="5">
        <v>60</v>
      </c>
      <c r="N530" s="5">
        <v>54</v>
      </c>
      <c r="Q530" s="5">
        <f>+G530-byObjPOS!D589</f>
        <v>0</v>
      </c>
      <c r="R530" s="5">
        <f>+H530-byObjPOS!E589</f>
        <v>0</v>
      </c>
      <c r="S530" s="5">
        <f>+I530-byObjPOS!F589</f>
        <v>0</v>
      </c>
      <c r="T530" s="5">
        <f>+J530-byObjPOS!G589</f>
        <v>0</v>
      </c>
      <c r="U530" s="5">
        <f>+K530-byObjPOS!H589</f>
        <v>0</v>
      </c>
      <c r="V530" s="5">
        <f>+L530-byObjPOS!I589</f>
        <v>0</v>
      </c>
      <c r="W530" s="5">
        <f>+M530-byObjPOS!J589</f>
        <v>0</v>
      </c>
      <c r="X530" s="5">
        <f>+N530-byObjPOS!K589</f>
        <v>0</v>
      </c>
    </row>
    <row r="531" spans="2:24" x14ac:dyDescent="0.2">
      <c r="B531" s="5" t="s">
        <v>496</v>
      </c>
      <c r="C531" s="5" t="s">
        <v>498</v>
      </c>
      <c r="D531" s="5" t="s">
        <v>339</v>
      </c>
      <c r="E531" s="5" t="s">
        <v>390</v>
      </c>
      <c r="F531" s="5" t="s">
        <v>190</v>
      </c>
      <c r="G531" s="5">
        <v>44</v>
      </c>
      <c r="H531" s="5">
        <v>46</v>
      </c>
      <c r="I531" s="5">
        <v>56</v>
      </c>
      <c r="J531" s="5">
        <v>67</v>
      </c>
      <c r="K531" s="5">
        <v>66</v>
      </c>
      <c r="L531" s="5">
        <v>60</v>
      </c>
      <c r="M531" s="5">
        <v>63</v>
      </c>
      <c r="N531" s="5">
        <v>48</v>
      </c>
      <c r="Q531" s="5">
        <f>+G531-byObjPOS!D590</f>
        <v>0</v>
      </c>
      <c r="R531" s="5">
        <f>+H531-byObjPOS!E590</f>
        <v>0</v>
      </c>
      <c r="S531" s="5">
        <f>+I531-byObjPOS!F590</f>
        <v>0</v>
      </c>
      <c r="T531" s="5">
        <f>+J531-byObjPOS!G590</f>
        <v>0</v>
      </c>
      <c r="U531" s="5">
        <f>+K531-byObjPOS!H590</f>
        <v>0</v>
      </c>
      <c r="V531" s="5">
        <f>+L531-byObjPOS!I590</f>
        <v>0</v>
      </c>
      <c r="W531" s="5">
        <f>+M531-byObjPOS!J590</f>
        <v>0</v>
      </c>
      <c r="X531" s="5">
        <f>+N531-byObjPOS!K590</f>
        <v>0</v>
      </c>
    </row>
    <row r="532" spans="2:24" x14ac:dyDescent="0.2">
      <c r="B532" s="5" t="s">
        <v>496</v>
      </c>
      <c r="C532" s="5" t="s">
        <v>498</v>
      </c>
      <c r="D532" s="5" t="s">
        <v>339</v>
      </c>
      <c r="E532" s="5" t="s">
        <v>390</v>
      </c>
      <c r="F532" s="5" t="s">
        <v>240</v>
      </c>
      <c r="G532" s="5">
        <v>1</v>
      </c>
      <c r="H532" s="5">
        <v>0</v>
      </c>
      <c r="I532" s="5">
        <v>2</v>
      </c>
      <c r="J532" s="5">
        <v>2</v>
      </c>
      <c r="K532" s="5">
        <v>2</v>
      </c>
      <c r="L532" s="5">
        <v>2</v>
      </c>
      <c r="M532" s="5">
        <v>1</v>
      </c>
      <c r="N532" s="5">
        <v>0</v>
      </c>
      <c r="Q532" s="5">
        <f>+G532-byObjPOS!D591</f>
        <v>0</v>
      </c>
      <c r="R532" s="5">
        <f>+H532-byObjPOS!E591</f>
        <v>0</v>
      </c>
      <c r="S532" s="5">
        <f>+I532-byObjPOS!F591</f>
        <v>0</v>
      </c>
      <c r="T532" s="5">
        <f>+J532-byObjPOS!G591</f>
        <v>0</v>
      </c>
      <c r="U532" s="5">
        <f>+K532-byObjPOS!H591</f>
        <v>0</v>
      </c>
      <c r="V532" s="5">
        <f>+L532-byObjPOS!I591</f>
        <v>0</v>
      </c>
      <c r="W532" s="5">
        <f>+M532-byObjPOS!J591</f>
        <v>0</v>
      </c>
      <c r="X532" s="5">
        <f>+N532-byObjPOS!K591</f>
        <v>0</v>
      </c>
    </row>
    <row r="533" spans="2:24" x14ac:dyDescent="0.2">
      <c r="B533" s="5" t="s">
        <v>496</v>
      </c>
      <c r="C533" s="5" t="s">
        <v>498</v>
      </c>
      <c r="D533" s="5" t="s">
        <v>339</v>
      </c>
      <c r="E533" s="5" t="s">
        <v>390</v>
      </c>
      <c r="F533" s="5" t="s">
        <v>206</v>
      </c>
      <c r="G533" s="5">
        <v>5</v>
      </c>
      <c r="H533" s="5">
        <v>0</v>
      </c>
      <c r="I533" s="5">
        <v>0</v>
      </c>
      <c r="J533" s="5">
        <v>1</v>
      </c>
      <c r="K533" s="5">
        <v>1</v>
      </c>
      <c r="L533" s="5">
        <v>0</v>
      </c>
      <c r="M533" s="5">
        <v>1</v>
      </c>
      <c r="N533" s="5">
        <v>1</v>
      </c>
      <c r="Q533" s="5">
        <f>+G533-byObjPOS!D592</f>
        <v>0</v>
      </c>
      <c r="R533" s="5">
        <f>+H533-byObjPOS!E592</f>
        <v>0</v>
      </c>
      <c r="S533" s="5">
        <f>+I533-byObjPOS!F592</f>
        <v>0</v>
      </c>
      <c r="T533" s="5">
        <f>+J533-byObjPOS!G592</f>
        <v>0</v>
      </c>
      <c r="U533" s="5">
        <f>+K533-byObjPOS!H592</f>
        <v>0</v>
      </c>
      <c r="V533" s="5">
        <f>+L533-byObjPOS!I592</f>
        <v>0</v>
      </c>
      <c r="W533" s="5">
        <f>+M533-byObjPOS!J592</f>
        <v>0</v>
      </c>
      <c r="X533" s="5">
        <f>+N533-byObjPOS!K592</f>
        <v>0</v>
      </c>
    </row>
    <row r="534" spans="2:24" x14ac:dyDescent="0.2">
      <c r="B534" s="5" t="s">
        <v>496</v>
      </c>
      <c r="C534" s="5" t="s">
        <v>498</v>
      </c>
      <c r="D534" s="5" t="s">
        <v>339</v>
      </c>
      <c r="E534" s="5" t="s">
        <v>390</v>
      </c>
      <c r="F534" s="5" t="s">
        <v>397</v>
      </c>
      <c r="G534" s="5">
        <v>0</v>
      </c>
      <c r="H534" s="5">
        <v>0</v>
      </c>
      <c r="I534" s="5">
        <v>4</v>
      </c>
      <c r="J534" s="5">
        <v>10</v>
      </c>
      <c r="K534" s="5">
        <v>13</v>
      </c>
      <c r="L534" s="5">
        <v>11</v>
      </c>
      <c r="M534" s="5">
        <v>15</v>
      </c>
      <c r="N534" s="5">
        <v>15</v>
      </c>
      <c r="Q534" s="5">
        <f>+G534-byObjPOS!D593</f>
        <v>0</v>
      </c>
      <c r="R534" s="5">
        <f>+H534-byObjPOS!E593</f>
        <v>0</v>
      </c>
      <c r="S534" s="5">
        <f>+I534-byObjPOS!F593</f>
        <v>0</v>
      </c>
      <c r="T534" s="5">
        <f>+J534-byObjPOS!G593</f>
        <v>0</v>
      </c>
      <c r="U534" s="5">
        <f>+K534-byObjPOS!H593</f>
        <v>0</v>
      </c>
      <c r="V534" s="5">
        <f>+L534-byObjPOS!I593</f>
        <v>0</v>
      </c>
      <c r="W534" s="5">
        <f>+M534-byObjPOS!J593</f>
        <v>0</v>
      </c>
      <c r="X534" s="5">
        <f>+N534-byObjPOS!K593</f>
        <v>0</v>
      </c>
    </row>
    <row r="535" spans="2:24" x14ac:dyDescent="0.2">
      <c r="B535" s="5" t="s">
        <v>496</v>
      </c>
      <c r="C535" s="5" t="s">
        <v>498</v>
      </c>
      <c r="D535" s="5" t="s">
        <v>339</v>
      </c>
      <c r="E535" s="5" t="s">
        <v>390</v>
      </c>
      <c r="F535" s="5" t="s">
        <v>398</v>
      </c>
      <c r="G535" s="5">
        <v>47</v>
      </c>
      <c r="H535" s="5">
        <v>16</v>
      </c>
      <c r="I535" s="5">
        <v>6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Q535" s="5">
        <f>+G535-byObjPOS!D594</f>
        <v>0</v>
      </c>
      <c r="R535" s="5">
        <f>+H535-byObjPOS!E594</f>
        <v>0</v>
      </c>
      <c r="S535" s="5">
        <f>+I535-byObjPOS!F594</f>
        <v>0</v>
      </c>
      <c r="T535" s="5">
        <f>+J535-byObjPOS!G594</f>
        <v>0</v>
      </c>
      <c r="U535" s="5">
        <f>+K535-byObjPOS!H594</f>
        <v>0</v>
      </c>
      <c r="V535" s="5">
        <f>+L535-byObjPOS!I594</f>
        <v>0</v>
      </c>
      <c r="W535" s="5">
        <f>+M535-byObjPOS!J594</f>
        <v>0</v>
      </c>
      <c r="X535" s="5">
        <f>+N535-byObjPOS!K594</f>
        <v>0</v>
      </c>
    </row>
    <row r="536" spans="2:24" x14ac:dyDescent="0.2">
      <c r="B536" s="5" t="s">
        <v>496</v>
      </c>
      <c r="C536" s="5" t="s">
        <v>498</v>
      </c>
      <c r="D536" s="5" t="s">
        <v>339</v>
      </c>
      <c r="E536" s="5" t="s">
        <v>390</v>
      </c>
      <c r="F536" s="5" t="s">
        <v>86</v>
      </c>
      <c r="G536" s="5">
        <v>60</v>
      </c>
      <c r="H536" s="5">
        <v>45</v>
      </c>
      <c r="I536" s="5">
        <v>40</v>
      </c>
      <c r="J536" s="5">
        <v>41</v>
      </c>
      <c r="K536" s="5">
        <v>45</v>
      </c>
      <c r="L536" s="5">
        <v>52</v>
      </c>
      <c r="M536" s="5">
        <v>69</v>
      </c>
      <c r="N536" s="5">
        <v>80</v>
      </c>
      <c r="Q536" s="5">
        <f>+G536-byObjPOS!D595</f>
        <v>0</v>
      </c>
      <c r="R536" s="5">
        <f>+H536-byObjPOS!E595</f>
        <v>0</v>
      </c>
      <c r="S536" s="5">
        <f>+I536-byObjPOS!F595</f>
        <v>0</v>
      </c>
      <c r="T536" s="5">
        <f>+J536-byObjPOS!G595</f>
        <v>0</v>
      </c>
      <c r="U536" s="5">
        <f>+K536-byObjPOS!H595</f>
        <v>0</v>
      </c>
      <c r="V536" s="5">
        <f>+L536-byObjPOS!I595</f>
        <v>0</v>
      </c>
      <c r="W536" s="5">
        <f>+M536-byObjPOS!J595</f>
        <v>0</v>
      </c>
      <c r="X536" s="5">
        <f>+N536-byObjPOS!K595</f>
        <v>0</v>
      </c>
    </row>
    <row r="537" spans="2:24" x14ac:dyDescent="0.2">
      <c r="B537" s="5" t="s">
        <v>496</v>
      </c>
      <c r="C537" s="5" t="s">
        <v>498</v>
      </c>
      <c r="D537" s="5" t="s">
        <v>339</v>
      </c>
      <c r="E537" s="5" t="s">
        <v>390</v>
      </c>
      <c r="F537" s="5" t="s">
        <v>38</v>
      </c>
      <c r="G537" s="5">
        <v>26</v>
      </c>
      <c r="H537" s="5">
        <v>22</v>
      </c>
      <c r="I537" s="5">
        <v>20</v>
      </c>
      <c r="J537" s="5">
        <v>26</v>
      </c>
      <c r="K537" s="5">
        <v>31</v>
      </c>
      <c r="L537" s="5">
        <v>28</v>
      </c>
      <c r="M537" s="5">
        <v>30</v>
      </c>
      <c r="N537" s="5">
        <v>27</v>
      </c>
      <c r="Q537" s="5">
        <f>+G537-byObjPOS!D596</f>
        <v>0</v>
      </c>
      <c r="R537" s="5">
        <f>+H537-byObjPOS!E596</f>
        <v>0</v>
      </c>
      <c r="S537" s="5">
        <f>+I537-byObjPOS!F596</f>
        <v>0</v>
      </c>
      <c r="T537" s="5">
        <f>+J537-byObjPOS!G596</f>
        <v>0</v>
      </c>
      <c r="U537" s="5">
        <f>+K537-byObjPOS!H596</f>
        <v>0</v>
      </c>
      <c r="V537" s="5">
        <f>+L537-byObjPOS!I596</f>
        <v>0</v>
      </c>
      <c r="W537" s="5">
        <f>+M537-byObjPOS!J596</f>
        <v>0</v>
      </c>
      <c r="X537" s="5">
        <f>+N537-byObjPOS!K596</f>
        <v>0</v>
      </c>
    </row>
    <row r="538" spans="2:24" x14ac:dyDescent="0.2">
      <c r="B538" s="5" t="s">
        <v>496</v>
      </c>
      <c r="C538" s="5" t="s">
        <v>498</v>
      </c>
      <c r="D538" s="5" t="s">
        <v>339</v>
      </c>
      <c r="E538" s="5" t="s">
        <v>390</v>
      </c>
      <c r="F538" s="5" t="s">
        <v>399</v>
      </c>
      <c r="G538" s="5">
        <v>275</v>
      </c>
      <c r="H538" s="5">
        <v>424</v>
      </c>
      <c r="I538" s="5">
        <v>456</v>
      </c>
      <c r="J538" s="5">
        <v>390</v>
      </c>
      <c r="K538" s="5">
        <v>386</v>
      </c>
      <c r="L538" s="5">
        <v>362</v>
      </c>
      <c r="M538" s="5">
        <v>398</v>
      </c>
      <c r="N538" s="5">
        <v>325</v>
      </c>
      <c r="Q538" s="5">
        <f>+G538-byObjPOS!D597</f>
        <v>0</v>
      </c>
      <c r="R538" s="5">
        <f>+H538-byObjPOS!E597</f>
        <v>0</v>
      </c>
      <c r="S538" s="5">
        <f>+I538-byObjPOS!F597</f>
        <v>0</v>
      </c>
      <c r="T538" s="5">
        <f>+J538-byObjPOS!G597</f>
        <v>0</v>
      </c>
      <c r="U538" s="5">
        <f>+K538-byObjPOS!H597</f>
        <v>0</v>
      </c>
      <c r="V538" s="5">
        <f>+L538-byObjPOS!I597</f>
        <v>0</v>
      </c>
      <c r="W538" s="5">
        <f>+M538-byObjPOS!J597</f>
        <v>0</v>
      </c>
      <c r="X538" s="5">
        <f>+N538-byObjPOS!K597</f>
        <v>0</v>
      </c>
    </row>
    <row r="539" spans="2:24" x14ac:dyDescent="0.2">
      <c r="B539" s="5" t="s">
        <v>496</v>
      </c>
      <c r="C539" s="5" t="s">
        <v>498</v>
      </c>
      <c r="D539" s="5" t="s">
        <v>339</v>
      </c>
      <c r="E539" s="5" t="s">
        <v>390</v>
      </c>
      <c r="F539" s="5" t="s">
        <v>114</v>
      </c>
      <c r="G539" s="5">
        <v>16</v>
      </c>
      <c r="H539" s="5">
        <v>13</v>
      </c>
      <c r="I539" s="5">
        <v>14</v>
      </c>
      <c r="J539" s="5">
        <v>15</v>
      </c>
      <c r="K539" s="5">
        <v>26</v>
      </c>
      <c r="L539" s="5">
        <v>28</v>
      </c>
      <c r="M539" s="5">
        <v>22</v>
      </c>
      <c r="N539" s="5">
        <v>27</v>
      </c>
      <c r="Q539" s="5">
        <f>+G539-byObjPOS!D598</f>
        <v>0</v>
      </c>
      <c r="R539" s="5">
        <f>+H539-byObjPOS!E598</f>
        <v>0</v>
      </c>
      <c r="S539" s="5">
        <f>+I539-byObjPOS!F598</f>
        <v>0</v>
      </c>
      <c r="T539" s="5">
        <f>+J539-byObjPOS!G598</f>
        <v>0</v>
      </c>
      <c r="U539" s="5">
        <f>+K539-byObjPOS!H598</f>
        <v>0</v>
      </c>
      <c r="V539" s="5">
        <f>+L539-byObjPOS!I598</f>
        <v>0</v>
      </c>
      <c r="W539" s="5">
        <f>+M539-byObjPOS!J598</f>
        <v>0</v>
      </c>
      <c r="X539" s="5">
        <f>+N539-byObjPOS!K598</f>
        <v>0</v>
      </c>
    </row>
    <row r="540" spans="2:24" x14ac:dyDescent="0.2">
      <c r="B540" s="5" t="s">
        <v>496</v>
      </c>
      <c r="C540" s="5" t="s">
        <v>498</v>
      </c>
      <c r="D540" s="5" t="s">
        <v>339</v>
      </c>
      <c r="E540" s="5" t="s">
        <v>390</v>
      </c>
      <c r="F540" s="5" t="s">
        <v>176</v>
      </c>
      <c r="G540" s="5">
        <v>11</v>
      </c>
      <c r="H540" s="5">
        <v>18</v>
      </c>
      <c r="I540" s="5">
        <v>28</v>
      </c>
      <c r="J540" s="5">
        <v>31</v>
      </c>
      <c r="K540" s="5">
        <v>29</v>
      </c>
      <c r="L540" s="5">
        <v>33</v>
      </c>
      <c r="M540" s="5">
        <v>36</v>
      </c>
      <c r="N540" s="5">
        <v>27</v>
      </c>
      <c r="Q540" s="5">
        <f>+G540-byObjPOS!D599</f>
        <v>0</v>
      </c>
      <c r="R540" s="5">
        <f>+H540-byObjPOS!E599</f>
        <v>0</v>
      </c>
      <c r="S540" s="5">
        <f>+I540-byObjPOS!F599</f>
        <v>0</v>
      </c>
      <c r="T540" s="5">
        <f>+J540-byObjPOS!G599</f>
        <v>0</v>
      </c>
      <c r="U540" s="5">
        <f>+K540-byObjPOS!H599</f>
        <v>0</v>
      </c>
      <c r="V540" s="5">
        <f>+L540-byObjPOS!I599</f>
        <v>0</v>
      </c>
      <c r="W540" s="5">
        <f>+M540-byObjPOS!J599</f>
        <v>0</v>
      </c>
      <c r="X540" s="5">
        <f>+N540-byObjPOS!K599</f>
        <v>0</v>
      </c>
    </row>
    <row r="541" spans="2:24" x14ac:dyDescent="0.2">
      <c r="B541" s="5" t="s">
        <v>496</v>
      </c>
      <c r="C541" s="5" t="s">
        <v>498</v>
      </c>
      <c r="D541" s="5" t="s">
        <v>339</v>
      </c>
      <c r="E541" s="5" t="s">
        <v>390</v>
      </c>
      <c r="F541" s="5" t="s">
        <v>171</v>
      </c>
      <c r="G541" s="5">
        <v>31</v>
      </c>
      <c r="H541" s="5">
        <v>19</v>
      </c>
      <c r="I541" s="5">
        <v>18</v>
      </c>
      <c r="J541" s="5">
        <v>17</v>
      </c>
      <c r="K541" s="5">
        <v>13</v>
      </c>
      <c r="L541" s="5">
        <v>11</v>
      </c>
      <c r="M541" s="5">
        <v>18</v>
      </c>
      <c r="N541" s="5">
        <v>20</v>
      </c>
      <c r="P541" s="46"/>
      <c r="Q541" s="5">
        <f>+G541-byObjPOS!D600</f>
        <v>0</v>
      </c>
      <c r="R541" s="5">
        <f>+H541-byObjPOS!E600</f>
        <v>0</v>
      </c>
      <c r="S541" s="5">
        <f>+I541-byObjPOS!F600</f>
        <v>0</v>
      </c>
      <c r="T541" s="5">
        <f>+J541-byObjPOS!G600</f>
        <v>0</v>
      </c>
      <c r="U541" s="5">
        <f>+K541-byObjPOS!H600</f>
        <v>0</v>
      </c>
      <c r="V541" s="5">
        <f>+L541-byObjPOS!I600</f>
        <v>0</v>
      </c>
      <c r="W541" s="5">
        <f>+M541-byObjPOS!J600</f>
        <v>0</v>
      </c>
      <c r="X541" s="5">
        <f>+N541-byObjPOS!K600</f>
        <v>0</v>
      </c>
    </row>
    <row r="542" spans="2:24" x14ac:dyDescent="0.2">
      <c r="B542" s="5" t="s">
        <v>496</v>
      </c>
      <c r="C542" s="5" t="s">
        <v>498</v>
      </c>
      <c r="D542" s="5" t="s">
        <v>339</v>
      </c>
      <c r="E542" s="5" t="s">
        <v>390</v>
      </c>
      <c r="F542" s="5" t="s">
        <v>95</v>
      </c>
      <c r="G542" s="5">
        <v>20</v>
      </c>
      <c r="H542" s="5">
        <v>15</v>
      </c>
      <c r="I542" s="5">
        <v>15</v>
      </c>
      <c r="J542" s="5">
        <v>9</v>
      </c>
      <c r="K542" s="5">
        <v>10</v>
      </c>
      <c r="L542" s="5">
        <v>11</v>
      </c>
      <c r="M542" s="5">
        <v>10</v>
      </c>
      <c r="N542" s="5">
        <v>8</v>
      </c>
      <c r="Q542" s="5">
        <f>+G542-byObjPOS!D605</f>
        <v>0</v>
      </c>
      <c r="R542" s="5">
        <f>+H542-byObjPOS!E605</f>
        <v>0</v>
      </c>
      <c r="S542" s="5">
        <f>+I542-byObjPOS!F605</f>
        <v>0</v>
      </c>
      <c r="T542" s="5">
        <f>+J542-byObjPOS!G605</f>
        <v>0</v>
      </c>
      <c r="U542" s="5">
        <f>+K542-byObjPOS!H605</f>
        <v>0</v>
      </c>
      <c r="V542" s="5">
        <f>+L542-byObjPOS!I605</f>
        <v>0</v>
      </c>
      <c r="W542" s="5">
        <f>+M542-byObjPOS!J605</f>
        <v>0</v>
      </c>
      <c r="X542" s="5">
        <f>+N542-byObjPOS!K605</f>
        <v>0</v>
      </c>
    </row>
    <row r="543" spans="2:24" x14ac:dyDescent="0.2">
      <c r="B543" s="5" t="s">
        <v>496</v>
      </c>
      <c r="C543" s="5" t="s">
        <v>498</v>
      </c>
      <c r="D543" s="5" t="s">
        <v>339</v>
      </c>
      <c r="E543" s="5" t="s">
        <v>390</v>
      </c>
      <c r="F543" s="5" t="s">
        <v>400</v>
      </c>
      <c r="G543" s="5">
        <v>0</v>
      </c>
      <c r="H543" s="5">
        <v>0</v>
      </c>
      <c r="I543" s="5">
        <v>0</v>
      </c>
      <c r="J543" s="5">
        <v>5</v>
      </c>
      <c r="K543" s="5">
        <v>25</v>
      </c>
      <c r="L543" s="5">
        <v>39</v>
      </c>
      <c r="M543" s="5">
        <v>38</v>
      </c>
      <c r="N543" s="5">
        <v>36</v>
      </c>
      <c r="Q543" s="5">
        <f>+G543-byObjPOS!D606</f>
        <v>0</v>
      </c>
      <c r="R543" s="5">
        <f>+H543-byObjPOS!E606</f>
        <v>0</v>
      </c>
      <c r="S543" s="5">
        <f>+I543-byObjPOS!F606</f>
        <v>0</v>
      </c>
      <c r="T543" s="5">
        <f>+J543-byObjPOS!G606</f>
        <v>0</v>
      </c>
      <c r="U543" s="5">
        <f>+K543-byObjPOS!H606</f>
        <v>0</v>
      </c>
      <c r="V543" s="5">
        <f>+L543-byObjPOS!I606</f>
        <v>0</v>
      </c>
      <c r="W543" s="5">
        <f>+M543-byObjPOS!J606</f>
        <v>0</v>
      </c>
      <c r="X543" s="5">
        <f>+N543-byObjPOS!K606</f>
        <v>0</v>
      </c>
    </row>
    <row r="544" spans="2:24" x14ac:dyDescent="0.2">
      <c r="B544" s="5" t="s">
        <v>496</v>
      </c>
      <c r="C544" s="5" t="s">
        <v>498</v>
      </c>
      <c r="D544" s="5" t="s">
        <v>339</v>
      </c>
      <c r="E544" s="5" t="s">
        <v>390</v>
      </c>
      <c r="F544" s="5" t="s">
        <v>218</v>
      </c>
      <c r="G544" s="5">
        <v>7</v>
      </c>
      <c r="H544" s="5">
        <v>13</v>
      </c>
      <c r="I544" s="5">
        <v>16</v>
      </c>
      <c r="J544" s="5">
        <v>13</v>
      </c>
      <c r="K544" s="5">
        <v>10</v>
      </c>
      <c r="L544" s="5">
        <v>8</v>
      </c>
      <c r="M544" s="5">
        <v>7</v>
      </c>
      <c r="N544" s="5">
        <v>11</v>
      </c>
      <c r="Q544" s="5">
        <f>+G544-byObjPOS!D607</f>
        <v>0</v>
      </c>
      <c r="R544" s="5">
        <f>+H544-byObjPOS!E607</f>
        <v>0</v>
      </c>
      <c r="S544" s="5">
        <f>+I544-byObjPOS!F607</f>
        <v>0</v>
      </c>
      <c r="T544" s="5">
        <f>+J544-byObjPOS!G607</f>
        <v>0</v>
      </c>
      <c r="U544" s="5">
        <f>+K544-byObjPOS!H607</f>
        <v>0</v>
      </c>
      <c r="V544" s="5">
        <f>+L544-byObjPOS!I607</f>
        <v>0</v>
      </c>
      <c r="W544" s="5">
        <f>+M544-byObjPOS!J607</f>
        <v>0</v>
      </c>
      <c r="X544" s="5">
        <f>+N544-byObjPOS!K607</f>
        <v>0</v>
      </c>
    </row>
    <row r="545" spans="2:24" x14ac:dyDescent="0.2">
      <c r="B545" s="5" t="s">
        <v>496</v>
      </c>
      <c r="C545" s="5" t="s">
        <v>498</v>
      </c>
      <c r="D545" s="5" t="s">
        <v>339</v>
      </c>
      <c r="E545" s="5" t="s">
        <v>390</v>
      </c>
      <c r="F545" s="5" t="s">
        <v>287</v>
      </c>
      <c r="G545" s="5">
        <v>4</v>
      </c>
      <c r="H545" s="5">
        <v>8</v>
      </c>
      <c r="I545" s="5">
        <v>5</v>
      </c>
      <c r="J545" s="5">
        <v>7</v>
      </c>
      <c r="K545" s="5">
        <v>7</v>
      </c>
      <c r="L545" s="5">
        <v>4</v>
      </c>
      <c r="M545" s="5">
        <v>2</v>
      </c>
      <c r="N545" s="5">
        <v>4</v>
      </c>
      <c r="Q545" s="5">
        <f>+G545-byObjPOS!D608</f>
        <v>0</v>
      </c>
      <c r="R545" s="5">
        <f>+H545-byObjPOS!E608</f>
        <v>0</v>
      </c>
      <c r="S545" s="5">
        <f>+I545-byObjPOS!F608</f>
        <v>0</v>
      </c>
      <c r="T545" s="5">
        <f>+J545-byObjPOS!G608</f>
        <v>0</v>
      </c>
      <c r="U545" s="5">
        <f>+K545-byObjPOS!H608</f>
        <v>0</v>
      </c>
      <c r="V545" s="5">
        <f>+L545-byObjPOS!I608</f>
        <v>0</v>
      </c>
      <c r="W545" s="5">
        <f>+M545-byObjPOS!J608</f>
        <v>0</v>
      </c>
      <c r="X545" s="5">
        <f>+N545-byObjPOS!K608</f>
        <v>0</v>
      </c>
    </row>
    <row r="546" spans="2:24" x14ac:dyDescent="0.2">
      <c r="B546" s="5" t="s">
        <v>496</v>
      </c>
      <c r="C546" s="5" t="s">
        <v>498</v>
      </c>
      <c r="D546" s="5" t="s">
        <v>339</v>
      </c>
      <c r="E546" s="5" t="s">
        <v>390</v>
      </c>
      <c r="F546" s="5" t="s">
        <v>518</v>
      </c>
      <c r="G546" s="5">
        <v>0</v>
      </c>
      <c r="H546" s="5">
        <v>0</v>
      </c>
      <c r="I546" s="5">
        <v>4</v>
      </c>
      <c r="J546" s="5">
        <v>9</v>
      </c>
      <c r="K546" s="5">
        <v>14</v>
      </c>
      <c r="L546" s="5">
        <v>24</v>
      </c>
      <c r="M546" s="5">
        <v>51</v>
      </c>
      <c r="N546" s="5">
        <v>65</v>
      </c>
      <c r="Q546" s="5">
        <f>+G546-byObjPOS!D609</f>
        <v>0</v>
      </c>
      <c r="R546" s="5">
        <f>+H546-byObjPOS!E609</f>
        <v>0</v>
      </c>
      <c r="S546" s="5">
        <f>+I546-byObjPOS!F609</f>
        <v>0</v>
      </c>
      <c r="T546" s="5">
        <f>+J546-byObjPOS!G609</f>
        <v>0</v>
      </c>
      <c r="U546" s="5">
        <f>+K546-byObjPOS!H609</f>
        <v>0</v>
      </c>
      <c r="V546" s="5">
        <f>+L546-byObjPOS!I609</f>
        <v>0</v>
      </c>
      <c r="W546" s="5">
        <f>+M546-byObjPOS!J609</f>
        <v>0</v>
      </c>
      <c r="X546" s="5">
        <f>+N546-byObjPOS!K609</f>
        <v>0</v>
      </c>
    </row>
    <row r="547" spans="2:24" x14ac:dyDescent="0.2">
      <c r="B547" s="5" t="s">
        <v>496</v>
      </c>
      <c r="C547" s="5" t="s">
        <v>498</v>
      </c>
      <c r="D547" s="5" t="s">
        <v>339</v>
      </c>
      <c r="E547" s="5" t="s">
        <v>390</v>
      </c>
      <c r="F547" s="5" t="s">
        <v>188</v>
      </c>
      <c r="G547" s="5">
        <v>16</v>
      </c>
      <c r="H547" s="5">
        <v>26</v>
      </c>
      <c r="I547" s="5">
        <v>7</v>
      </c>
      <c r="J547" s="5">
        <v>1</v>
      </c>
      <c r="K547" s="5">
        <v>0</v>
      </c>
      <c r="L547" s="5">
        <v>0</v>
      </c>
      <c r="M547" s="5">
        <v>0</v>
      </c>
      <c r="N547" s="5">
        <v>0</v>
      </c>
      <c r="Q547" s="5">
        <f>+G547-byObjPOS!D610</f>
        <v>0</v>
      </c>
      <c r="R547" s="5">
        <f>+H547-byObjPOS!E610</f>
        <v>0</v>
      </c>
      <c r="S547" s="5">
        <f>+I547-byObjPOS!F610</f>
        <v>0</v>
      </c>
      <c r="T547" s="5">
        <f>+J547-byObjPOS!G610</f>
        <v>0</v>
      </c>
      <c r="U547" s="5">
        <f>+K547-byObjPOS!H610</f>
        <v>0</v>
      </c>
      <c r="V547" s="5">
        <f>+L547-byObjPOS!I610</f>
        <v>0</v>
      </c>
      <c r="W547" s="5">
        <f>+M547-byObjPOS!J610</f>
        <v>0</v>
      </c>
      <c r="X547" s="5">
        <f>+N547-byObjPOS!K610</f>
        <v>0</v>
      </c>
    </row>
    <row r="548" spans="2:24" x14ac:dyDescent="0.2">
      <c r="B548" s="5" t="s">
        <v>496</v>
      </c>
      <c r="C548" s="5" t="s">
        <v>498</v>
      </c>
      <c r="D548" s="5" t="s">
        <v>339</v>
      </c>
      <c r="E548" s="5" t="s">
        <v>390</v>
      </c>
      <c r="F548" s="5" t="s">
        <v>161</v>
      </c>
      <c r="G548" s="5">
        <v>10</v>
      </c>
      <c r="H548" s="5">
        <v>8</v>
      </c>
      <c r="I548" s="5">
        <v>10</v>
      </c>
      <c r="J548" s="5">
        <v>11</v>
      </c>
      <c r="K548" s="5">
        <v>14</v>
      </c>
      <c r="L548" s="5">
        <v>13</v>
      </c>
      <c r="M548" s="5">
        <v>9</v>
      </c>
      <c r="N548" s="5">
        <v>12</v>
      </c>
      <c r="Q548" s="5">
        <f>+G548-byObjPOS!D611</f>
        <v>0</v>
      </c>
      <c r="R548" s="5">
        <f>+H548-byObjPOS!E611</f>
        <v>0</v>
      </c>
      <c r="S548" s="5">
        <f>+I548-byObjPOS!F611</f>
        <v>0</v>
      </c>
      <c r="T548" s="5">
        <f>+J548-byObjPOS!G611</f>
        <v>0</v>
      </c>
      <c r="U548" s="5">
        <f>+K548-byObjPOS!H611</f>
        <v>0</v>
      </c>
      <c r="V548" s="5">
        <f>+L548-byObjPOS!I611</f>
        <v>0</v>
      </c>
      <c r="W548" s="5">
        <f>+M548-byObjPOS!J611</f>
        <v>0</v>
      </c>
      <c r="X548" s="5">
        <f>+N548-byObjPOS!K611</f>
        <v>0</v>
      </c>
    </row>
    <row r="549" spans="2:24" x14ac:dyDescent="0.2">
      <c r="B549" s="5" t="s">
        <v>496</v>
      </c>
      <c r="C549" s="5" t="s">
        <v>498</v>
      </c>
      <c r="D549" s="5" t="s">
        <v>339</v>
      </c>
      <c r="E549" s="5" t="s">
        <v>390</v>
      </c>
      <c r="F549" s="5" t="s">
        <v>402</v>
      </c>
      <c r="G549" s="5">
        <v>56</v>
      </c>
      <c r="H549" s="5">
        <v>57</v>
      </c>
      <c r="I549" s="5">
        <v>61</v>
      </c>
      <c r="J549" s="5">
        <v>56</v>
      </c>
      <c r="K549" s="5">
        <v>65</v>
      </c>
      <c r="L549" s="5">
        <v>86</v>
      </c>
      <c r="M549" s="5">
        <v>104</v>
      </c>
      <c r="N549" s="5">
        <v>91</v>
      </c>
      <c r="Q549" s="5">
        <f>+G549-byObjPOS!D612</f>
        <v>0</v>
      </c>
      <c r="R549" s="5">
        <f>+H549-byObjPOS!E612</f>
        <v>0</v>
      </c>
      <c r="S549" s="5">
        <f>+I549-byObjPOS!F612</f>
        <v>0</v>
      </c>
      <c r="T549" s="5">
        <f>+J549-byObjPOS!G612</f>
        <v>0</v>
      </c>
      <c r="U549" s="5">
        <f>+K549-byObjPOS!H612</f>
        <v>0</v>
      </c>
      <c r="V549" s="5">
        <f>+L549-byObjPOS!I612</f>
        <v>0</v>
      </c>
      <c r="W549" s="5">
        <f>+M549-byObjPOS!J612</f>
        <v>0</v>
      </c>
      <c r="X549" s="5">
        <f>+N549-byObjPOS!K612</f>
        <v>0</v>
      </c>
    </row>
    <row r="550" spans="2:24" x14ac:dyDescent="0.2">
      <c r="B550" s="5" t="s">
        <v>496</v>
      </c>
      <c r="C550" s="5" t="s">
        <v>498</v>
      </c>
      <c r="D550" s="5" t="s">
        <v>339</v>
      </c>
      <c r="E550" s="5" t="s">
        <v>390</v>
      </c>
      <c r="F550" s="5" t="s">
        <v>107</v>
      </c>
      <c r="G550" s="5">
        <v>271</v>
      </c>
      <c r="H550" s="5">
        <v>238</v>
      </c>
      <c r="I550" s="5">
        <v>241</v>
      </c>
      <c r="J550" s="5">
        <v>283</v>
      </c>
      <c r="K550" s="5">
        <v>273</v>
      </c>
      <c r="L550" s="5">
        <v>372</v>
      </c>
      <c r="M550" s="5">
        <v>343</v>
      </c>
      <c r="N550" s="5">
        <v>258</v>
      </c>
      <c r="Q550" s="5">
        <f>+G550-byObjPOS!D613</f>
        <v>0</v>
      </c>
      <c r="R550" s="5">
        <f>+H550-byObjPOS!E613</f>
        <v>0</v>
      </c>
      <c r="S550" s="5">
        <f>+I550-byObjPOS!F613</f>
        <v>0</v>
      </c>
      <c r="T550" s="5">
        <f>+J550-byObjPOS!G613</f>
        <v>0</v>
      </c>
      <c r="U550" s="5">
        <f>+K550-byObjPOS!H613</f>
        <v>0</v>
      </c>
      <c r="V550" s="5">
        <f>+L550-byObjPOS!I613</f>
        <v>0</v>
      </c>
      <c r="W550" s="5">
        <f>+M550-byObjPOS!J613</f>
        <v>0</v>
      </c>
      <c r="X550" s="5">
        <f>+N550-byObjPOS!K613</f>
        <v>0</v>
      </c>
    </row>
    <row r="551" spans="2:24" x14ac:dyDescent="0.2">
      <c r="B551" s="5" t="s">
        <v>496</v>
      </c>
      <c r="C551" s="5" t="s">
        <v>498</v>
      </c>
      <c r="D551" s="5" t="s">
        <v>339</v>
      </c>
      <c r="E551" s="5" t="s">
        <v>390</v>
      </c>
      <c r="F551" s="5" t="s">
        <v>153</v>
      </c>
      <c r="G551" s="5">
        <v>4</v>
      </c>
      <c r="H551" s="5">
        <v>2</v>
      </c>
      <c r="I551" s="5">
        <v>1</v>
      </c>
      <c r="J551" s="5">
        <v>4</v>
      </c>
      <c r="K551" s="5">
        <v>6</v>
      </c>
      <c r="L551" s="5">
        <v>9</v>
      </c>
      <c r="M551" s="5">
        <v>10</v>
      </c>
      <c r="N551" s="5">
        <v>6</v>
      </c>
      <c r="Q551" s="5">
        <f>+G551-byObjPOS!D614</f>
        <v>0</v>
      </c>
      <c r="R551" s="5">
        <f>+H551-byObjPOS!E614</f>
        <v>0</v>
      </c>
      <c r="S551" s="5">
        <f>+I551-byObjPOS!F614</f>
        <v>0</v>
      </c>
      <c r="T551" s="5">
        <f>+J551-byObjPOS!G614</f>
        <v>0</v>
      </c>
      <c r="U551" s="5">
        <f>+K551-byObjPOS!H614</f>
        <v>0</v>
      </c>
      <c r="V551" s="5">
        <f>+L551-byObjPOS!I614</f>
        <v>0</v>
      </c>
      <c r="W551" s="5">
        <f>+M551-byObjPOS!J614</f>
        <v>0</v>
      </c>
      <c r="X551" s="5">
        <f>+N551-byObjPOS!K614</f>
        <v>0</v>
      </c>
    </row>
    <row r="552" spans="2:24" x14ac:dyDescent="0.2">
      <c r="B552" s="5" t="s">
        <v>496</v>
      </c>
      <c r="C552" s="5" t="s">
        <v>498</v>
      </c>
      <c r="D552" s="5" t="s">
        <v>339</v>
      </c>
      <c r="E552" s="5" t="s">
        <v>390</v>
      </c>
      <c r="F552" s="5" t="s">
        <v>403</v>
      </c>
      <c r="G552" s="5">
        <v>0</v>
      </c>
      <c r="H552" s="5">
        <v>1</v>
      </c>
      <c r="I552" s="5">
        <v>32</v>
      </c>
      <c r="J552" s="5">
        <v>23</v>
      </c>
      <c r="K552" s="5">
        <v>30</v>
      </c>
      <c r="L552" s="5">
        <v>32</v>
      </c>
      <c r="M552" s="5">
        <v>28</v>
      </c>
      <c r="N552" s="5">
        <v>32</v>
      </c>
      <c r="Q552" s="5">
        <f>+G552-byObjPOS!D615</f>
        <v>0</v>
      </c>
      <c r="R552" s="5">
        <f>+H552-byObjPOS!E615</f>
        <v>0</v>
      </c>
      <c r="S552" s="5">
        <f>+I552-byObjPOS!F615</f>
        <v>0</v>
      </c>
      <c r="T552" s="5">
        <f>+J552-byObjPOS!G615</f>
        <v>0</v>
      </c>
      <c r="U552" s="5">
        <f>+K552-byObjPOS!H615</f>
        <v>0</v>
      </c>
      <c r="V552" s="5">
        <f>+L552-byObjPOS!I615</f>
        <v>0</v>
      </c>
      <c r="W552" s="5">
        <f>+M552-byObjPOS!J615</f>
        <v>0</v>
      </c>
      <c r="X552" s="5">
        <f>+N552-byObjPOS!K615</f>
        <v>0</v>
      </c>
    </row>
    <row r="553" spans="2:24" x14ac:dyDescent="0.2">
      <c r="B553" s="5" t="s">
        <v>496</v>
      </c>
      <c r="C553" s="5" t="s">
        <v>498</v>
      </c>
      <c r="D553" s="5" t="s">
        <v>339</v>
      </c>
      <c r="E553" s="5" t="s">
        <v>390</v>
      </c>
      <c r="F553" s="5" t="s">
        <v>7</v>
      </c>
      <c r="G553" s="5">
        <v>72</v>
      </c>
      <c r="H553" s="5">
        <v>63</v>
      </c>
      <c r="I553" s="5">
        <v>50</v>
      </c>
      <c r="J553" s="5">
        <v>40</v>
      </c>
      <c r="K553" s="5">
        <v>43</v>
      </c>
      <c r="L553" s="5">
        <v>56</v>
      </c>
      <c r="M553" s="5">
        <v>67</v>
      </c>
      <c r="N553" s="5">
        <v>85</v>
      </c>
      <c r="Q553" s="5">
        <f>+G553-byObjPOS!D616</f>
        <v>0</v>
      </c>
      <c r="R553" s="5">
        <f>+H553-byObjPOS!E616</f>
        <v>0</v>
      </c>
      <c r="S553" s="5">
        <f>+I553-byObjPOS!F616</f>
        <v>0</v>
      </c>
      <c r="T553" s="5">
        <f>+J553-byObjPOS!G616</f>
        <v>0</v>
      </c>
      <c r="U553" s="5">
        <f>+K553-byObjPOS!H616</f>
        <v>0</v>
      </c>
      <c r="V553" s="5">
        <f>+L553-byObjPOS!I616</f>
        <v>0</v>
      </c>
      <c r="W553" s="5">
        <f>+M553-byObjPOS!J616</f>
        <v>0</v>
      </c>
      <c r="X553" s="5">
        <f>+N553-byObjPOS!K616</f>
        <v>0</v>
      </c>
    </row>
    <row r="554" spans="2:24" x14ac:dyDescent="0.2">
      <c r="B554" s="5" t="s">
        <v>496</v>
      </c>
      <c r="C554" s="5" t="s">
        <v>498</v>
      </c>
      <c r="D554" s="5" t="s">
        <v>339</v>
      </c>
      <c r="E554" s="5" t="s">
        <v>390</v>
      </c>
      <c r="F554" s="5" t="s">
        <v>295</v>
      </c>
      <c r="G554" s="5">
        <v>1</v>
      </c>
      <c r="H554" s="5">
        <v>3</v>
      </c>
      <c r="I554" s="5">
        <v>0</v>
      </c>
      <c r="J554" s="5">
        <v>4</v>
      </c>
      <c r="K554" s="5">
        <v>7</v>
      </c>
      <c r="L554" s="5">
        <v>5</v>
      </c>
      <c r="M554" s="5">
        <v>5</v>
      </c>
      <c r="N554" s="5">
        <v>5</v>
      </c>
      <c r="Q554" s="5">
        <f>+G554-byObjPOS!D617</f>
        <v>0</v>
      </c>
      <c r="R554" s="5">
        <f>+H554-byObjPOS!E617</f>
        <v>0</v>
      </c>
      <c r="S554" s="5">
        <f>+I554-byObjPOS!F617</f>
        <v>0</v>
      </c>
      <c r="T554" s="5">
        <f>+J554-byObjPOS!G617</f>
        <v>0</v>
      </c>
      <c r="U554" s="5">
        <f>+K554-byObjPOS!H617</f>
        <v>0</v>
      </c>
      <c r="V554" s="5">
        <f>+L554-byObjPOS!I617</f>
        <v>0</v>
      </c>
      <c r="W554" s="5">
        <f>+M554-byObjPOS!J617</f>
        <v>0</v>
      </c>
      <c r="X554" s="5">
        <f>+N554-byObjPOS!K617</f>
        <v>0</v>
      </c>
    </row>
    <row r="555" spans="2:24" x14ac:dyDescent="0.2">
      <c r="B555" s="5" t="s">
        <v>496</v>
      </c>
      <c r="C555" s="5" t="s">
        <v>498</v>
      </c>
      <c r="D555" s="5" t="s">
        <v>339</v>
      </c>
      <c r="E555" s="5" t="s">
        <v>390</v>
      </c>
      <c r="F555" s="5" t="s">
        <v>97</v>
      </c>
      <c r="G555" s="5">
        <v>45</v>
      </c>
      <c r="H555" s="5">
        <v>29</v>
      </c>
      <c r="I555" s="5">
        <v>44</v>
      </c>
      <c r="J555" s="5">
        <v>53</v>
      </c>
      <c r="K555" s="5">
        <v>82</v>
      </c>
      <c r="L555" s="5">
        <v>105</v>
      </c>
      <c r="M555" s="5">
        <v>145</v>
      </c>
      <c r="N555" s="5">
        <v>139</v>
      </c>
      <c r="Q555" s="5">
        <f>+G555-byObjPOS!D618</f>
        <v>0</v>
      </c>
      <c r="R555" s="5">
        <f>+H555-byObjPOS!E618</f>
        <v>0</v>
      </c>
      <c r="S555" s="5">
        <f>+I555-byObjPOS!F618</f>
        <v>0</v>
      </c>
      <c r="T555" s="5">
        <f>+J555-byObjPOS!G618</f>
        <v>0</v>
      </c>
      <c r="U555" s="5">
        <f>+K555-byObjPOS!H618</f>
        <v>0</v>
      </c>
      <c r="V555" s="5">
        <f>+L555-byObjPOS!I618</f>
        <v>0</v>
      </c>
      <c r="W555" s="5">
        <f>+M555-byObjPOS!J618</f>
        <v>0</v>
      </c>
      <c r="X555" s="5">
        <f>+N555-byObjPOS!K618</f>
        <v>0</v>
      </c>
    </row>
    <row r="556" spans="2:24" x14ac:dyDescent="0.2">
      <c r="B556" s="5" t="s">
        <v>496</v>
      </c>
      <c r="C556" s="5" t="s">
        <v>498</v>
      </c>
      <c r="D556" s="5" t="s">
        <v>339</v>
      </c>
      <c r="E556" s="5" t="s">
        <v>390</v>
      </c>
      <c r="F556" s="5" t="s">
        <v>404</v>
      </c>
      <c r="G556" s="5">
        <v>4</v>
      </c>
      <c r="H556" s="5">
        <v>40</v>
      </c>
      <c r="I556" s="5">
        <v>68</v>
      </c>
      <c r="J556" s="5">
        <v>76</v>
      </c>
      <c r="K556" s="5">
        <v>92</v>
      </c>
      <c r="L556" s="5">
        <v>82</v>
      </c>
      <c r="M556" s="5">
        <v>61</v>
      </c>
      <c r="N556" s="5">
        <v>54</v>
      </c>
      <c r="Q556" s="5">
        <f>+G556-byObjPOS!D619</f>
        <v>0</v>
      </c>
      <c r="R556" s="5">
        <f>+H556-byObjPOS!E619</f>
        <v>0</v>
      </c>
      <c r="S556" s="5">
        <f>+I556-byObjPOS!F619</f>
        <v>0</v>
      </c>
      <c r="T556" s="5">
        <f>+J556-byObjPOS!G619</f>
        <v>0</v>
      </c>
      <c r="U556" s="5">
        <f>+K556-byObjPOS!H619</f>
        <v>0</v>
      </c>
      <c r="V556" s="5">
        <f>+L556-byObjPOS!I619</f>
        <v>0</v>
      </c>
      <c r="W556" s="5">
        <f>+M556-byObjPOS!J619</f>
        <v>0</v>
      </c>
      <c r="X556" s="5">
        <f>+N556-byObjPOS!K619</f>
        <v>0</v>
      </c>
    </row>
    <row r="557" spans="2:24" x14ac:dyDescent="0.2">
      <c r="B557" s="5" t="s">
        <v>496</v>
      </c>
      <c r="C557" s="5" t="s">
        <v>498</v>
      </c>
      <c r="D557" s="5" t="s">
        <v>339</v>
      </c>
      <c r="E557" s="5" t="s">
        <v>390</v>
      </c>
      <c r="F557" s="5" t="s">
        <v>142</v>
      </c>
      <c r="G557" s="5">
        <v>6</v>
      </c>
      <c r="H557" s="5">
        <v>5</v>
      </c>
      <c r="I557" s="5">
        <v>7</v>
      </c>
      <c r="J557" s="5">
        <v>17</v>
      </c>
      <c r="K557" s="5">
        <v>15</v>
      </c>
      <c r="L557" s="5">
        <v>12</v>
      </c>
      <c r="M557" s="5">
        <v>15</v>
      </c>
      <c r="N557" s="5">
        <v>11</v>
      </c>
      <c r="Q557" s="5">
        <f>+G557-byObjPOS!D620</f>
        <v>0</v>
      </c>
      <c r="R557" s="5">
        <f>+H557-byObjPOS!E620</f>
        <v>0</v>
      </c>
      <c r="S557" s="5">
        <f>+I557-byObjPOS!F620</f>
        <v>0</v>
      </c>
      <c r="T557" s="5">
        <f>+J557-byObjPOS!G620</f>
        <v>0</v>
      </c>
      <c r="U557" s="5">
        <f>+K557-byObjPOS!H620</f>
        <v>0</v>
      </c>
      <c r="V557" s="5">
        <f>+L557-byObjPOS!I620</f>
        <v>0</v>
      </c>
      <c r="W557" s="5">
        <f>+M557-byObjPOS!J620</f>
        <v>0</v>
      </c>
      <c r="X557" s="5">
        <f>+N557-byObjPOS!K620</f>
        <v>0</v>
      </c>
    </row>
    <row r="558" spans="2:24" x14ac:dyDescent="0.2">
      <c r="B558" s="5" t="s">
        <v>496</v>
      </c>
      <c r="C558" s="5" t="s">
        <v>498</v>
      </c>
      <c r="D558" s="5" t="s">
        <v>339</v>
      </c>
      <c r="E558" s="5" t="s">
        <v>390</v>
      </c>
      <c r="F558" s="5" t="s">
        <v>111</v>
      </c>
      <c r="G558" s="5">
        <v>79</v>
      </c>
      <c r="H558" s="5">
        <v>66</v>
      </c>
      <c r="I558" s="5">
        <v>73</v>
      </c>
      <c r="J558" s="5">
        <v>70</v>
      </c>
      <c r="K558" s="5">
        <v>80</v>
      </c>
      <c r="L558" s="5">
        <v>88</v>
      </c>
      <c r="M558" s="5">
        <v>104</v>
      </c>
      <c r="N558" s="5">
        <v>97</v>
      </c>
      <c r="Q558" s="5">
        <f>+G558-byObjPOS!D621</f>
        <v>0</v>
      </c>
      <c r="R558" s="5">
        <f>+H558-byObjPOS!E621</f>
        <v>0</v>
      </c>
      <c r="S558" s="5">
        <f>+I558-byObjPOS!F621</f>
        <v>0</v>
      </c>
      <c r="T558" s="5">
        <f>+J558-byObjPOS!G621</f>
        <v>0</v>
      </c>
      <c r="U558" s="5">
        <f>+K558-byObjPOS!H621</f>
        <v>0</v>
      </c>
      <c r="V558" s="5">
        <f>+L558-byObjPOS!I621</f>
        <v>0</v>
      </c>
      <c r="W558" s="5">
        <f>+M558-byObjPOS!J621</f>
        <v>0</v>
      </c>
      <c r="X558" s="5">
        <f>+N558-byObjPOS!K621</f>
        <v>0</v>
      </c>
    </row>
    <row r="559" spans="2:24" x14ac:dyDescent="0.2">
      <c r="B559" s="5" t="s">
        <v>496</v>
      </c>
      <c r="C559" s="5" t="s">
        <v>498</v>
      </c>
      <c r="D559" s="5" t="s">
        <v>339</v>
      </c>
      <c r="E559" s="5" t="s">
        <v>390</v>
      </c>
      <c r="F559" s="5" t="s">
        <v>205</v>
      </c>
      <c r="G559" s="5">
        <v>15</v>
      </c>
      <c r="H559" s="5">
        <v>14</v>
      </c>
      <c r="I559" s="5">
        <v>11</v>
      </c>
      <c r="J559" s="5">
        <v>7</v>
      </c>
      <c r="K559" s="5">
        <v>10</v>
      </c>
      <c r="L559" s="5">
        <v>6</v>
      </c>
      <c r="M559" s="5">
        <v>8</v>
      </c>
      <c r="N559" s="5">
        <v>13</v>
      </c>
      <c r="Q559" s="5">
        <f>+G559-byObjPOS!D622</f>
        <v>0</v>
      </c>
      <c r="R559" s="5">
        <f>+H559-byObjPOS!E622</f>
        <v>0</v>
      </c>
      <c r="S559" s="5">
        <f>+I559-byObjPOS!F622</f>
        <v>0</v>
      </c>
      <c r="T559" s="5">
        <f>+J559-byObjPOS!G622</f>
        <v>0</v>
      </c>
      <c r="U559" s="5">
        <f>+K559-byObjPOS!H622</f>
        <v>0</v>
      </c>
      <c r="V559" s="5">
        <f>+L559-byObjPOS!I622</f>
        <v>0</v>
      </c>
      <c r="W559" s="5">
        <f>+M559-byObjPOS!J622</f>
        <v>0</v>
      </c>
      <c r="X559" s="5">
        <f>+N559-byObjPOS!K622</f>
        <v>0</v>
      </c>
    </row>
    <row r="560" spans="2:24" x14ac:dyDescent="0.2">
      <c r="B560" s="5" t="s">
        <v>496</v>
      </c>
      <c r="C560" s="5" t="s">
        <v>498</v>
      </c>
      <c r="D560" s="5" t="s">
        <v>339</v>
      </c>
      <c r="E560" s="5" t="s">
        <v>390</v>
      </c>
      <c r="F560" s="5" t="s">
        <v>18</v>
      </c>
      <c r="G560" s="5">
        <v>423</v>
      </c>
      <c r="H560" s="5">
        <v>431</v>
      </c>
      <c r="I560" s="5">
        <v>430</v>
      </c>
      <c r="J560" s="5">
        <v>424</v>
      </c>
      <c r="K560" s="5">
        <v>459</v>
      </c>
      <c r="L560" s="5">
        <v>482</v>
      </c>
      <c r="M560" s="5">
        <v>504</v>
      </c>
      <c r="N560" s="5">
        <v>513</v>
      </c>
      <c r="Q560" s="5">
        <f>+G560-byObjPOS!D623</f>
        <v>0</v>
      </c>
      <c r="R560" s="5">
        <f>+H560-byObjPOS!E623</f>
        <v>0</v>
      </c>
      <c r="S560" s="5">
        <f>+I560-byObjPOS!F623</f>
        <v>0</v>
      </c>
      <c r="T560" s="5">
        <f>+J560-byObjPOS!G623</f>
        <v>0</v>
      </c>
      <c r="U560" s="5">
        <f>+K560-byObjPOS!H623</f>
        <v>0</v>
      </c>
      <c r="V560" s="5">
        <f>+L560-byObjPOS!I623</f>
        <v>0</v>
      </c>
      <c r="W560" s="5">
        <f>+M560-byObjPOS!J623</f>
        <v>0</v>
      </c>
      <c r="X560" s="5">
        <f>+N560-byObjPOS!K623</f>
        <v>0</v>
      </c>
    </row>
    <row r="561" spans="2:24" x14ac:dyDescent="0.2">
      <c r="B561" s="5" t="s">
        <v>496</v>
      </c>
      <c r="C561" s="5" t="s">
        <v>498</v>
      </c>
      <c r="D561" s="5" t="s">
        <v>339</v>
      </c>
      <c r="E561" s="5" t="s">
        <v>390</v>
      </c>
      <c r="F561" s="5" t="s">
        <v>519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1</v>
      </c>
      <c r="Q561" s="5">
        <f>+G561-byObjPOS!D624</f>
        <v>0</v>
      </c>
      <c r="R561" s="5">
        <f>+H561-byObjPOS!E624</f>
        <v>0</v>
      </c>
      <c r="S561" s="5">
        <f>+I561-byObjPOS!F624</f>
        <v>0</v>
      </c>
      <c r="T561" s="5">
        <f>+J561-byObjPOS!G624</f>
        <v>0</v>
      </c>
      <c r="U561" s="5">
        <f>+K561-byObjPOS!H624</f>
        <v>0</v>
      </c>
      <c r="V561" s="5">
        <f>+L561-byObjPOS!I624</f>
        <v>0</v>
      </c>
      <c r="W561" s="5">
        <f>+M561-byObjPOS!J624</f>
        <v>0</v>
      </c>
      <c r="X561" s="5">
        <f>+N561-byObjPOS!K624</f>
        <v>0</v>
      </c>
    </row>
    <row r="562" spans="2:24" x14ac:dyDescent="0.2">
      <c r="B562" s="5" t="s">
        <v>496</v>
      </c>
      <c r="C562" s="5" t="s">
        <v>498</v>
      </c>
      <c r="D562" s="5" t="s">
        <v>339</v>
      </c>
      <c r="E562" s="5" t="s">
        <v>390</v>
      </c>
      <c r="F562" s="5" t="s">
        <v>135</v>
      </c>
      <c r="G562" s="5">
        <v>39</v>
      </c>
      <c r="H562" s="5">
        <v>45</v>
      </c>
      <c r="I562" s="5">
        <v>43</v>
      </c>
      <c r="J562" s="5">
        <v>37</v>
      </c>
      <c r="K562" s="5">
        <v>35</v>
      </c>
      <c r="L562" s="5">
        <v>39</v>
      </c>
      <c r="M562" s="5">
        <v>30</v>
      </c>
      <c r="N562" s="5">
        <v>28</v>
      </c>
      <c r="Q562" s="5">
        <f>+G562-byObjPOS!D625</f>
        <v>0</v>
      </c>
      <c r="R562" s="5">
        <f>+H562-byObjPOS!E625</f>
        <v>0</v>
      </c>
      <c r="S562" s="5">
        <f>+I562-byObjPOS!F625</f>
        <v>0</v>
      </c>
      <c r="T562" s="5">
        <f>+J562-byObjPOS!G625</f>
        <v>0</v>
      </c>
      <c r="U562" s="5">
        <f>+K562-byObjPOS!H625</f>
        <v>0</v>
      </c>
      <c r="V562" s="5">
        <f>+L562-byObjPOS!I625</f>
        <v>0</v>
      </c>
      <c r="W562" s="5">
        <f>+M562-byObjPOS!J625</f>
        <v>0</v>
      </c>
      <c r="X562" s="5">
        <f>+N562-byObjPOS!K625</f>
        <v>0</v>
      </c>
    </row>
    <row r="563" spans="2:24" x14ac:dyDescent="0.2">
      <c r="B563" s="5" t="s">
        <v>496</v>
      </c>
      <c r="C563" s="5" t="s">
        <v>498</v>
      </c>
      <c r="D563" s="5" t="s">
        <v>339</v>
      </c>
      <c r="E563" s="5" t="s">
        <v>390</v>
      </c>
      <c r="F563" s="5" t="s">
        <v>405</v>
      </c>
      <c r="G563" s="5">
        <v>0</v>
      </c>
      <c r="H563" s="5">
        <v>1</v>
      </c>
      <c r="I563" s="5">
        <v>36</v>
      </c>
      <c r="J563" s="5">
        <v>48</v>
      </c>
      <c r="K563" s="5">
        <v>48</v>
      </c>
      <c r="L563" s="5">
        <v>46</v>
      </c>
      <c r="M563" s="5">
        <v>54</v>
      </c>
      <c r="N563" s="5">
        <v>61</v>
      </c>
      <c r="Q563" s="5">
        <f>+G563-byObjPOS!D626</f>
        <v>0</v>
      </c>
      <c r="R563" s="5">
        <f>+H563-byObjPOS!E626</f>
        <v>0</v>
      </c>
      <c r="S563" s="5">
        <f>+I563-byObjPOS!F626</f>
        <v>0</v>
      </c>
      <c r="T563" s="5">
        <f>+J563-byObjPOS!G626</f>
        <v>0</v>
      </c>
      <c r="U563" s="5">
        <f>+K563-byObjPOS!H626</f>
        <v>0</v>
      </c>
      <c r="V563" s="5">
        <f>+L563-byObjPOS!I626</f>
        <v>0</v>
      </c>
      <c r="W563" s="5">
        <f>+M563-byObjPOS!J626</f>
        <v>0</v>
      </c>
      <c r="X563" s="5">
        <f>+N563-byObjPOS!K626</f>
        <v>0</v>
      </c>
    </row>
    <row r="564" spans="2:24" x14ac:dyDescent="0.2">
      <c r="B564" s="5" t="s">
        <v>496</v>
      </c>
      <c r="C564" s="5" t="s">
        <v>498</v>
      </c>
      <c r="D564" s="5" t="s">
        <v>339</v>
      </c>
      <c r="E564" s="5" t="s">
        <v>390</v>
      </c>
      <c r="F564" s="5" t="s">
        <v>168</v>
      </c>
      <c r="G564" s="5">
        <v>8</v>
      </c>
      <c r="H564" s="5">
        <v>9</v>
      </c>
      <c r="I564" s="5">
        <v>6</v>
      </c>
      <c r="J564" s="5">
        <v>4</v>
      </c>
      <c r="K564" s="5">
        <v>7</v>
      </c>
      <c r="L564" s="5">
        <v>13</v>
      </c>
      <c r="M564" s="5">
        <v>6</v>
      </c>
      <c r="N564" s="5">
        <v>9</v>
      </c>
      <c r="Q564" s="5">
        <f>+G564-byObjPOS!D627</f>
        <v>0</v>
      </c>
      <c r="R564" s="5">
        <f>+H564-byObjPOS!E627</f>
        <v>0</v>
      </c>
      <c r="S564" s="5">
        <f>+I564-byObjPOS!F627</f>
        <v>0</v>
      </c>
      <c r="T564" s="5">
        <f>+J564-byObjPOS!G627</f>
        <v>0</v>
      </c>
      <c r="U564" s="5">
        <f>+K564-byObjPOS!H627</f>
        <v>0</v>
      </c>
      <c r="V564" s="5">
        <f>+L564-byObjPOS!I627</f>
        <v>0</v>
      </c>
      <c r="W564" s="5">
        <f>+M564-byObjPOS!J627</f>
        <v>0</v>
      </c>
      <c r="X564" s="5">
        <f>+N564-byObjPOS!K627</f>
        <v>0</v>
      </c>
    </row>
    <row r="565" spans="2:24" x14ac:dyDescent="0.2">
      <c r="B565" s="5" t="s">
        <v>496</v>
      </c>
      <c r="C565" s="5" t="s">
        <v>498</v>
      </c>
      <c r="D565" s="5" t="s">
        <v>339</v>
      </c>
      <c r="E565" s="5" t="s">
        <v>390</v>
      </c>
      <c r="F565" s="5" t="s">
        <v>406</v>
      </c>
      <c r="G565" s="5">
        <v>0</v>
      </c>
      <c r="H565" s="5">
        <v>0</v>
      </c>
      <c r="I565" s="5">
        <v>0</v>
      </c>
      <c r="J565" s="5">
        <v>1</v>
      </c>
      <c r="K565" s="5">
        <v>2</v>
      </c>
      <c r="L565" s="5">
        <v>5</v>
      </c>
      <c r="M565" s="5">
        <v>7</v>
      </c>
      <c r="N565" s="5">
        <v>12</v>
      </c>
      <c r="Q565" s="5">
        <f>+G565-byObjPOS!D628</f>
        <v>0</v>
      </c>
      <c r="R565" s="5">
        <f>+H565-byObjPOS!E628</f>
        <v>0</v>
      </c>
      <c r="S565" s="5">
        <f>+I565-byObjPOS!F628</f>
        <v>0</v>
      </c>
      <c r="T565" s="5">
        <f>+J565-byObjPOS!G628</f>
        <v>0</v>
      </c>
      <c r="U565" s="5">
        <f>+K565-byObjPOS!H628</f>
        <v>0</v>
      </c>
      <c r="V565" s="5">
        <f>+L565-byObjPOS!I628</f>
        <v>0</v>
      </c>
      <c r="W565" s="5">
        <f>+M565-byObjPOS!J628</f>
        <v>0</v>
      </c>
      <c r="X565" s="5">
        <f>+N565-byObjPOS!K628</f>
        <v>0</v>
      </c>
    </row>
    <row r="566" spans="2:24" x14ac:dyDescent="0.2">
      <c r="B566" s="5" t="s">
        <v>496</v>
      </c>
      <c r="C566" s="5" t="s">
        <v>498</v>
      </c>
      <c r="D566" s="5" t="s">
        <v>339</v>
      </c>
      <c r="E566" s="5" t="s">
        <v>390</v>
      </c>
      <c r="F566" s="5" t="s">
        <v>201</v>
      </c>
      <c r="G566" s="5">
        <v>0</v>
      </c>
      <c r="H566" s="5">
        <v>0</v>
      </c>
      <c r="I566" s="5">
        <v>0</v>
      </c>
      <c r="J566" s="5">
        <v>0</v>
      </c>
      <c r="K566" s="5">
        <v>4</v>
      </c>
      <c r="L566" s="5">
        <v>24</v>
      </c>
      <c r="M566" s="5">
        <v>39</v>
      </c>
      <c r="N566" s="5">
        <v>37</v>
      </c>
      <c r="Q566" s="5">
        <f>+G566-byObjPOS!D629</f>
        <v>0</v>
      </c>
      <c r="R566" s="5">
        <f>+H566-byObjPOS!E629</f>
        <v>0</v>
      </c>
      <c r="S566" s="5">
        <f>+I566-byObjPOS!F629</f>
        <v>0</v>
      </c>
      <c r="T566" s="5">
        <f>+J566-byObjPOS!G629</f>
        <v>0</v>
      </c>
      <c r="U566" s="5">
        <f>+K566-byObjPOS!H629</f>
        <v>0</v>
      </c>
      <c r="V566" s="5">
        <f>+L566-byObjPOS!I629</f>
        <v>0</v>
      </c>
      <c r="W566" s="5">
        <f>+M566-byObjPOS!J629</f>
        <v>0</v>
      </c>
      <c r="X566" s="5">
        <f>+N566-byObjPOS!K629</f>
        <v>0</v>
      </c>
    </row>
    <row r="567" spans="2:24" x14ac:dyDescent="0.2">
      <c r="B567" s="5" t="s">
        <v>496</v>
      </c>
      <c r="C567" s="5" t="s">
        <v>498</v>
      </c>
      <c r="D567" s="5" t="s">
        <v>339</v>
      </c>
      <c r="E567" s="5" t="s">
        <v>390</v>
      </c>
      <c r="F567" s="5" t="s">
        <v>13</v>
      </c>
      <c r="G567" s="5">
        <v>36</v>
      </c>
      <c r="H567" s="5">
        <v>41</v>
      </c>
      <c r="I567" s="5">
        <v>45</v>
      </c>
      <c r="J567" s="5">
        <v>61</v>
      </c>
      <c r="K567" s="5">
        <v>71</v>
      </c>
      <c r="L567" s="5">
        <v>71</v>
      </c>
      <c r="M567" s="5">
        <v>59</v>
      </c>
      <c r="N567" s="5">
        <v>64</v>
      </c>
      <c r="Q567" s="5">
        <f>+G567-byObjPOS!D630</f>
        <v>0</v>
      </c>
      <c r="R567" s="5">
        <f>+H567-byObjPOS!E630</f>
        <v>0</v>
      </c>
      <c r="S567" s="5">
        <f>+I567-byObjPOS!F630</f>
        <v>0</v>
      </c>
      <c r="T567" s="5">
        <f>+J567-byObjPOS!G630</f>
        <v>0</v>
      </c>
      <c r="U567" s="5">
        <f>+K567-byObjPOS!H630</f>
        <v>0</v>
      </c>
      <c r="V567" s="5">
        <f>+L567-byObjPOS!I630</f>
        <v>0</v>
      </c>
      <c r="W567" s="5">
        <f>+M567-byObjPOS!J630</f>
        <v>0</v>
      </c>
      <c r="X567" s="5">
        <f>+N567-byObjPOS!K630</f>
        <v>0</v>
      </c>
    </row>
    <row r="568" spans="2:24" x14ac:dyDescent="0.2">
      <c r="B568" s="5" t="s">
        <v>496</v>
      </c>
      <c r="C568" s="5" t="s">
        <v>498</v>
      </c>
      <c r="D568" s="5" t="s">
        <v>339</v>
      </c>
      <c r="E568" s="5" t="s">
        <v>390</v>
      </c>
      <c r="F568" s="5" t="s">
        <v>118</v>
      </c>
      <c r="G568" s="5">
        <v>101</v>
      </c>
      <c r="H568" s="5">
        <v>70</v>
      </c>
      <c r="I568" s="5">
        <v>76</v>
      </c>
      <c r="J568" s="5">
        <v>90</v>
      </c>
      <c r="K568" s="5">
        <v>74</v>
      </c>
      <c r="L568" s="5">
        <v>75</v>
      </c>
      <c r="M568" s="5">
        <v>78</v>
      </c>
      <c r="N568" s="5">
        <v>68</v>
      </c>
      <c r="Q568" s="5">
        <f>+G568-byObjPOS!D631</f>
        <v>0</v>
      </c>
      <c r="R568" s="5">
        <f>+H568-byObjPOS!E631</f>
        <v>0</v>
      </c>
      <c r="S568" s="5">
        <f>+I568-byObjPOS!F631</f>
        <v>0</v>
      </c>
      <c r="T568" s="5">
        <f>+J568-byObjPOS!G631</f>
        <v>0</v>
      </c>
      <c r="U568" s="5">
        <f>+K568-byObjPOS!H631</f>
        <v>0</v>
      </c>
      <c r="V568" s="5">
        <f>+L568-byObjPOS!I631</f>
        <v>0</v>
      </c>
      <c r="W568" s="5">
        <f>+M568-byObjPOS!J631</f>
        <v>0</v>
      </c>
      <c r="X568" s="5">
        <f>+N568-byObjPOS!K631</f>
        <v>0</v>
      </c>
    </row>
    <row r="569" spans="2:24" x14ac:dyDescent="0.2">
      <c r="B569" s="5" t="s">
        <v>496</v>
      </c>
      <c r="C569" s="5" t="s">
        <v>498</v>
      </c>
      <c r="D569" s="5" t="s">
        <v>339</v>
      </c>
      <c r="E569" s="5" t="s">
        <v>390</v>
      </c>
      <c r="F569" s="5" t="s">
        <v>113</v>
      </c>
      <c r="G569" s="5">
        <v>581</v>
      </c>
      <c r="H569" s="5">
        <v>581</v>
      </c>
      <c r="I569" s="5">
        <v>601</v>
      </c>
      <c r="J569" s="5">
        <v>546</v>
      </c>
      <c r="K569" s="5">
        <v>537</v>
      </c>
      <c r="L569" s="5">
        <v>602</v>
      </c>
      <c r="M569" s="5">
        <v>605</v>
      </c>
      <c r="N569" s="5">
        <v>589</v>
      </c>
      <c r="Q569" s="5">
        <f>+G569-byObjPOS!D632</f>
        <v>0</v>
      </c>
      <c r="R569" s="5">
        <f>+H569-byObjPOS!E632</f>
        <v>0</v>
      </c>
      <c r="S569" s="5">
        <f>+I569-byObjPOS!F632</f>
        <v>0</v>
      </c>
      <c r="T569" s="5">
        <f>+J569-byObjPOS!G632</f>
        <v>0</v>
      </c>
      <c r="U569" s="5">
        <f>+K569-byObjPOS!H632</f>
        <v>0</v>
      </c>
      <c r="V569" s="5">
        <f>+L569-byObjPOS!I632</f>
        <v>0</v>
      </c>
      <c r="W569" s="5">
        <f>+M569-byObjPOS!J632</f>
        <v>0</v>
      </c>
      <c r="X569" s="5">
        <f>+N569-byObjPOS!K632</f>
        <v>0</v>
      </c>
    </row>
    <row r="570" spans="2:24" x14ac:dyDescent="0.2">
      <c r="B570" s="5" t="s">
        <v>496</v>
      </c>
      <c r="C570" s="5" t="s">
        <v>498</v>
      </c>
      <c r="D570" s="5" t="s">
        <v>339</v>
      </c>
      <c r="E570" s="5" t="s">
        <v>390</v>
      </c>
      <c r="F570" s="5" t="s">
        <v>136</v>
      </c>
      <c r="G570" s="5">
        <v>0</v>
      </c>
      <c r="H570" s="5">
        <v>0</v>
      </c>
      <c r="I570" s="5">
        <v>9</v>
      </c>
      <c r="J570" s="5">
        <v>72</v>
      </c>
      <c r="K570" s="5">
        <v>117</v>
      </c>
      <c r="L570" s="5">
        <v>133</v>
      </c>
      <c r="M570" s="5">
        <v>166</v>
      </c>
      <c r="N570" s="5">
        <v>194</v>
      </c>
      <c r="Q570" s="5">
        <f>+G570-byObjPOS!D633</f>
        <v>0</v>
      </c>
      <c r="R570" s="5">
        <f>+H570-byObjPOS!E633</f>
        <v>0</v>
      </c>
      <c r="S570" s="5">
        <f>+I570-byObjPOS!F633</f>
        <v>0</v>
      </c>
      <c r="T570" s="5">
        <f>+J570-byObjPOS!G633</f>
        <v>0</v>
      </c>
      <c r="U570" s="5">
        <f>+K570-byObjPOS!H633</f>
        <v>0</v>
      </c>
      <c r="V570" s="5">
        <f>+L570-byObjPOS!I633</f>
        <v>0</v>
      </c>
      <c r="W570" s="5">
        <f>+M570-byObjPOS!J633</f>
        <v>0</v>
      </c>
      <c r="X570" s="5">
        <f>+N570-byObjPOS!K633</f>
        <v>0</v>
      </c>
    </row>
    <row r="571" spans="2:24" x14ac:dyDescent="0.2">
      <c r="B571" s="5" t="s">
        <v>496</v>
      </c>
      <c r="C571" s="5" t="s">
        <v>498</v>
      </c>
      <c r="D571" s="5" t="s">
        <v>339</v>
      </c>
      <c r="E571" s="5" t="s">
        <v>390</v>
      </c>
      <c r="F571" s="5" t="s">
        <v>183</v>
      </c>
      <c r="G571" s="5">
        <v>66</v>
      </c>
      <c r="H571" s="5">
        <v>55</v>
      </c>
      <c r="I571" s="5">
        <v>61</v>
      </c>
      <c r="J571" s="5">
        <v>38</v>
      </c>
      <c r="K571" s="5">
        <v>24</v>
      </c>
      <c r="L571" s="5">
        <v>22</v>
      </c>
      <c r="M571" s="5">
        <v>20</v>
      </c>
      <c r="N571" s="5">
        <v>18</v>
      </c>
      <c r="Q571" s="5">
        <f>+G571-byObjPOS!D634</f>
        <v>0</v>
      </c>
      <c r="R571" s="5">
        <f>+H571-byObjPOS!E634</f>
        <v>0</v>
      </c>
      <c r="S571" s="5">
        <f>+I571-byObjPOS!F634</f>
        <v>0</v>
      </c>
      <c r="T571" s="5">
        <f>+J571-byObjPOS!G634</f>
        <v>0</v>
      </c>
      <c r="U571" s="5">
        <f>+K571-byObjPOS!H634</f>
        <v>0</v>
      </c>
      <c r="V571" s="5">
        <f>+L571-byObjPOS!I634</f>
        <v>0</v>
      </c>
      <c r="W571" s="5">
        <f>+M571-byObjPOS!J634</f>
        <v>0</v>
      </c>
      <c r="X571" s="5">
        <f>+N571-byObjPOS!K634</f>
        <v>0</v>
      </c>
    </row>
    <row r="572" spans="2:24" x14ac:dyDescent="0.2">
      <c r="B572" s="5" t="s">
        <v>496</v>
      </c>
      <c r="C572" s="5" t="s">
        <v>498</v>
      </c>
      <c r="D572" s="5" t="s">
        <v>339</v>
      </c>
      <c r="E572" s="5" t="s">
        <v>390</v>
      </c>
      <c r="F572" s="5" t="s">
        <v>127</v>
      </c>
      <c r="G572" s="5">
        <v>25</v>
      </c>
      <c r="H572" s="5">
        <v>21</v>
      </c>
      <c r="I572" s="5">
        <v>19</v>
      </c>
      <c r="J572" s="5">
        <v>31</v>
      </c>
      <c r="K572" s="5">
        <v>44</v>
      </c>
      <c r="L572" s="5">
        <v>47</v>
      </c>
      <c r="M572" s="5">
        <v>44</v>
      </c>
      <c r="N572" s="5">
        <v>41</v>
      </c>
      <c r="Q572" s="5">
        <f>+G572-byObjPOS!D635</f>
        <v>0</v>
      </c>
      <c r="R572" s="5">
        <f>+H572-byObjPOS!E635</f>
        <v>0</v>
      </c>
      <c r="S572" s="5">
        <f>+I572-byObjPOS!F635</f>
        <v>0</v>
      </c>
      <c r="T572" s="5">
        <f>+J572-byObjPOS!G635</f>
        <v>0</v>
      </c>
      <c r="U572" s="5">
        <f>+K572-byObjPOS!H635</f>
        <v>0</v>
      </c>
      <c r="V572" s="5">
        <f>+L572-byObjPOS!I635</f>
        <v>0</v>
      </c>
      <c r="W572" s="5">
        <f>+M572-byObjPOS!J635</f>
        <v>0</v>
      </c>
      <c r="X572" s="5">
        <f>+N572-byObjPOS!K635</f>
        <v>0</v>
      </c>
    </row>
    <row r="573" spans="2:24" x14ac:dyDescent="0.2">
      <c r="B573" s="5" t="s">
        <v>496</v>
      </c>
      <c r="C573" s="5" t="s">
        <v>498</v>
      </c>
      <c r="D573" s="5" t="s">
        <v>339</v>
      </c>
      <c r="E573" s="5" t="s">
        <v>390</v>
      </c>
      <c r="F573" s="5" t="s">
        <v>130</v>
      </c>
      <c r="G573" s="5">
        <v>57</v>
      </c>
      <c r="H573" s="5">
        <v>43</v>
      </c>
      <c r="I573" s="5">
        <v>55</v>
      </c>
      <c r="J573" s="5">
        <v>65</v>
      </c>
      <c r="K573" s="5">
        <v>74</v>
      </c>
      <c r="L573" s="5">
        <v>72</v>
      </c>
      <c r="M573" s="5">
        <v>69</v>
      </c>
      <c r="N573" s="5">
        <v>74</v>
      </c>
      <c r="Q573" s="5">
        <f>+G573-byObjPOS!D636</f>
        <v>0</v>
      </c>
      <c r="R573" s="5">
        <f>+H573-byObjPOS!E636</f>
        <v>0</v>
      </c>
      <c r="S573" s="5">
        <f>+I573-byObjPOS!F636</f>
        <v>0</v>
      </c>
      <c r="T573" s="5">
        <f>+J573-byObjPOS!G636</f>
        <v>0</v>
      </c>
      <c r="U573" s="5">
        <f>+K573-byObjPOS!H636</f>
        <v>0</v>
      </c>
      <c r="V573" s="5">
        <f>+L573-byObjPOS!I636</f>
        <v>0</v>
      </c>
      <c r="W573" s="5">
        <f>+M573-byObjPOS!J636</f>
        <v>0</v>
      </c>
      <c r="X573" s="5">
        <f>+N573-byObjPOS!K636</f>
        <v>0</v>
      </c>
    </row>
    <row r="574" spans="2:24" x14ac:dyDescent="0.2">
      <c r="B574" s="5" t="s">
        <v>496</v>
      </c>
      <c r="C574" s="5" t="s">
        <v>498</v>
      </c>
      <c r="D574" s="5" t="s">
        <v>339</v>
      </c>
      <c r="E574" s="5" t="s">
        <v>390</v>
      </c>
      <c r="F574" s="5" t="s">
        <v>408</v>
      </c>
      <c r="G574" s="5">
        <v>0</v>
      </c>
      <c r="H574" s="5">
        <v>0</v>
      </c>
      <c r="I574" s="5">
        <v>1</v>
      </c>
      <c r="J574" s="5">
        <v>4</v>
      </c>
      <c r="K574" s="5">
        <v>15</v>
      </c>
      <c r="L574" s="5">
        <v>23</v>
      </c>
      <c r="M574" s="5">
        <v>42</v>
      </c>
      <c r="N574" s="5">
        <v>40</v>
      </c>
      <c r="Q574" s="5">
        <f>+G574-byObjPOS!D637</f>
        <v>0</v>
      </c>
      <c r="R574" s="5">
        <f>+H574-byObjPOS!E637</f>
        <v>0</v>
      </c>
      <c r="S574" s="5">
        <f>+I574-byObjPOS!F637</f>
        <v>0</v>
      </c>
      <c r="T574" s="5">
        <f>+J574-byObjPOS!G637</f>
        <v>0</v>
      </c>
      <c r="U574" s="5">
        <f>+K574-byObjPOS!H637</f>
        <v>0</v>
      </c>
      <c r="V574" s="5">
        <f>+L574-byObjPOS!I637</f>
        <v>0</v>
      </c>
      <c r="W574" s="5">
        <f>+M574-byObjPOS!J637</f>
        <v>0</v>
      </c>
      <c r="X574" s="5">
        <f>+N574-byObjPOS!K637</f>
        <v>0</v>
      </c>
    </row>
    <row r="575" spans="2:24" x14ac:dyDescent="0.2">
      <c r="B575" s="5" t="s">
        <v>496</v>
      </c>
      <c r="C575" s="5" t="s">
        <v>499</v>
      </c>
      <c r="D575" s="5" t="s">
        <v>339</v>
      </c>
      <c r="E575" s="5" t="s">
        <v>390</v>
      </c>
      <c r="F575" s="5" t="s">
        <v>83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6</v>
      </c>
      <c r="M575" s="5">
        <v>3</v>
      </c>
      <c r="N575" s="5">
        <v>0</v>
      </c>
      <c r="P575" s="46"/>
      <c r="Q575" s="5">
        <f>+G575-byObjPOS!D639</f>
        <v>0</v>
      </c>
      <c r="R575" s="5">
        <f>+H575-byObjPOS!E639</f>
        <v>0</v>
      </c>
      <c r="S575" s="5">
        <f>+I575-byObjPOS!F639</f>
        <v>0</v>
      </c>
      <c r="T575" s="5">
        <f>+J575-byObjPOS!G639</f>
        <v>0</v>
      </c>
      <c r="U575" s="5">
        <f>+K575-byObjPOS!H639</f>
        <v>0</v>
      </c>
      <c r="V575" s="5">
        <f>+L575-byObjPOS!I639</f>
        <v>0</v>
      </c>
      <c r="W575" s="5">
        <f>+M575-byObjPOS!J639</f>
        <v>0</v>
      </c>
      <c r="X575" s="5">
        <f>+N575-byObjPOS!K639</f>
        <v>0</v>
      </c>
    </row>
    <row r="576" spans="2:24" x14ac:dyDescent="0.2">
      <c r="B576" s="5" t="s">
        <v>496</v>
      </c>
      <c r="C576" s="5" t="s">
        <v>499</v>
      </c>
      <c r="D576" s="5" t="s">
        <v>339</v>
      </c>
      <c r="E576" s="5" t="s">
        <v>390</v>
      </c>
      <c r="F576" s="5" t="s">
        <v>17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5</v>
      </c>
      <c r="M576" s="5">
        <v>2</v>
      </c>
      <c r="N576" s="5">
        <v>0</v>
      </c>
      <c r="Q576" s="5">
        <f>+G576-byObjPOS!D640</f>
        <v>0</v>
      </c>
      <c r="R576" s="5">
        <f>+H576-byObjPOS!E640</f>
        <v>0</v>
      </c>
      <c r="S576" s="5">
        <f>+I576-byObjPOS!F640</f>
        <v>0</v>
      </c>
      <c r="T576" s="5">
        <f>+J576-byObjPOS!G640</f>
        <v>0</v>
      </c>
      <c r="U576" s="5">
        <f>+K576-byObjPOS!H640</f>
        <v>0</v>
      </c>
      <c r="V576" s="5">
        <f>+L576-byObjPOS!I640</f>
        <v>0</v>
      </c>
      <c r="W576" s="5">
        <f>+M576-byObjPOS!J640</f>
        <v>0</v>
      </c>
      <c r="X576" s="5">
        <f>+N576-byObjPOS!K640</f>
        <v>0</v>
      </c>
    </row>
    <row r="577" spans="2:24" x14ac:dyDescent="0.2">
      <c r="B577" s="5" t="s">
        <v>496</v>
      </c>
      <c r="C577" s="5" t="s">
        <v>499</v>
      </c>
      <c r="D577" s="5" t="s">
        <v>339</v>
      </c>
      <c r="E577" s="5" t="s">
        <v>390</v>
      </c>
      <c r="F577" s="5" t="s">
        <v>81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5</v>
      </c>
      <c r="M577" s="5">
        <v>2</v>
      </c>
      <c r="N577" s="5">
        <v>0</v>
      </c>
      <c r="Q577" s="5">
        <f>+G577-byObjPOS!D641</f>
        <v>0</v>
      </c>
      <c r="R577" s="5">
        <f>+H577-byObjPOS!E641</f>
        <v>0</v>
      </c>
      <c r="S577" s="5">
        <f>+I577-byObjPOS!F641</f>
        <v>0</v>
      </c>
      <c r="T577" s="5">
        <f>+J577-byObjPOS!G641</f>
        <v>0</v>
      </c>
      <c r="U577" s="5">
        <f>+K577-byObjPOS!H641</f>
        <v>0</v>
      </c>
      <c r="V577" s="5">
        <f>+L577-byObjPOS!I641</f>
        <v>0</v>
      </c>
      <c r="W577" s="5">
        <f>+M577-byObjPOS!J641</f>
        <v>0</v>
      </c>
      <c r="X577" s="5">
        <f>+N577-byObjPOS!K641</f>
        <v>0</v>
      </c>
    </row>
    <row r="578" spans="2:24" x14ac:dyDescent="0.2">
      <c r="B578" s="5" t="s">
        <v>496</v>
      </c>
      <c r="C578" s="5" t="s">
        <v>499</v>
      </c>
      <c r="D578" s="5" t="s">
        <v>339</v>
      </c>
      <c r="E578" s="5" t="s">
        <v>390</v>
      </c>
      <c r="F578" s="5" t="s">
        <v>407</v>
      </c>
      <c r="G578" s="5">
        <v>0</v>
      </c>
      <c r="H578" s="5">
        <v>0</v>
      </c>
      <c r="I578" s="5">
        <v>0</v>
      </c>
      <c r="J578" s="5">
        <v>1</v>
      </c>
      <c r="K578" s="5">
        <v>1</v>
      </c>
      <c r="L578" s="5">
        <v>1</v>
      </c>
      <c r="M578" s="5">
        <v>0</v>
      </c>
      <c r="N578" s="5">
        <v>0</v>
      </c>
      <c r="Q578" s="5">
        <f>+G578-byObjPOS!D642</f>
        <v>0</v>
      </c>
      <c r="R578" s="5">
        <f>+H578-byObjPOS!E642</f>
        <v>0</v>
      </c>
      <c r="S578" s="5">
        <f>+I578-byObjPOS!F642</f>
        <v>0</v>
      </c>
      <c r="T578" s="5">
        <f>+J578-byObjPOS!G642</f>
        <v>0</v>
      </c>
      <c r="U578" s="5">
        <f>+K578-byObjPOS!H642</f>
        <v>0</v>
      </c>
      <c r="V578" s="5">
        <f>+L578-byObjPOS!I642</f>
        <v>0</v>
      </c>
      <c r="W578" s="5">
        <f>+M578-byObjPOS!J642</f>
        <v>0</v>
      </c>
      <c r="X578" s="5">
        <f>+N578-byObjPOS!K642</f>
        <v>0</v>
      </c>
    </row>
    <row r="579" spans="2:24" x14ac:dyDescent="0.2">
      <c r="B579" s="5" t="s">
        <v>496</v>
      </c>
      <c r="C579" s="5" t="s">
        <v>498</v>
      </c>
      <c r="D579" s="5" t="s">
        <v>339</v>
      </c>
      <c r="E579" s="5" t="s">
        <v>217</v>
      </c>
      <c r="F579" s="5" t="s">
        <v>238</v>
      </c>
      <c r="G579" s="5">
        <v>11</v>
      </c>
      <c r="H579" s="5">
        <v>9</v>
      </c>
      <c r="I579" s="5">
        <v>10</v>
      </c>
      <c r="J579" s="5">
        <v>12</v>
      </c>
      <c r="K579" s="5">
        <v>14</v>
      </c>
      <c r="L579" s="5">
        <v>13</v>
      </c>
      <c r="M579" s="5">
        <v>13</v>
      </c>
      <c r="N579" s="5">
        <v>15</v>
      </c>
      <c r="P579" s="46"/>
      <c r="Q579" s="5">
        <f>+G579-byObjPOS!D645</f>
        <v>0</v>
      </c>
      <c r="R579" s="5">
        <f>+H579-byObjPOS!E645</f>
        <v>0</v>
      </c>
      <c r="S579" s="5">
        <f>+I579-byObjPOS!F645</f>
        <v>0</v>
      </c>
      <c r="T579" s="5">
        <f>+J579-byObjPOS!G645</f>
        <v>0</v>
      </c>
      <c r="U579" s="5">
        <f>+K579-byObjPOS!H645</f>
        <v>0</v>
      </c>
      <c r="V579" s="5">
        <f>+L579-byObjPOS!I645</f>
        <v>0</v>
      </c>
      <c r="W579" s="5">
        <f>+M579-byObjPOS!J645</f>
        <v>0</v>
      </c>
      <c r="X579" s="5">
        <f>+N579-byObjPOS!K645</f>
        <v>0</v>
      </c>
    </row>
    <row r="580" spans="2:24" x14ac:dyDescent="0.2">
      <c r="B580" s="5" t="s">
        <v>496</v>
      </c>
      <c r="C580" s="5" t="s">
        <v>498</v>
      </c>
      <c r="D580" s="5" t="s">
        <v>339</v>
      </c>
      <c r="E580" s="5" t="s">
        <v>217</v>
      </c>
      <c r="F580" s="5" t="s">
        <v>380</v>
      </c>
      <c r="G580" s="5">
        <v>1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1</v>
      </c>
      <c r="Q580" s="5">
        <f>+G580-byObjPOS!D646</f>
        <v>0</v>
      </c>
      <c r="R580" s="5">
        <f>+H580-byObjPOS!E646</f>
        <v>0</v>
      </c>
      <c r="S580" s="5">
        <f>+I580-byObjPOS!F646</f>
        <v>0</v>
      </c>
      <c r="T580" s="5">
        <f>+J580-byObjPOS!G646</f>
        <v>0</v>
      </c>
      <c r="U580" s="5">
        <f>+K580-byObjPOS!H646</f>
        <v>0</v>
      </c>
      <c r="V580" s="5">
        <f>+L580-byObjPOS!I646</f>
        <v>0</v>
      </c>
      <c r="W580" s="5">
        <f>+M580-byObjPOS!J646</f>
        <v>0</v>
      </c>
      <c r="X580" s="5">
        <f>+N580-byObjPOS!K646</f>
        <v>0</v>
      </c>
    </row>
    <row r="581" spans="2:24" x14ac:dyDescent="0.2">
      <c r="B581" s="5" t="s">
        <v>496</v>
      </c>
      <c r="C581" s="5" t="s">
        <v>498</v>
      </c>
      <c r="D581" s="5" t="s">
        <v>339</v>
      </c>
      <c r="E581" s="5" t="s">
        <v>217</v>
      </c>
      <c r="F581" s="5" t="s">
        <v>381</v>
      </c>
      <c r="G581" s="5">
        <v>1</v>
      </c>
      <c r="H581" s="5">
        <v>2</v>
      </c>
      <c r="I581" s="5">
        <v>2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Q581" s="5">
        <f>+G581-byObjPOS!D647</f>
        <v>0</v>
      </c>
      <c r="R581" s="5">
        <f>+H581-byObjPOS!E647</f>
        <v>0</v>
      </c>
      <c r="S581" s="5">
        <f>+I581-byObjPOS!F647</f>
        <v>0</v>
      </c>
      <c r="T581" s="5">
        <f>+J581-byObjPOS!G647</f>
        <v>0</v>
      </c>
      <c r="U581" s="5">
        <f>+K581-byObjPOS!H647</f>
        <v>0</v>
      </c>
      <c r="V581" s="5">
        <f>+L581-byObjPOS!I647</f>
        <v>0</v>
      </c>
      <c r="W581" s="5">
        <f>+M581-byObjPOS!J647</f>
        <v>0</v>
      </c>
      <c r="X581" s="5">
        <f>+N581-byObjPOS!K647</f>
        <v>0</v>
      </c>
    </row>
    <row r="582" spans="2:24" x14ac:dyDescent="0.2">
      <c r="B582" s="5" t="s">
        <v>496</v>
      </c>
      <c r="C582" s="5" t="s">
        <v>498</v>
      </c>
      <c r="D582" s="5" t="s">
        <v>339</v>
      </c>
      <c r="E582" s="5" t="s">
        <v>217</v>
      </c>
      <c r="F582" s="5" t="s">
        <v>217</v>
      </c>
      <c r="G582" s="5">
        <v>13</v>
      </c>
      <c r="H582" s="5">
        <v>13</v>
      </c>
      <c r="I582" s="5">
        <v>19</v>
      </c>
      <c r="J582" s="5">
        <v>16</v>
      </c>
      <c r="K582" s="5">
        <v>13</v>
      </c>
      <c r="L582" s="5">
        <v>48</v>
      </c>
      <c r="M582" s="5">
        <v>57</v>
      </c>
      <c r="N582" s="5">
        <v>66</v>
      </c>
      <c r="Q582" s="5">
        <f>+G582-byObjPOS!D648</f>
        <v>0</v>
      </c>
      <c r="R582" s="5">
        <f>+H582-byObjPOS!E648</f>
        <v>0</v>
      </c>
      <c r="S582" s="5">
        <f>+I582-byObjPOS!F648</f>
        <v>0</v>
      </c>
      <c r="T582" s="5">
        <f>+J582-byObjPOS!G648</f>
        <v>0</v>
      </c>
      <c r="U582" s="5">
        <f>+K582-byObjPOS!H648</f>
        <v>0</v>
      </c>
      <c r="V582" s="5">
        <f>+L582-byObjPOS!I648</f>
        <v>0</v>
      </c>
      <c r="W582" s="5">
        <f>+M582-byObjPOS!J648</f>
        <v>0</v>
      </c>
      <c r="X582" s="5">
        <f>+N582-byObjPOS!K648</f>
        <v>0</v>
      </c>
    </row>
    <row r="583" spans="2:24" x14ac:dyDescent="0.2">
      <c r="B583" s="5" t="s">
        <v>496</v>
      </c>
      <c r="C583" s="5" t="s">
        <v>498</v>
      </c>
      <c r="D583" s="5" t="s">
        <v>339</v>
      </c>
      <c r="E583" s="5" t="s">
        <v>217</v>
      </c>
      <c r="F583" s="5" t="s">
        <v>128</v>
      </c>
      <c r="G583" s="5">
        <v>302</v>
      </c>
      <c r="H583" s="5">
        <v>294</v>
      </c>
      <c r="I583" s="5">
        <v>358</v>
      </c>
      <c r="J583" s="5">
        <v>423</v>
      </c>
      <c r="K583" s="5">
        <v>463</v>
      </c>
      <c r="L583" s="5">
        <v>487</v>
      </c>
      <c r="M583" s="5">
        <v>405</v>
      </c>
      <c r="N583" s="5">
        <v>504</v>
      </c>
      <c r="Q583" s="5">
        <f>+G583-byObjPOS!D649</f>
        <v>0</v>
      </c>
      <c r="R583" s="5">
        <f>+H583-byObjPOS!E649</f>
        <v>0</v>
      </c>
      <c r="S583" s="5">
        <f>+I583-byObjPOS!F649</f>
        <v>0</v>
      </c>
      <c r="T583" s="5">
        <f>+J583-byObjPOS!G649</f>
        <v>0</v>
      </c>
      <c r="U583" s="5">
        <f>+K583-byObjPOS!H649</f>
        <v>0</v>
      </c>
      <c r="V583" s="5">
        <f>+L583-byObjPOS!I649</f>
        <v>0</v>
      </c>
      <c r="W583" s="5">
        <f>+M583-byObjPOS!J649</f>
        <v>0</v>
      </c>
      <c r="X583" s="5">
        <f>+N583-byObjPOS!K649</f>
        <v>0</v>
      </c>
    </row>
    <row r="584" spans="2:24" x14ac:dyDescent="0.2">
      <c r="B584" s="5" t="s">
        <v>496</v>
      </c>
      <c r="C584" s="5" t="s">
        <v>498</v>
      </c>
      <c r="D584" s="5" t="s">
        <v>339</v>
      </c>
      <c r="E584" s="5" t="s">
        <v>217</v>
      </c>
      <c r="F584" s="5" t="s">
        <v>382</v>
      </c>
      <c r="G584" s="5">
        <v>9</v>
      </c>
      <c r="H584" s="5">
        <v>12</v>
      </c>
      <c r="I584" s="5">
        <v>24</v>
      </c>
      <c r="J584" s="5">
        <v>23</v>
      </c>
      <c r="K584" s="5">
        <v>23</v>
      </c>
      <c r="L584" s="5">
        <v>24</v>
      </c>
      <c r="M584" s="5">
        <v>20</v>
      </c>
      <c r="N584" s="5">
        <v>21</v>
      </c>
      <c r="Q584" s="5">
        <f>+G584-byObjPOS!D650</f>
        <v>0</v>
      </c>
      <c r="R584" s="5">
        <f>+H584-byObjPOS!E650</f>
        <v>0</v>
      </c>
      <c r="S584" s="5">
        <f>+I584-byObjPOS!F650</f>
        <v>0</v>
      </c>
      <c r="T584" s="5">
        <f>+J584-byObjPOS!G650</f>
        <v>0</v>
      </c>
      <c r="U584" s="5">
        <f>+K584-byObjPOS!H650</f>
        <v>0</v>
      </c>
      <c r="V584" s="5">
        <f>+L584-byObjPOS!I650</f>
        <v>0</v>
      </c>
      <c r="W584" s="5">
        <f>+M584-byObjPOS!J650</f>
        <v>0</v>
      </c>
      <c r="X584" s="5">
        <f>+N584-byObjPOS!K650</f>
        <v>0</v>
      </c>
    </row>
    <row r="585" spans="2:24" x14ac:dyDescent="0.2">
      <c r="B585" s="5" t="s">
        <v>496</v>
      </c>
      <c r="C585" s="5" t="s">
        <v>498</v>
      </c>
      <c r="D585" s="5" t="s">
        <v>339</v>
      </c>
      <c r="E585" s="5" t="s">
        <v>217</v>
      </c>
      <c r="F585" s="5" t="s">
        <v>239</v>
      </c>
      <c r="G585" s="5">
        <v>28</v>
      </c>
      <c r="H585" s="5">
        <v>37</v>
      </c>
      <c r="I585" s="5">
        <v>34</v>
      </c>
      <c r="J585" s="5">
        <v>30</v>
      </c>
      <c r="K585" s="5">
        <v>24</v>
      </c>
      <c r="L585" s="5">
        <v>30</v>
      </c>
      <c r="M585" s="5">
        <v>39</v>
      </c>
      <c r="N585" s="5">
        <v>42</v>
      </c>
      <c r="Q585" s="5">
        <f>+G585-byObjPOS!D651</f>
        <v>0</v>
      </c>
      <c r="R585" s="5">
        <f>+H585-byObjPOS!E651</f>
        <v>0</v>
      </c>
      <c r="S585" s="5">
        <f>+I585-byObjPOS!F651</f>
        <v>0</v>
      </c>
      <c r="T585" s="5">
        <f>+J585-byObjPOS!G651</f>
        <v>0</v>
      </c>
      <c r="U585" s="5">
        <f>+K585-byObjPOS!H651</f>
        <v>0</v>
      </c>
      <c r="V585" s="5">
        <f>+L585-byObjPOS!I651</f>
        <v>0</v>
      </c>
      <c r="W585" s="5">
        <f>+M585-byObjPOS!J651</f>
        <v>0</v>
      </c>
      <c r="X585" s="5">
        <f>+N585-byObjPOS!K651</f>
        <v>0</v>
      </c>
    </row>
    <row r="586" spans="2:24" x14ac:dyDescent="0.2">
      <c r="B586" s="5" t="s">
        <v>496</v>
      </c>
      <c r="C586" s="5" t="s">
        <v>498</v>
      </c>
      <c r="D586" s="5" t="s">
        <v>339</v>
      </c>
      <c r="E586" s="5" t="s">
        <v>217</v>
      </c>
      <c r="F586" s="5" t="s">
        <v>241</v>
      </c>
      <c r="G586" s="5">
        <v>26</v>
      </c>
      <c r="H586" s="5">
        <v>26</v>
      </c>
      <c r="I586" s="5">
        <v>24</v>
      </c>
      <c r="J586" s="5">
        <v>20</v>
      </c>
      <c r="K586" s="5">
        <v>16</v>
      </c>
      <c r="L586" s="5">
        <v>12</v>
      </c>
      <c r="M586" s="5">
        <v>17</v>
      </c>
      <c r="N586" s="5">
        <v>18</v>
      </c>
      <c r="Q586" s="5">
        <f>+G586-byObjPOS!D652</f>
        <v>0</v>
      </c>
      <c r="R586" s="5">
        <f>+H586-byObjPOS!E652</f>
        <v>0</v>
      </c>
      <c r="S586" s="5">
        <f>+I586-byObjPOS!F652</f>
        <v>0</v>
      </c>
      <c r="T586" s="5">
        <f>+J586-byObjPOS!G652</f>
        <v>0</v>
      </c>
      <c r="U586" s="5">
        <f>+K586-byObjPOS!H652</f>
        <v>0</v>
      </c>
      <c r="V586" s="5">
        <f>+L586-byObjPOS!I652</f>
        <v>0</v>
      </c>
      <c r="W586" s="5">
        <f>+M586-byObjPOS!J652</f>
        <v>0</v>
      </c>
      <c r="X586" s="5">
        <f>+N586-byObjPOS!K652</f>
        <v>0</v>
      </c>
    </row>
    <row r="587" spans="2:24" x14ac:dyDescent="0.2">
      <c r="B587" s="5" t="s">
        <v>496</v>
      </c>
      <c r="C587" s="5" t="s">
        <v>498</v>
      </c>
      <c r="D587" s="5" t="s">
        <v>339</v>
      </c>
      <c r="E587" s="5" t="s">
        <v>217</v>
      </c>
      <c r="F587" s="5" t="s">
        <v>383</v>
      </c>
      <c r="G587" s="5">
        <v>0</v>
      </c>
      <c r="H587" s="5">
        <v>3</v>
      </c>
      <c r="I587" s="5">
        <v>4</v>
      </c>
      <c r="J587" s="5">
        <v>7</v>
      </c>
      <c r="K587" s="5">
        <v>3</v>
      </c>
      <c r="L587" s="5">
        <v>4</v>
      </c>
      <c r="M587" s="5">
        <v>1</v>
      </c>
      <c r="N587" s="5">
        <v>7</v>
      </c>
      <c r="Q587" s="5">
        <f>+G587-byObjPOS!D653</f>
        <v>0</v>
      </c>
      <c r="R587" s="5">
        <f>+H587-byObjPOS!E653</f>
        <v>0</v>
      </c>
      <c r="S587" s="5">
        <f>+I587-byObjPOS!F653</f>
        <v>0</v>
      </c>
      <c r="T587" s="5">
        <f>+J587-byObjPOS!G653</f>
        <v>0</v>
      </c>
      <c r="U587" s="5">
        <f>+K587-byObjPOS!H653</f>
        <v>0</v>
      </c>
      <c r="V587" s="5">
        <f>+L587-byObjPOS!I653</f>
        <v>0</v>
      </c>
      <c r="W587" s="5">
        <f>+M587-byObjPOS!J653</f>
        <v>0</v>
      </c>
      <c r="X587" s="5">
        <f>+N587-byObjPOS!K653</f>
        <v>0</v>
      </c>
    </row>
    <row r="588" spans="2:24" x14ac:dyDescent="0.2">
      <c r="B588" s="5" t="s">
        <v>496</v>
      </c>
      <c r="C588" s="5" t="s">
        <v>498</v>
      </c>
      <c r="D588" s="5" t="s">
        <v>339</v>
      </c>
      <c r="E588" s="5" t="s">
        <v>217</v>
      </c>
      <c r="F588" s="5" t="s">
        <v>242</v>
      </c>
      <c r="G588" s="5">
        <v>25</v>
      </c>
      <c r="H588" s="5">
        <v>21</v>
      </c>
      <c r="I588" s="5">
        <v>32</v>
      </c>
      <c r="J588" s="5">
        <v>23</v>
      </c>
      <c r="K588" s="5">
        <v>38</v>
      </c>
      <c r="L588" s="5">
        <v>46</v>
      </c>
      <c r="M588" s="5">
        <v>48</v>
      </c>
      <c r="N588" s="5">
        <v>55</v>
      </c>
      <c r="Q588" s="5">
        <f>+G588-byObjPOS!D654</f>
        <v>0</v>
      </c>
      <c r="R588" s="5">
        <f>+H588-byObjPOS!E654</f>
        <v>0</v>
      </c>
      <c r="S588" s="5">
        <f>+I588-byObjPOS!F654</f>
        <v>0</v>
      </c>
      <c r="T588" s="5">
        <f>+J588-byObjPOS!G654</f>
        <v>0</v>
      </c>
      <c r="U588" s="5">
        <f>+K588-byObjPOS!H654</f>
        <v>0</v>
      </c>
      <c r="V588" s="5">
        <f>+L588-byObjPOS!I654</f>
        <v>0</v>
      </c>
      <c r="W588" s="5">
        <f>+M588-byObjPOS!J654</f>
        <v>0</v>
      </c>
      <c r="X588" s="5">
        <f>+N588-byObjPOS!K654</f>
        <v>0</v>
      </c>
    </row>
    <row r="589" spans="2:24" x14ac:dyDescent="0.2">
      <c r="B589" s="5" t="s">
        <v>496</v>
      </c>
      <c r="C589" s="5" t="s">
        <v>498</v>
      </c>
      <c r="D589" s="5" t="s">
        <v>339</v>
      </c>
      <c r="E589" s="5" t="s">
        <v>217</v>
      </c>
      <c r="F589" s="5" t="s">
        <v>384</v>
      </c>
      <c r="G589" s="5">
        <v>0</v>
      </c>
      <c r="H589" s="5">
        <v>0</v>
      </c>
      <c r="I589" s="5">
        <v>1</v>
      </c>
      <c r="J589" s="5">
        <v>2</v>
      </c>
      <c r="K589" s="5">
        <v>0</v>
      </c>
      <c r="L589" s="5">
        <v>0</v>
      </c>
      <c r="M589" s="5">
        <v>0</v>
      </c>
      <c r="N589" s="5">
        <v>0</v>
      </c>
      <c r="Q589" s="5">
        <f>+G589-byObjPOS!D655</f>
        <v>0</v>
      </c>
      <c r="R589" s="5">
        <f>+H589-byObjPOS!E655</f>
        <v>0</v>
      </c>
      <c r="S589" s="5">
        <f>+I589-byObjPOS!F655</f>
        <v>0</v>
      </c>
      <c r="T589" s="5">
        <f>+J589-byObjPOS!G655</f>
        <v>0</v>
      </c>
      <c r="U589" s="5">
        <f>+K589-byObjPOS!H655</f>
        <v>0</v>
      </c>
      <c r="V589" s="5">
        <f>+L589-byObjPOS!I655</f>
        <v>0</v>
      </c>
      <c r="W589" s="5">
        <f>+M589-byObjPOS!J655</f>
        <v>0</v>
      </c>
      <c r="X589" s="5">
        <f>+N589-byObjPOS!K655</f>
        <v>0</v>
      </c>
    </row>
    <row r="590" spans="2:24" x14ac:dyDescent="0.2">
      <c r="B590" s="5" t="s">
        <v>496</v>
      </c>
      <c r="C590" s="5" t="s">
        <v>498</v>
      </c>
      <c r="D590" s="5" t="s">
        <v>339</v>
      </c>
      <c r="E590" s="5" t="s">
        <v>217</v>
      </c>
      <c r="F590" s="5" t="s">
        <v>186</v>
      </c>
      <c r="G590" s="5">
        <v>23</v>
      </c>
      <c r="H590" s="5">
        <v>17</v>
      </c>
      <c r="I590" s="5">
        <v>19</v>
      </c>
      <c r="J590" s="5">
        <v>30</v>
      </c>
      <c r="K590" s="5">
        <v>43</v>
      </c>
      <c r="L590" s="5">
        <v>30</v>
      </c>
      <c r="M590" s="5">
        <v>28</v>
      </c>
      <c r="N590" s="5">
        <v>20</v>
      </c>
      <c r="P590" s="46"/>
      <c r="Q590" s="5">
        <f>+G590-byObjPOS!D660</f>
        <v>0</v>
      </c>
      <c r="R590" s="5">
        <f>+H590-byObjPOS!E660</f>
        <v>0</v>
      </c>
      <c r="S590" s="5">
        <f>+I590-byObjPOS!F660</f>
        <v>0</v>
      </c>
      <c r="T590" s="5">
        <f>+J590-byObjPOS!G660</f>
        <v>0</v>
      </c>
      <c r="U590" s="5">
        <f>+K590-byObjPOS!H660</f>
        <v>0</v>
      </c>
      <c r="V590" s="5">
        <f>+L590-byObjPOS!I660</f>
        <v>0</v>
      </c>
      <c r="W590" s="5">
        <f>+M590-byObjPOS!J660</f>
        <v>0</v>
      </c>
      <c r="X590" s="5">
        <f>+N590-byObjPOS!K660</f>
        <v>0</v>
      </c>
    </row>
    <row r="591" spans="2:24" x14ac:dyDescent="0.2">
      <c r="B591" s="5" t="s">
        <v>496</v>
      </c>
      <c r="C591" s="5" t="s">
        <v>498</v>
      </c>
      <c r="D591" s="5" t="s">
        <v>339</v>
      </c>
      <c r="E591" s="5" t="s">
        <v>217</v>
      </c>
      <c r="F591" s="5" t="s">
        <v>388</v>
      </c>
      <c r="G591" s="5">
        <v>160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Q591" s="5">
        <f>+G591-byObjPOS!D661</f>
        <v>0</v>
      </c>
      <c r="R591" s="5">
        <f>+H591-byObjPOS!E661</f>
        <v>0</v>
      </c>
      <c r="S591" s="5">
        <f>+I591-byObjPOS!F661</f>
        <v>0</v>
      </c>
      <c r="T591" s="5">
        <f>+J591-byObjPOS!G661</f>
        <v>0</v>
      </c>
      <c r="U591" s="5">
        <f>+K591-byObjPOS!H661</f>
        <v>0</v>
      </c>
      <c r="V591" s="5">
        <f>+L591-byObjPOS!I661</f>
        <v>0</v>
      </c>
      <c r="W591" s="5">
        <f>+M591-byObjPOS!J661</f>
        <v>0</v>
      </c>
      <c r="X591" s="5">
        <f>+N591-byObjPOS!K661</f>
        <v>0</v>
      </c>
    </row>
    <row r="592" spans="2:24" x14ac:dyDescent="0.2">
      <c r="B592" s="5" t="s">
        <v>496</v>
      </c>
      <c r="C592" s="5" t="s">
        <v>498</v>
      </c>
      <c r="D592" s="5" t="s">
        <v>339</v>
      </c>
      <c r="E592" s="5" t="s">
        <v>217</v>
      </c>
      <c r="F592" s="5" t="s">
        <v>244</v>
      </c>
      <c r="G592" s="5">
        <v>30</v>
      </c>
      <c r="H592" s="5">
        <v>35</v>
      </c>
      <c r="I592" s="5">
        <v>46</v>
      </c>
      <c r="J592" s="5">
        <v>49</v>
      </c>
      <c r="K592" s="5">
        <v>53</v>
      </c>
      <c r="L592" s="5">
        <v>60</v>
      </c>
      <c r="M592" s="5">
        <v>62</v>
      </c>
      <c r="N592" s="5">
        <v>53</v>
      </c>
      <c r="Q592" s="5">
        <f>+G592-byObjPOS!D662</f>
        <v>0</v>
      </c>
      <c r="R592" s="5">
        <f>+H592-byObjPOS!E662</f>
        <v>0</v>
      </c>
      <c r="S592" s="5">
        <f>+I592-byObjPOS!F662</f>
        <v>0</v>
      </c>
      <c r="T592" s="5">
        <f>+J592-byObjPOS!G662</f>
        <v>0</v>
      </c>
      <c r="U592" s="5">
        <f>+K592-byObjPOS!H662</f>
        <v>0</v>
      </c>
      <c r="V592" s="5">
        <f>+L592-byObjPOS!I662</f>
        <v>0</v>
      </c>
      <c r="W592" s="5">
        <f>+M592-byObjPOS!J662</f>
        <v>0</v>
      </c>
      <c r="X592" s="5">
        <f>+N592-byObjPOS!K662</f>
        <v>0</v>
      </c>
    </row>
    <row r="593" spans="2:24" x14ac:dyDescent="0.2">
      <c r="B593" s="5" t="s">
        <v>496</v>
      </c>
      <c r="C593" s="5" t="s">
        <v>498</v>
      </c>
      <c r="D593" s="5" t="s">
        <v>339</v>
      </c>
      <c r="E593" s="5" t="s">
        <v>217</v>
      </c>
      <c r="F593" s="5" t="s">
        <v>389</v>
      </c>
      <c r="G593" s="5">
        <v>1</v>
      </c>
      <c r="H593" s="5">
        <v>32</v>
      </c>
      <c r="I593" s="5">
        <v>15</v>
      </c>
      <c r="J593" s="5">
        <v>4</v>
      </c>
      <c r="K593" s="5">
        <v>4</v>
      </c>
      <c r="L593" s="5">
        <v>2</v>
      </c>
      <c r="M593" s="5">
        <v>12</v>
      </c>
      <c r="N593" s="5">
        <v>6</v>
      </c>
      <c r="Q593" s="5">
        <f>+G593-byObjPOS!D663</f>
        <v>0</v>
      </c>
      <c r="R593" s="5">
        <f>+H593-byObjPOS!E663</f>
        <v>0</v>
      </c>
      <c r="S593" s="5">
        <f>+I593-byObjPOS!F663</f>
        <v>0</v>
      </c>
      <c r="T593" s="5">
        <f>+J593-byObjPOS!G663</f>
        <v>0</v>
      </c>
      <c r="U593" s="5">
        <f>+K593-byObjPOS!H663</f>
        <v>0</v>
      </c>
      <c r="V593" s="5">
        <f>+L593-byObjPOS!I663</f>
        <v>0</v>
      </c>
      <c r="W593" s="5">
        <f>+M593-byObjPOS!J663</f>
        <v>0</v>
      </c>
      <c r="X593" s="5">
        <f>+N593-byObjPOS!K663</f>
        <v>0</v>
      </c>
    </row>
    <row r="594" spans="2:24" x14ac:dyDescent="0.2">
      <c r="B594" s="5" t="s">
        <v>496</v>
      </c>
      <c r="C594" s="5" t="s">
        <v>498</v>
      </c>
      <c r="D594" s="5" t="s">
        <v>339</v>
      </c>
      <c r="E594" s="5" t="s">
        <v>217</v>
      </c>
      <c r="F594" s="5" t="s">
        <v>513</v>
      </c>
      <c r="G594" s="5">
        <v>18</v>
      </c>
      <c r="H594" s="5">
        <v>18</v>
      </c>
      <c r="I594" s="5">
        <v>14</v>
      </c>
      <c r="J594" s="5">
        <v>8</v>
      </c>
      <c r="K594" s="5">
        <v>7</v>
      </c>
      <c r="L594" s="5">
        <v>14</v>
      </c>
      <c r="M594" s="5">
        <v>15</v>
      </c>
      <c r="N594" s="5">
        <v>12</v>
      </c>
      <c r="Q594" s="5">
        <f>+G594-byObjPOS!D664</f>
        <v>0</v>
      </c>
      <c r="R594" s="5">
        <f>+H594-byObjPOS!E664</f>
        <v>0</v>
      </c>
      <c r="S594" s="5">
        <f>+I594-byObjPOS!F664</f>
        <v>0</v>
      </c>
      <c r="T594" s="5">
        <f>+J594-byObjPOS!G664</f>
        <v>0</v>
      </c>
      <c r="U594" s="5">
        <f>+K594-byObjPOS!H664</f>
        <v>0</v>
      </c>
      <c r="V594" s="5">
        <f>+L594-byObjPOS!I664</f>
        <v>0</v>
      </c>
      <c r="W594" s="5">
        <f>+M594-byObjPOS!J664</f>
        <v>0</v>
      </c>
      <c r="X594" s="5">
        <f>+N594-byObjPOS!K664</f>
        <v>0</v>
      </c>
    </row>
    <row r="595" spans="2:24" x14ac:dyDescent="0.2">
      <c r="B595" s="5" t="s">
        <v>496</v>
      </c>
      <c r="C595" s="5" t="s">
        <v>499</v>
      </c>
      <c r="D595" s="5" t="s">
        <v>339</v>
      </c>
      <c r="E595" s="5" t="s">
        <v>217</v>
      </c>
      <c r="F595" s="5" t="s">
        <v>238</v>
      </c>
      <c r="G595" s="5">
        <v>0</v>
      </c>
      <c r="H595" s="5">
        <v>3</v>
      </c>
      <c r="I595" s="5">
        <v>2</v>
      </c>
      <c r="J595" s="5">
        <v>3</v>
      </c>
      <c r="K595" s="5">
        <v>1</v>
      </c>
      <c r="L595" s="5">
        <v>0</v>
      </c>
      <c r="M595" s="5">
        <v>1</v>
      </c>
      <c r="N595" s="5">
        <v>0</v>
      </c>
      <c r="P595" s="46"/>
      <c r="Q595" s="5">
        <f>+G595-byObjPOS!D666</f>
        <v>0</v>
      </c>
      <c r="R595" s="5">
        <f>+H595-byObjPOS!E666</f>
        <v>0</v>
      </c>
      <c r="S595" s="5">
        <f>+I595-byObjPOS!F666</f>
        <v>0</v>
      </c>
      <c r="T595" s="5">
        <f>+J595-byObjPOS!G666</f>
        <v>0</v>
      </c>
      <c r="U595" s="5">
        <f>+K595-byObjPOS!H666</f>
        <v>0</v>
      </c>
      <c r="V595" s="5">
        <f>+L595-byObjPOS!I666</f>
        <v>0</v>
      </c>
      <c r="W595" s="5">
        <f>+M595-byObjPOS!J666</f>
        <v>0</v>
      </c>
      <c r="X595" s="5">
        <f>+N595-byObjPOS!K666</f>
        <v>0</v>
      </c>
    </row>
    <row r="596" spans="2:24" x14ac:dyDescent="0.2">
      <c r="B596" s="5" t="s">
        <v>496</v>
      </c>
      <c r="C596" s="5" t="s">
        <v>499</v>
      </c>
      <c r="D596" s="5" t="s">
        <v>339</v>
      </c>
      <c r="E596" s="5" t="s">
        <v>217</v>
      </c>
      <c r="F596" s="5" t="s">
        <v>380</v>
      </c>
      <c r="G596" s="5">
        <v>1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Q596" s="5">
        <f>+G596-byObjPOS!D667</f>
        <v>0</v>
      </c>
      <c r="R596" s="5">
        <f>+H596-byObjPOS!E667</f>
        <v>0</v>
      </c>
      <c r="S596" s="5">
        <f>+I596-byObjPOS!F667</f>
        <v>0</v>
      </c>
      <c r="T596" s="5">
        <f>+J596-byObjPOS!G667</f>
        <v>0</v>
      </c>
      <c r="U596" s="5">
        <f>+K596-byObjPOS!H667</f>
        <v>0</v>
      </c>
      <c r="V596" s="5">
        <f>+L596-byObjPOS!I667</f>
        <v>0</v>
      </c>
      <c r="W596" s="5">
        <f>+M596-byObjPOS!J667</f>
        <v>0</v>
      </c>
      <c r="X596" s="5">
        <f>+N596-byObjPOS!K667</f>
        <v>0</v>
      </c>
    </row>
    <row r="597" spans="2:24" x14ac:dyDescent="0.2">
      <c r="B597" s="5" t="s">
        <v>496</v>
      </c>
      <c r="C597" s="5" t="s">
        <v>499</v>
      </c>
      <c r="D597" s="5" t="s">
        <v>339</v>
      </c>
      <c r="E597" s="5" t="s">
        <v>217</v>
      </c>
      <c r="F597" s="5" t="s">
        <v>217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4</v>
      </c>
      <c r="M597" s="5">
        <v>3</v>
      </c>
      <c r="N597" s="5">
        <v>2</v>
      </c>
      <c r="Q597" s="5">
        <f>+G597-byObjPOS!D668</f>
        <v>0</v>
      </c>
      <c r="R597" s="5">
        <f>+H597-byObjPOS!E668</f>
        <v>0</v>
      </c>
      <c r="S597" s="5">
        <f>+I597-byObjPOS!F668</f>
        <v>0</v>
      </c>
      <c r="T597" s="5">
        <f>+J597-byObjPOS!G668</f>
        <v>0</v>
      </c>
      <c r="U597" s="5">
        <f>+K597-byObjPOS!H668</f>
        <v>0</v>
      </c>
      <c r="V597" s="5">
        <f>+L597-byObjPOS!I668</f>
        <v>0</v>
      </c>
      <c r="W597" s="5">
        <f>+M597-byObjPOS!J668</f>
        <v>0</v>
      </c>
      <c r="X597" s="5">
        <f>+N597-byObjPOS!K668</f>
        <v>0</v>
      </c>
    </row>
    <row r="598" spans="2:24" x14ac:dyDescent="0.2">
      <c r="B598" s="5" t="s">
        <v>496</v>
      </c>
      <c r="C598" s="5" t="s">
        <v>499</v>
      </c>
      <c r="D598" s="5" t="s">
        <v>339</v>
      </c>
      <c r="E598" s="5" t="s">
        <v>217</v>
      </c>
      <c r="F598" s="5" t="s">
        <v>82</v>
      </c>
      <c r="G598" s="5">
        <v>11</v>
      </c>
      <c r="H598" s="5">
        <v>49</v>
      </c>
      <c r="I598" s="5">
        <v>29</v>
      </c>
      <c r="J598" s="5">
        <v>19</v>
      </c>
      <c r="K598" s="5">
        <v>20</v>
      </c>
      <c r="L598" s="5">
        <v>28</v>
      </c>
      <c r="M598" s="5">
        <v>13</v>
      </c>
      <c r="N598" s="5">
        <v>31</v>
      </c>
      <c r="Q598" s="5">
        <f>+G598-byObjPOS!D669</f>
        <v>0</v>
      </c>
      <c r="R598" s="5">
        <f>+H598-byObjPOS!E669</f>
        <v>0</v>
      </c>
      <c r="S598" s="5">
        <f>+I598-byObjPOS!F669</f>
        <v>0</v>
      </c>
      <c r="T598" s="5">
        <f>+J598-byObjPOS!G669</f>
        <v>0</v>
      </c>
      <c r="U598" s="5">
        <f>+K598-byObjPOS!H669</f>
        <v>0</v>
      </c>
      <c r="V598" s="5">
        <f>+L598-byObjPOS!I669</f>
        <v>0</v>
      </c>
      <c r="W598" s="5">
        <f>+M598-byObjPOS!J669</f>
        <v>0</v>
      </c>
      <c r="X598" s="5">
        <f>+N598-byObjPOS!K669</f>
        <v>0</v>
      </c>
    </row>
    <row r="599" spans="2:24" x14ac:dyDescent="0.2">
      <c r="B599" s="5" t="s">
        <v>496</v>
      </c>
      <c r="C599" s="5" t="s">
        <v>499</v>
      </c>
      <c r="D599" s="5" t="s">
        <v>339</v>
      </c>
      <c r="E599" s="5" t="s">
        <v>217</v>
      </c>
      <c r="F599" s="5" t="s">
        <v>128</v>
      </c>
      <c r="G599" s="5">
        <v>1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Q599" s="5">
        <f>+G599-byObjPOS!D670</f>
        <v>0</v>
      </c>
      <c r="R599" s="5">
        <f>+H599-byObjPOS!E670</f>
        <v>0</v>
      </c>
      <c r="S599" s="5">
        <f>+I599-byObjPOS!F670</f>
        <v>0</v>
      </c>
      <c r="T599" s="5">
        <f>+J599-byObjPOS!G670</f>
        <v>0</v>
      </c>
      <c r="U599" s="5">
        <f>+K599-byObjPOS!H670</f>
        <v>0</v>
      </c>
      <c r="V599" s="5">
        <f>+L599-byObjPOS!I670</f>
        <v>0</v>
      </c>
      <c r="W599" s="5">
        <f>+M599-byObjPOS!J670</f>
        <v>0</v>
      </c>
      <c r="X599" s="5">
        <f>+N599-byObjPOS!K670</f>
        <v>0</v>
      </c>
    </row>
    <row r="600" spans="2:24" x14ac:dyDescent="0.2">
      <c r="B600" s="5" t="s">
        <v>496</v>
      </c>
      <c r="C600" s="5" t="s">
        <v>499</v>
      </c>
      <c r="D600" s="5" t="s">
        <v>339</v>
      </c>
      <c r="E600" s="5" t="s">
        <v>217</v>
      </c>
      <c r="F600" s="5" t="s">
        <v>382</v>
      </c>
      <c r="G600" s="5">
        <v>9</v>
      </c>
      <c r="H600" s="5">
        <v>12</v>
      </c>
      <c r="I600" s="5">
        <v>5</v>
      </c>
      <c r="J600" s="5">
        <v>3</v>
      </c>
      <c r="K600" s="5">
        <v>3</v>
      </c>
      <c r="L600" s="5">
        <v>3</v>
      </c>
      <c r="M600" s="5">
        <v>7</v>
      </c>
      <c r="N600" s="5">
        <v>8</v>
      </c>
      <c r="Q600" s="5">
        <f>+G600-byObjPOS!D671</f>
        <v>0</v>
      </c>
      <c r="R600" s="5">
        <f>+H600-byObjPOS!E671</f>
        <v>0</v>
      </c>
      <c r="S600" s="5">
        <f>+I600-byObjPOS!F671</f>
        <v>0</v>
      </c>
      <c r="T600" s="5">
        <f>+J600-byObjPOS!G671</f>
        <v>0</v>
      </c>
      <c r="U600" s="5">
        <f>+K600-byObjPOS!H671</f>
        <v>0</v>
      </c>
      <c r="V600" s="5">
        <f>+L600-byObjPOS!I671</f>
        <v>0</v>
      </c>
      <c r="W600" s="5">
        <f>+M600-byObjPOS!J671</f>
        <v>0</v>
      </c>
      <c r="X600" s="5">
        <f>+N600-byObjPOS!K671</f>
        <v>0</v>
      </c>
    </row>
    <row r="601" spans="2:24" x14ac:dyDescent="0.2">
      <c r="B601" s="5" t="s">
        <v>496</v>
      </c>
      <c r="C601" s="5" t="s">
        <v>499</v>
      </c>
      <c r="D601" s="5" t="s">
        <v>339</v>
      </c>
      <c r="E601" s="5" t="s">
        <v>217</v>
      </c>
      <c r="F601" s="5" t="s">
        <v>239</v>
      </c>
      <c r="G601" s="5">
        <v>10</v>
      </c>
      <c r="H601" s="5">
        <v>10</v>
      </c>
      <c r="I601" s="5">
        <v>8</v>
      </c>
      <c r="J601" s="5">
        <v>9</v>
      </c>
      <c r="K601" s="5">
        <v>8</v>
      </c>
      <c r="L601" s="5">
        <v>7</v>
      </c>
      <c r="M601" s="5">
        <v>12</v>
      </c>
      <c r="N601" s="5">
        <v>12</v>
      </c>
      <c r="Q601" s="5">
        <f>+G601-byObjPOS!D672</f>
        <v>0</v>
      </c>
      <c r="R601" s="5">
        <f>+H601-byObjPOS!E672</f>
        <v>0</v>
      </c>
      <c r="S601" s="5">
        <f>+I601-byObjPOS!F672</f>
        <v>0</v>
      </c>
      <c r="T601" s="5">
        <f>+J601-byObjPOS!G672</f>
        <v>0</v>
      </c>
      <c r="U601" s="5">
        <f>+K601-byObjPOS!H672</f>
        <v>0</v>
      </c>
      <c r="V601" s="5">
        <f>+L601-byObjPOS!I672</f>
        <v>0</v>
      </c>
      <c r="W601" s="5">
        <f>+M601-byObjPOS!J672</f>
        <v>0</v>
      </c>
      <c r="X601" s="5">
        <f>+N601-byObjPOS!K672</f>
        <v>0</v>
      </c>
    </row>
    <row r="602" spans="2:24" x14ac:dyDescent="0.2">
      <c r="B602" s="5" t="s">
        <v>496</v>
      </c>
      <c r="C602" s="5" t="s">
        <v>499</v>
      </c>
      <c r="D602" s="5" t="s">
        <v>339</v>
      </c>
      <c r="E602" s="5" t="s">
        <v>217</v>
      </c>
      <c r="F602" s="5" t="s">
        <v>241</v>
      </c>
      <c r="G602" s="5">
        <v>0</v>
      </c>
      <c r="H602" s="5">
        <v>4</v>
      </c>
      <c r="I602" s="5">
        <v>2</v>
      </c>
      <c r="J602" s="5">
        <v>3</v>
      </c>
      <c r="K602" s="5">
        <v>4</v>
      </c>
      <c r="L602" s="5">
        <v>4</v>
      </c>
      <c r="M602" s="5">
        <v>3</v>
      </c>
      <c r="N602" s="5">
        <v>3</v>
      </c>
      <c r="Q602" s="5">
        <f>+G602-byObjPOS!D673</f>
        <v>0</v>
      </c>
      <c r="R602" s="5">
        <f>+H602-byObjPOS!E673</f>
        <v>0</v>
      </c>
      <c r="S602" s="5">
        <f>+I602-byObjPOS!F673</f>
        <v>0</v>
      </c>
      <c r="T602" s="5">
        <f>+J602-byObjPOS!G673</f>
        <v>0</v>
      </c>
      <c r="U602" s="5">
        <f>+K602-byObjPOS!H673</f>
        <v>0</v>
      </c>
      <c r="V602" s="5">
        <f>+L602-byObjPOS!I673</f>
        <v>0</v>
      </c>
      <c r="W602" s="5">
        <f>+M602-byObjPOS!J673</f>
        <v>0</v>
      </c>
      <c r="X602" s="5">
        <f>+N602-byObjPOS!K673</f>
        <v>0</v>
      </c>
    </row>
    <row r="603" spans="2:24" x14ac:dyDescent="0.2">
      <c r="B603" s="5" t="s">
        <v>496</v>
      </c>
      <c r="C603" s="5" t="s">
        <v>499</v>
      </c>
      <c r="D603" s="5" t="s">
        <v>339</v>
      </c>
      <c r="E603" s="5" t="s">
        <v>217</v>
      </c>
      <c r="F603" s="5" t="s">
        <v>242</v>
      </c>
      <c r="G603" s="5">
        <v>1</v>
      </c>
      <c r="H603" s="5">
        <v>3</v>
      </c>
      <c r="I603" s="5">
        <v>1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Q603" s="5">
        <f>+G603-byObjPOS!D674</f>
        <v>0</v>
      </c>
      <c r="R603" s="5">
        <f>+H603-byObjPOS!E674</f>
        <v>0</v>
      </c>
      <c r="S603" s="5">
        <f>+I603-byObjPOS!F674</f>
        <v>0</v>
      </c>
      <c r="T603" s="5">
        <f>+J603-byObjPOS!G674</f>
        <v>0</v>
      </c>
      <c r="U603" s="5">
        <f>+K603-byObjPOS!H674</f>
        <v>0</v>
      </c>
      <c r="V603" s="5">
        <f>+L603-byObjPOS!I674</f>
        <v>0</v>
      </c>
      <c r="W603" s="5">
        <f>+M603-byObjPOS!J674</f>
        <v>0</v>
      </c>
      <c r="X603" s="5">
        <f>+N603-byObjPOS!K674</f>
        <v>0</v>
      </c>
    </row>
    <row r="604" spans="2:24" x14ac:dyDescent="0.2">
      <c r="B604" s="5" t="s">
        <v>496</v>
      </c>
      <c r="C604" s="5" t="s">
        <v>499</v>
      </c>
      <c r="D604" s="5" t="s">
        <v>339</v>
      </c>
      <c r="E604" s="5" t="s">
        <v>217</v>
      </c>
      <c r="F604" s="5" t="s">
        <v>6</v>
      </c>
      <c r="G604" s="5">
        <v>0</v>
      </c>
      <c r="H604" s="5">
        <v>0</v>
      </c>
      <c r="I604" s="5">
        <v>0</v>
      </c>
      <c r="J604" s="5">
        <v>0</v>
      </c>
      <c r="K604" s="5">
        <v>1</v>
      </c>
      <c r="L604" s="5">
        <v>1</v>
      </c>
      <c r="M604" s="5">
        <v>1</v>
      </c>
      <c r="N604" s="5">
        <v>1</v>
      </c>
      <c r="Q604" s="5">
        <f>+G604-byObjPOS!D675</f>
        <v>0</v>
      </c>
      <c r="R604" s="5">
        <f>+H604-byObjPOS!E675</f>
        <v>0</v>
      </c>
      <c r="S604" s="5">
        <f>+I604-byObjPOS!F675</f>
        <v>0</v>
      </c>
      <c r="T604" s="5">
        <f>+J604-byObjPOS!G675</f>
        <v>0</v>
      </c>
      <c r="U604" s="5">
        <f>+K604-byObjPOS!H675</f>
        <v>0</v>
      </c>
      <c r="V604" s="5">
        <f>+L604-byObjPOS!I675</f>
        <v>0</v>
      </c>
      <c r="W604" s="5">
        <f>+M604-byObjPOS!J675</f>
        <v>0</v>
      </c>
      <c r="X604" s="5">
        <f>+N604-byObjPOS!K675</f>
        <v>0</v>
      </c>
    </row>
    <row r="605" spans="2:24" x14ac:dyDescent="0.2">
      <c r="B605" s="5" t="s">
        <v>496</v>
      </c>
      <c r="C605" s="5" t="s">
        <v>499</v>
      </c>
      <c r="D605" s="5" t="s">
        <v>339</v>
      </c>
      <c r="E605" s="5" t="s">
        <v>217</v>
      </c>
      <c r="F605" s="5" t="s">
        <v>384</v>
      </c>
      <c r="G605" s="5">
        <v>2</v>
      </c>
      <c r="H605" s="5">
        <v>1</v>
      </c>
      <c r="I605" s="5">
        <v>0</v>
      </c>
      <c r="J605" s="5">
        <v>1</v>
      </c>
      <c r="K605" s="5">
        <v>2</v>
      </c>
      <c r="L605" s="5">
        <v>2</v>
      </c>
      <c r="M605" s="5">
        <v>0</v>
      </c>
      <c r="N605" s="5">
        <v>0</v>
      </c>
      <c r="Q605" s="5">
        <f>+G605-byObjPOS!D676</f>
        <v>0</v>
      </c>
      <c r="R605" s="5">
        <f>+H605-byObjPOS!E676</f>
        <v>0</v>
      </c>
      <c r="S605" s="5">
        <f>+I605-byObjPOS!F676</f>
        <v>0</v>
      </c>
      <c r="T605" s="5">
        <f>+J605-byObjPOS!G676</f>
        <v>0</v>
      </c>
      <c r="U605" s="5">
        <f>+K605-byObjPOS!H676</f>
        <v>0</v>
      </c>
      <c r="V605" s="5">
        <f>+L605-byObjPOS!I676</f>
        <v>0</v>
      </c>
      <c r="W605" s="5">
        <f>+M605-byObjPOS!J676</f>
        <v>0</v>
      </c>
      <c r="X605" s="5">
        <f>+N605-byObjPOS!K676</f>
        <v>0</v>
      </c>
    </row>
    <row r="606" spans="2:24" x14ac:dyDescent="0.2">
      <c r="B606" s="5" t="s">
        <v>496</v>
      </c>
      <c r="C606" s="5" t="s">
        <v>499</v>
      </c>
      <c r="D606" s="5" t="s">
        <v>339</v>
      </c>
      <c r="E606" s="5" t="s">
        <v>217</v>
      </c>
      <c r="F606" s="5" t="s">
        <v>98</v>
      </c>
      <c r="G606" s="5">
        <v>0</v>
      </c>
      <c r="H606" s="5">
        <v>0</v>
      </c>
      <c r="I606" s="5">
        <v>0</v>
      </c>
      <c r="J606" s="5">
        <v>0</v>
      </c>
      <c r="K606" s="5">
        <v>1</v>
      </c>
      <c r="L606" s="5">
        <v>3</v>
      </c>
      <c r="M606" s="5">
        <v>7</v>
      </c>
      <c r="N606" s="5">
        <v>24</v>
      </c>
      <c r="Q606" s="5">
        <f>+G606-byObjPOS!D677</f>
        <v>0</v>
      </c>
      <c r="R606" s="5">
        <f>+H606-byObjPOS!E677</f>
        <v>0</v>
      </c>
      <c r="S606" s="5">
        <f>+I606-byObjPOS!F677</f>
        <v>0</v>
      </c>
      <c r="T606" s="5">
        <f>+J606-byObjPOS!G677</f>
        <v>0</v>
      </c>
      <c r="U606" s="5">
        <f>+K606-byObjPOS!H677</f>
        <v>0</v>
      </c>
      <c r="V606" s="5">
        <f>+L606-byObjPOS!I677</f>
        <v>0</v>
      </c>
      <c r="W606" s="5">
        <f>+M606-byObjPOS!J677</f>
        <v>0</v>
      </c>
      <c r="X606" s="5">
        <f>+N606-byObjPOS!K677</f>
        <v>0</v>
      </c>
    </row>
    <row r="607" spans="2:24" x14ac:dyDescent="0.2">
      <c r="B607" s="5" t="s">
        <v>496</v>
      </c>
      <c r="C607" s="5" t="s">
        <v>499</v>
      </c>
      <c r="D607" s="5" t="s">
        <v>339</v>
      </c>
      <c r="E607" s="5" t="s">
        <v>217</v>
      </c>
      <c r="F607" s="5" t="s">
        <v>385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1</v>
      </c>
      <c r="M607" s="5">
        <v>2</v>
      </c>
      <c r="N607" s="5">
        <v>2</v>
      </c>
      <c r="Q607" s="5">
        <f>+G607-byObjPOS!D678</f>
        <v>0</v>
      </c>
      <c r="R607" s="5">
        <f>+H607-byObjPOS!E678</f>
        <v>0</v>
      </c>
      <c r="S607" s="5">
        <f>+I607-byObjPOS!F678</f>
        <v>0</v>
      </c>
      <c r="T607" s="5">
        <f>+J607-byObjPOS!G678</f>
        <v>0</v>
      </c>
      <c r="U607" s="5">
        <f>+K607-byObjPOS!H678</f>
        <v>0</v>
      </c>
      <c r="V607" s="5">
        <f>+L607-byObjPOS!I678</f>
        <v>0</v>
      </c>
      <c r="W607" s="5">
        <f>+M607-byObjPOS!J678</f>
        <v>0</v>
      </c>
      <c r="X607" s="5">
        <f>+N607-byObjPOS!K678</f>
        <v>0</v>
      </c>
    </row>
    <row r="608" spans="2:24" x14ac:dyDescent="0.2">
      <c r="B608" s="5" t="s">
        <v>496</v>
      </c>
      <c r="C608" s="5" t="s">
        <v>499</v>
      </c>
      <c r="D608" s="5" t="s">
        <v>339</v>
      </c>
      <c r="E608" s="5" t="s">
        <v>217</v>
      </c>
      <c r="F608" s="5" t="s">
        <v>386</v>
      </c>
      <c r="G608" s="5">
        <v>0</v>
      </c>
      <c r="H608" s="5">
        <v>0</v>
      </c>
      <c r="I608" s="5">
        <v>0</v>
      </c>
      <c r="J608" s="5">
        <v>0</v>
      </c>
      <c r="K608" s="5">
        <v>4</v>
      </c>
      <c r="L608" s="5">
        <v>0</v>
      </c>
      <c r="M608" s="5">
        <v>0</v>
      </c>
      <c r="N608" s="5">
        <v>0</v>
      </c>
      <c r="Q608" s="5">
        <f>+G608-byObjPOS!D679</f>
        <v>0</v>
      </c>
      <c r="R608" s="5">
        <f>+H608-byObjPOS!E679</f>
        <v>0</v>
      </c>
      <c r="S608" s="5">
        <f>+I608-byObjPOS!F679</f>
        <v>0</v>
      </c>
      <c r="T608" s="5">
        <f>+J608-byObjPOS!G679</f>
        <v>0</v>
      </c>
      <c r="U608" s="5">
        <f>+K608-byObjPOS!H679</f>
        <v>0</v>
      </c>
      <c r="V608" s="5">
        <f>+L608-byObjPOS!I679</f>
        <v>0</v>
      </c>
      <c r="W608" s="5">
        <f>+M608-byObjPOS!J679</f>
        <v>0</v>
      </c>
      <c r="X608" s="5">
        <f>+N608-byObjPOS!K679</f>
        <v>0</v>
      </c>
    </row>
    <row r="609" spans="2:24" x14ac:dyDescent="0.2">
      <c r="B609" s="5" t="s">
        <v>496</v>
      </c>
      <c r="C609" s="5" t="s">
        <v>499</v>
      </c>
      <c r="D609" s="5" t="s">
        <v>339</v>
      </c>
      <c r="E609" s="5" t="s">
        <v>217</v>
      </c>
      <c r="F609" s="5" t="s">
        <v>387</v>
      </c>
      <c r="G609" s="5">
        <v>0</v>
      </c>
      <c r="H609" s="5">
        <v>1</v>
      </c>
      <c r="I609" s="5">
        <v>23</v>
      </c>
      <c r="J609" s="5">
        <v>13</v>
      </c>
      <c r="K609" s="5">
        <v>10</v>
      </c>
      <c r="L609" s="5">
        <v>16</v>
      </c>
      <c r="M609" s="5">
        <v>14</v>
      </c>
      <c r="N609" s="5">
        <v>6</v>
      </c>
      <c r="Q609" s="5">
        <f>+G609-byObjPOS!D680</f>
        <v>0</v>
      </c>
      <c r="R609" s="5">
        <f>+H609-byObjPOS!E680</f>
        <v>0</v>
      </c>
      <c r="S609" s="5">
        <f>+I609-byObjPOS!F680</f>
        <v>0</v>
      </c>
      <c r="T609" s="5">
        <f>+J609-byObjPOS!G680</f>
        <v>0</v>
      </c>
      <c r="U609" s="5">
        <f>+K609-byObjPOS!H680</f>
        <v>0</v>
      </c>
      <c r="V609" s="5">
        <f>+L609-byObjPOS!I680</f>
        <v>0</v>
      </c>
      <c r="W609" s="5">
        <f>+M609-byObjPOS!J680</f>
        <v>0</v>
      </c>
      <c r="X609" s="5">
        <f>+N609-byObjPOS!K680</f>
        <v>0</v>
      </c>
    </row>
    <row r="610" spans="2:24" x14ac:dyDescent="0.2">
      <c r="B610" s="5" t="s">
        <v>496</v>
      </c>
      <c r="C610" s="5" t="s">
        <v>499</v>
      </c>
      <c r="D610" s="5" t="s">
        <v>339</v>
      </c>
      <c r="E610" s="5" t="s">
        <v>217</v>
      </c>
      <c r="F610" s="5" t="s">
        <v>186</v>
      </c>
      <c r="G610" s="5">
        <v>11</v>
      </c>
      <c r="H610" s="5">
        <v>26</v>
      </c>
      <c r="I610" s="5">
        <v>22</v>
      </c>
      <c r="J610" s="5">
        <v>21</v>
      </c>
      <c r="K610" s="5">
        <v>11</v>
      </c>
      <c r="L610" s="5">
        <v>13</v>
      </c>
      <c r="M610" s="5">
        <v>10</v>
      </c>
      <c r="N610" s="5">
        <v>25</v>
      </c>
      <c r="Q610" s="5">
        <f>+G610-byObjPOS!D681</f>
        <v>0</v>
      </c>
      <c r="R610" s="5">
        <f>+H610-byObjPOS!E681</f>
        <v>0</v>
      </c>
      <c r="S610" s="5">
        <f>+I610-byObjPOS!F681</f>
        <v>0</v>
      </c>
      <c r="T610" s="5">
        <f>+J610-byObjPOS!G681</f>
        <v>0</v>
      </c>
      <c r="U610" s="5">
        <f>+K610-byObjPOS!H681</f>
        <v>0</v>
      </c>
      <c r="V610" s="5">
        <f>+L610-byObjPOS!I681</f>
        <v>0</v>
      </c>
      <c r="W610" s="5">
        <f>+M610-byObjPOS!J681</f>
        <v>0</v>
      </c>
      <c r="X610" s="5">
        <f>+N610-byObjPOS!K681</f>
        <v>0</v>
      </c>
    </row>
    <row r="611" spans="2:24" x14ac:dyDescent="0.2">
      <c r="B611" s="5" t="s">
        <v>496</v>
      </c>
      <c r="C611" s="5" t="s">
        <v>499</v>
      </c>
      <c r="D611" s="5" t="s">
        <v>339</v>
      </c>
      <c r="E611" s="5" t="s">
        <v>217</v>
      </c>
      <c r="F611" s="5" t="s">
        <v>388</v>
      </c>
      <c r="G611" s="5">
        <v>80</v>
      </c>
      <c r="H611" s="5">
        <v>0</v>
      </c>
      <c r="I611" s="5">
        <v>1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Q611" s="5">
        <f>+G611-byObjPOS!D682</f>
        <v>0</v>
      </c>
      <c r="R611" s="5">
        <f>+H611-byObjPOS!E682</f>
        <v>0</v>
      </c>
      <c r="S611" s="5">
        <f>+I611-byObjPOS!F682</f>
        <v>0</v>
      </c>
      <c r="T611" s="5">
        <f>+J611-byObjPOS!G682</f>
        <v>0</v>
      </c>
      <c r="U611" s="5">
        <f>+K611-byObjPOS!H682</f>
        <v>0</v>
      </c>
      <c r="V611" s="5">
        <f>+L611-byObjPOS!I682</f>
        <v>0</v>
      </c>
      <c r="W611" s="5">
        <f>+M611-byObjPOS!J682</f>
        <v>0</v>
      </c>
      <c r="X611" s="5">
        <f>+N611-byObjPOS!K682</f>
        <v>0</v>
      </c>
    </row>
    <row r="612" spans="2:24" x14ac:dyDescent="0.2">
      <c r="B612" s="5" t="s">
        <v>496</v>
      </c>
      <c r="C612" s="5" t="s">
        <v>499</v>
      </c>
      <c r="D612" s="5" t="s">
        <v>339</v>
      </c>
      <c r="E612" s="5" t="s">
        <v>217</v>
      </c>
      <c r="F612" s="5" t="s">
        <v>244</v>
      </c>
      <c r="G612" s="5">
        <v>10</v>
      </c>
      <c r="H612" s="5">
        <v>10</v>
      </c>
      <c r="I612" s="5">
        <v>15</v>
      </c>
      <c r="J612" s="5">
        <v>14</v>
      </c>
      <c r="K612" s="5">
        <v>6</v>
      </c>
      <c r="L612" s="5">
        <v>9</v>
      </c>
      <c r="M612" s="5">
        <v>12</v>
      </c>
      <c r="N612" s="5">
        <v>10</v>
      </c>
      <c r="Q612" s="5">
        <f>+G612-byObjPOS!D683</f>
        <v>0</v>
      </c>
      <c r="R612" s="5">
        <f>+H612-byObjPOS!E683</f>
        <v>0</v>
      </c>
      <c r="S612" s="5">
        <f>+I612-byObjPOS!F683</f>
        <v>0</v>
      </c>
      <c r="T612" s="5">
        <f>+J612-byObjPOS!G683</f>
        <v>0</v>
      </c>
      <c r="U612" s="5">
        <f>+K612-byObjPOS!H683</f>
        <v>0</v>
      </c>
      <c r="V612" s="5">
        <f>+L612-byObjPOS!I683</f>
        <v>0</v>
      </c>
      <c r="W612" s="5">
        <f>+M612-byObjPOS!J683</f>
        <v>0</v>
      </c>
      <c r="X612" s="5">
        <f>+N612-byObjPOS!K683</f>
        <v>0</v>
      </c>
    </row>
    <row r="613" spans="2:24" x14ac:dyDescent="0.2">
      <c r="B613" s="5" t="s">
        <v>496</v>
      </c>
      <c r="C613" s="5" t="s">
        <v>499</v>
      </c>
      <c r="D613" s="5" t="s">
        <v>339</v>
      </c>
      <c r="E613" s="5" t="s">
        <v>217</v>
      </c>
      <c r="F613" s="5" t="s">
        <v>324</v>
      </c>
      <c r="G613" s="5">
        <v>21</v>
      </c>
      <c r="H613" s="5">
        <v>22</v>
      </c>
      <c r="I613" s="5">
        <v>17</v>
      </c>
      <c r="J613" s="5">
        <v>13</v>
      </c>
      <c r="K613" s="5">
        <v>10</v>
      </c>
      <c r="L613" s="5">
        <v>9</v>
      </c>
      <c r="M613" s="5">
        <v>12</v>
      </c>
      <c r="N613" s="5">
        <v>9</v>
      </c>
      <c r="Q613" s="5">
        <f>+G613-byObjPOS!D684</f>
        <v>0</v>
      </c>
      <c r="R613" s="5">
        <f>+H613-byObjPOS!E684</f>
        <v>0</v>
      </c>
      <c r="S613" s="5">
        <f>+I613-byObjPOS!F684</f>
        <v>0</v>
      </c>
      <c r="T613" s="5">
        <f>+J613-byObjPOS!G684</f>
        <v>0</v>
      </c>
      <c r="U613" s="5">
        <f>+K613-byObjPOS!H684</f>
        <v>0</v>
      </c>
      <c r="V613" s="5">
        <f>+L613-byObjPOS!I684</f>
        <v>0</v>
      </c>
      <c r="W613" s="5">
        <f>+M613-byObjPOS!J684</f>
        <v>0</v>
      </c>
      <c r="X613" s="5">
        <f>+N613-byObjPOS!K684</f>
        <v>0</v>
      </c>
    </row>
    <row r="614" spans="2:24" x14ac:dyDescent="0.2">
      <c r="B614" s="5" t="s">
        <v>496</v>
      </c>
      <c r="C614" s="5" t="s">
        <v>499</v>
      </c>
      <c r="D614" s="5" t="s">
        <v>339</v>
      </c>
      <c r="E614" s="5" t="s">
        <v>217</v>
      </c>
      <c r="F614" s="5" t="s">
        <v>389</v>
      </c>
      <c r="G614" s="5">
        <v>1</v>
      </c>
      <c r="H614" s="5">
        <v>22</v>
      </c>
      <c r="I614" s="5">
        <v>34</v>
      </c>
      <c r="J614" s="5">
        <v>14</v>
      </c>
      <c r="K614" s="5">
        <v>12</v>
      </c>
      <c r="L614" s="5">
        <v>10</v>
      </c>
      <c r="M614" s="5">
        <v>6</v>
      </c>
      <c r="N614" s="5">
        <v>6</v>
      </c>
      <c r="Q614" s="5">
        <f>+G614-byObjPOS!D685</f>
        <v>0</v>
      </c>
      <c r="R614" s="5">
        <f>+H614-byObjPOS!E685</f>
        <v>0</v>
      </c>
      <c r="S614" s="5">
        <f>+I614-byObjPOS!F685</f>
        <v>0</v>
      </c>
      <c r="T614" s="5">
        <f>+J614-byObjPOS!G685</f>
        <v>0</v>
      </c>
      <c r="U614" s="5">
        <f>+K614-byObjPOS!H685</f>
        <v>0</v>
      </c>
      <c r="V614" s="5">
        <f>+L614-byObjPOS!I685</f>
        <v>0</v>
      </c>
      <c r="W614" s="5">
        <f>+M614-byObjPOS!J685</f>
        <v>0</v>
      </c>
      <c r="X614" s="5">
        <f>+N614-byObjPOS!K685</f>
        <v>0</v>
      </c>
    </row>
    <row r="615" spans="2:24" x14ac:dyDescent="0.2">
      <c r="B615" s="5" t="s">
        <v>496</v>
      </c>
      <c r="C615" s="5" t="s">
        <v>499</v>
      </c>
      <c r="D615" s="5" t="s">
        <v>339</v>
      </c>
      <c r="E615" s="5" t="s">
        <v>217</v>
      </c>
      <c r="F615" s="5" t="s">
        <v>10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1</v>
      </c>
      <c r="N615" s="5">
        <v>2</v>
      </c>
      <c r="Q615" s="5">
        <f>+G615-byObjPOS!D686</f>
        <v>0</v>
      </c>
      <c r="R615" s="5">
        <f>+H615-byObjPOS!E686</f>
        <v>0</v>
      </c>
      <c r="S615" s="5">
        <f>+I615-byObjPOS!F686</f>
        <v>0</v>
      </c>
      <c r="T615" s="5">
        <f>+J615-byObjPOS!G686</f>
        <v>0</v>
      </c>
      <c r="U615" s="5">
        <f>+K615-byObjPOS!H686</f>
        <v>0</v>
      </c>
      <c r="V615" s="5">
        <f>+L615-byObjPOS!I686</f>
        <v>0</v>
      </c>
      <c r="W615" s="5">
        <f>+M615-byObjPOS!J686</f>
        <v>0</v>
      </c>
      <c r="X615" s="5">
        <f>+N615-byObjPOS!K686</f>
        <v>0</v>
      </c>
    </row>
    <row r="616" spans="2:24" x14ac:dyDescent="0.2">
      <c r="B616" s="5" t="s">
        <v>496</v>
      </c>
      <c r="C616" s="5" t="s">
        <v>499</v>
      </c>
      <c r="D616" s="5" t="s">
        <v>339</v>
      </c>
      <c r="E616" s="5" t="s">
        <v>217</v>
      </c>
      <c r="F616" s="5" t="s">
        <v>513</v>
      </c>
      <c r="G616" s="5">
        <v>9</v>
      </c>
      <c r="H616" s="5">
        <v>13</v>
      </c>
      <c r="I616" s="5">
        <v>7</v>
      </c>
      <c r="J616" s="5">
        <v>7</v>
      </c>
      <c r="K616" s="5">
        <v>4</v>
      </c>
      <c r="L616" s="5">
        <v>3</v>
      </c>
      <c r="M616" s="5">
        <v>5</v>
      </c>
      <c r="N616" s="5">
        <v>6</v>
      </c>
      <c r="Q616" s="5">
        <f>+G616-byObjPOS!D687</f>
        <v>0</v>
      </c>
      <c r="R616" s="5">
        <f>+H616-byObjPOS!E687</f>
        <v>0</v>
      </c>
      <c r="S616" s="5">
        <f>+I616-byObjPOS!F687</f>
        <v>0</v>
      </c>
      <c r="T616" s="5">
        <f>+J616-byObjPOS!G687</f>
        <v>0</v>
      </c>
      <c r="U616" s="5">
        <f>+K616-byObjPOS!H687</f>
        <v>0</v>
      </c>
      <c r="V616" s="5">
        <f>+L616-byObjPOS!I687</f>
        <v>0</v>
      </c>
      <c r="W616" s="5">
        <f>+M616-byObjPOS!J687</f>
        <v>0</v>
      </c>
      <c r="X616" s="5">
        <f>+N616-byObjPOS!K687</f>
        <v>0</v>
      </c>
    </row>
    <row r="617" spans="2:24" x14ac:dyDescent="0.2">
      <c r="B617" s="5" t="s">
        <v>496</v>
      </c>
      <c r="C617" s="5" t="s">
        <v>498</v>
      </c>
      <c r="D617" s="5" t="s">
        <v>339</v>
      </c>
      <c r="E617" s="5" t="s">
        <v>409</v>
      </c>
      <c r="F617" s="5" t="s">
        <v>11</v>
      </c>
      <c r="G617" s="5">
        <v>1</v>
      </c>
      <c r="H617" s="5">
        <v>2</v>
      </c>
      <c r="I617" s="5">
        <v>1</v>
      </c>
      <c r="J617" s="5">
        <v>1</v>
      </c>
      <c r="K617" s="5">
        <v>0</v>
      </c>
      <c r="L617" s="5">
        <v>1</v>
      </c>
      <c r="M617" s="5">
        <v>0</v>
      </c>
      <c r="N617" s="5">
        <v>0</v>
      </c>
      <c r="P617" s="46"/>
      <c r="Q617" s="5">
        <f>+G617-byObjPOS!D690</f>
        <v>0</v>
      </c>
      <c r="R617" s="5">
        <f>+H617-byObjPOS!E690</f>
        <v>0</v>
      </c>
      <c r="S617" s="5">
        <f>+I617-byObjPOS!F690</f>
        <v>0</v>
      </c>
      <c r="T617" s="5">
        <f>+J617-byObjPOS!G690</f>
        <v>0</v>
      </c>
      <c r="U617" s="5">
        <f>+K617-byObjPOS!H690</f>
        <v>0</v>
      </c>
      <c r="V617" s="5">
        <f>+L617-byObjPOS!I690</f>
        <v>0</v>
      </c>
      <c r="W617" s="5">
        <f>+M617-byObjPOS!J690</f>
        <v>0</v>
      </c>
      <c r="X617" s="5">
        <f>+N617-byObjPOS!K690</f>
        <v>0</v>
      </c>
    </row>
    <row r="618" spans="2:24" x14ac:dyDescent="0.2">
      <c r="B618" s="5" t="s">
        <v>496</v>
      </c>
      <c r="C618" s="5" t="s">
        <v>498</v>
      </c>
      <c r="D618" s="5" t="s">
        <v>339</v>
      </c>
      <c r="E618" s="5" t="s">
        <v>409</v>
      </c>
      <c r="F618" s="5" t="s">
        <v>410</v>
      </c>
      <c r="G618" s="5">
        <v>10</v>
      </c>
      <c r="H618" s="5">
        <v>7</v>
      </c>
      <c r="I618" s="5">
        <v>5</v>
      </c>
      <c r="J618" s="5">
        <v>9</v>
      </c>
      <c r="K618" s="5">
        <v>3</v>
      </c>
      <c r="L618" s="5">
        <v>9</v>
      </c>
      <c r="M618" s="5">
        <v>4</v>
      </c>
      <c r="N618" s="5">
        <v>2</v>
      </c>
      <c r="Q618" s="5">
        <f>+G618-byObjPOS!D691</f>
        <v>0</v>
      </c>
      <c r="R618" s="5">
        <f>+H618-byObjPOS!E691</f>
        <v>0</v>
      </c>
      <c r="S618" s="5">
        <f>+I618-byObjPOS!F691</f>
        <v>0</v>
      </c>
      <c r="T618" s="5">
        <f>+J618-byObjPOS!G691</f>
        <v>0</v>
      </c>
      <c r="U618" s="5">
        <f>+K618-byObjPOS!H691</f>
        <v>0</v>
      </c>
      <c r="V618" s="5">
        <f>+L618-byObjPOS!I691</f>
        <v>0</v>
      </c>
      <c r="W618" s="5">
        <f>+M618-byObjPOS!J691</f>
        <v>0</v>
      </c>
      <c r="X618" s="5">
        <f>+N618-byObjPOS!K691</f>
        <v>0</v>
      </c>
    </row>
    <row r="619" spans="2:24" x14ac:dyDescent="0.2">
      <c r="B619" s="5" t="s">
        <v>496</v>
      </c>
      <c r="C619" s="5" t="s">
        <v>498</v>
      </c>
      <c r="D619" s="5" t="s">
        <v>339</v>
      </c>
      <c r="E619" s="5" t="s">
        <v>409</v>
      </c>
      <c r="F619" s="5" t="s">
        <v>412</v>
      </c>
      <c r="G619" s="5">
        <v>79</v>
      </c>
      <c r="H619" s="5">
        <v>42</v>
      </c>
      <c r="I619" s="5">
        <v>57</v>
      </c>
      <c r="J619" s="5">
        <v>38</v>
      </c>
      <c r="K619" s="5">
        <v>35</v>
      </c>
      <c r="L619" s="5">
        <v>33</v>
      </c>
      <c r="M619" s="5">
        <v>24</v>
      </c>
      <c r="N619" s="5">
        <v>0</v>
      </c>
      <c r="Q619" s="5">
        <f>+G619-byObjPOS!D692</f>
        <v>0</v>
      </c>
      <c r="R619" s="5">
        <f>+H619-byObjPOS!E692</f>
        <v>0</v>
      </c>
      <c r="S619" s="5">
        <f>+I619-byObjPOS!F692</f>
        <v>0</v>
      </c>
      <c r="T619" s="5">
        <f>+J619-byObjPOS!G692</f>
        <v>0</v>
      </c>
      <c r="U619" s="5">
        <f>+K619-byObjPOS!H692</f>
        <v>0</v>
      </c>
      <c r="V619" s="5">
        <f>+L619-byObjPOS!I692</f>
        <v>0</v>
      </c>
      <c r="W619" s="5">
        <f>+M619-byObjPOS!J692</f>
        <v>0</v>
      </c>
      <c r="X619" s="5">
        <f>+N619-byObjPOS!K692</f>
        <v>0</v>
      </c>
    </row>
    <row r="620" spans="2:24" x14ac:dyDescent="0.2">
      <c r="B620" s="5" t="s">
        <v>496</v>
      </c>
      <c r="C620" s="5" t="s">
        <v>498</v>
      </c>
      <c r="D620" s="5" t="s">
        <v>339</v>
      </c>
      <c r="E620" s="5" t="s">
        <v>409</v>
      </c>
      <c r="F620" s="5" t="s">
        <v>414</v>
      </c>
      <c r="G620" s="5">
        <v>100</v>
      </c>
      <c r="H620" s="5">
        <v>110</v>
      </c>
      <c r="I620" s="5">
        <v>103</v>
      </c>
      <c r="J620" s="5">
        <v>101</v>
      </c>
      <c r="K620" s="5">
        <v>103</v>
      </c>
      <c r="L620" s="5">
        <v>84</v>
      </c>
      <c r="M620" s="5">
        <v>123</v>
      </c>
      <c r="N620" s="5">
        <v>102</v>
      </c>
      <c r="Q620" s="5">
        <f>+G620-byObjPOS!D693</f>
        <v>0</v>
      </c>
      <c r="R620" s="5">
        <f>+H620-byObjPOS!E693</f>
        <v>0</v>
      </c>
      <c r="S620" s="5">
        <f>+I620-byObjPOS!F693</f>
        <v>0</v>
      </c>
      <c r="T620" s="5">
        <f>+J620-byObjPOS!G693</f>
        <v>0</v>
      </c>
      <c r="U620" s="5">
        <f>+K620-byObjPOS!H693</f>
        <v>0</v>
      </c>
      <c r="V620" s="5">
        <f>+L620-byObjPOS!I693</f>
        <v>0</v>
      </c>
      <c r="W620" s="5">
        <f>+M620-byObjPOS!J693</f>
        <v>0</v>
      </c>
      <c r="X620" s="5">
        <f>+N620-byObjPOS!K693</f>
        <v>0</v>
      </c>
    </row>
    <row r="621" spans="2:24" x14ac:dyDescent="0.2">
      <c r="B621" s="5" t="s">
        <v>496</v>
      </c>
      <c r="C621" s="5" t="s">
        <v>498</v>
      </c>
      <c r="D621" s="5" t="s">
        <v>339</v>
      </c>
      <c r="E621" s="5" t="s">
        <v>409</v>
      </c>
      <c r="F621" s="5" t="s">
        <v>117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1</v>
      </c>
      <c r="M621" s="5">
        <v>0</v>
      </c>
      <c r="N621" s="5">
        <v>0</v>
      </c>
      <c r="Q621" s="5">
        <f>+G621-byObjPOS!D694</f>
        <v>0</v>
      </c>
      <c r="R621" s="5">
        <f>+H621-byObjPOS!E694</f>
        <v>0</v>
      </c>
      <c r="S621" s="5">
        <f>+I621-byObjPOS!F694</f>
        <v>0</v>
      </c>
      <c r="T621" s="5">
        <f>+J621-byObjPOS!G694</f>
        <v>0</v>
      </c>
      <c r="U621" s="5">
        <f>+K621-byObjPOS!H694</f>
        <v>0</v>
      </c>
      <c r="V621" s="5">
        <f>+L621-byObjPOS!I694</f>
        <v>0</v>
      </c>
      <c r="W621" s="5">
        <f>+M621-byObjPOS!J694</f>
        <v>0</v>
      </c>
      <c r="X621" s="5">
        <f>+N621-byObjPOS!K694</f>
        <v>0</v>
      </c>
    </row>
    <row r="622" spans="2:24" x14ac:dyDescent="0.2">
      <c r="B622" s="5" t="s">
        <v>496</v>
      </c>
      <c r="C622" s="5" t="s">
        <v>498</v>
      </c>
      <c r="D622" s="5" t="s">
        <v>339</v>
      </c>
      <c r="E622" s="5" t="s">
        <v>409</v>
      </c>
      <c r="F622" s="5" t="s">
        <v>415</v>
      </c>
      <c r="G622" s="5">
        <v>108</v>
      </c>
      <c r="H622" s="5">
        <v>119</v>
      </c>
      <c r="I622" s="5">
        <v>136</v>
      </c>
      <c r="J622" s="5">
        <v>99</v>
      </c>
      <c r="K622" s="5">
        <v>139</v>
      </c>
      <c r="L622" s="5">
        <v>0</v>
      </c>
      <c r="M622" s="5">
        <v>0</v>
      </c>
      <c r="N622" s="5">
        <v>0</v>
      </c>
      <c r="Q622" s="5">
        <f>+G622-byObjPOS!D695</f>
        <v>0</v>
      </c>
      <c r="R622" s="5">
        <f>+H622-byObjPOS!E695</f>
        <v>0</v>
      </c>
      <c r="S622" s="5">
        <f>+I622-byObjPOS!F695</f>
        <v>0</v>
      </c>
      <c r="T622" s="5">
        <f>+J622-byObjPOS!G695</f>
        <v>0</v>
      </c>
      <c r="U622" s="5">
        <f>+K622-byObjPOS!H695</f>
        <v>0</v>
      </c>
      <c r="V622" s="5">
        <f>+L622-byObjPOS!I695</f>
        <v>0</v>
      </c>
      <c r="W622" s="5">
        <f>+M622-byObjPOS!J695</f>
        <v>0</v>
      </c>
      <c r="X622" s="5">
        <f>+N622-byObjPOS!K695</f>
        <v>0</v>
      </c>
    </row>
    <row r="623" spans="2:24" x14ac:dyDescent="0.2">
      <c r="B623" s="5" t="s">
        <v>496</v>
      </c>
      <c r="C623" s="5" t="s">
        <v>498</v>
      </c>
      <c r="D623" s="5" t="s">
        <v>339</v>
      </c>
      <c r="E623" s="5" t="s">
        <v>409</v>
      </c>
      <c r="F623" s="5" t="s">
        <v>416</v>
      </c>
      <c r="G623" s="5">
        <v>22</v>
      </c>
      <c r="H623" s="5">
        <v>0</v>
      </c>
      <c r="I623" s="5">
        <v>0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Q623" s="5">
        <f>+G623-byObjPOS!D696</f>
        <v>0</v>
      </c>
      <c r="R623" s="5">
        <f>+H623-byObjPOS!E696</f>
        <v>0</v>
      </c>
      <c r="S623" s="5">
        <f>+I623-byObjPOS!F696</f>
        <v>0</v>
      </c>
      <c r="T623" s="5">
        <f>+J623-byObjPOS!G696</f>
        <v>0</v>
      </c>
      <c r="U623" s="5">
        <f>+K623-byObjPOS!H696</f>
        <v>0</v>
      </c>
      <c r="V623" s="5">
        <f>+L623-byObjPOS!I696</f>
        <v>0</v>
      </c>
      <c r="W623" s="5">
        <f>+M623-byObjPOS!J696</f>
        <v>0</v>
      </c>
      <c r="X623" s="5">
        <f>+N623-byObjPOS!K696</f>
        <v>0</v>
      </c>
    </row>
    <row r="624" spans="2:24" x14ac:dyDescent="0.2">
      <c r="B624" s="5" t="s">
        <v>496</v>
      </c>
      <c r="C624" s="5" t="s">
        <v>498</v>
      </c>
      <c r="D624" s="5" t="s">
        <v>339</v>
      </c>
      <c r="E624" s="5" t="s">
        <v>409</v>
      </c>
      <c r="F624" s="5" t="s">
        <v>419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v>96</v>
      </c>
      <c r="M624" s="5">
        <v>81</v>
      </c>
      <c r="N624" s="5">
        <v>71</v>
      </c>
      <c r="Q624" s="5">
        <f>+G624-byObjPOS!D697</f>
        <v>0</v>
      </c>
      <c r="R624" s="5">
        <f>+H624-byObjPOS!E697</f>
        <v>0</v>
      </c>
      <c r="S624" s="5">
        <f>+I624-byObjPOS!F697</f>
        <v>0</v>
      </c>
      <c r="T624" s="5">
        <f>+J624-byObjPOS!G697</f>
        <v>0</v>
      </c>
      <c r="U624" s="5">
        <f>+K624-byObjPOS!H697</f>
        <v>0</v>
      </c>
      <c r="V624" s="5">
        <f>+L624-byObjPOS!I697</f>
        <v>0</v>
      </c>
      <c r="W624" s="5">
        <f>+M624-byObjPOS!J697</f>
        <v>0</v>
      </c>
      <c r="X624" s="5">
        <f>+N624-byObjPOS!K697</f>
        <v>0</v>
      </c>
    </row>
    <row r="625" spans="2:24" x14ac:dyDescent="0.2">
      <c r="B625" s="5" t="s">
        <v>496</v>
      </c>
      <c r="C625" s="5" t="s">
        <v>498</v>
      </c>
      <c r="D625" s="5" t="s">
        <v>339</v>
      </c>
      <c r="E625" s="5" t="s">
        <v>409</v>
      </c>
      <c r="F625" s="5" t="s">
        <v>421</v>
      </c>
      <c r="G625" s="5">
        <v>8</v>
      </c>
      <c r="H625" s="5">
        <v>14</v>
      </c>
      <c r="I625" s="5">
        <v>20</v>
      </c>
      <c r="J625" s="5">
        <v>6</v>
      </c>
      <c r="K625" s="5">
        <v>4</v>
      </c>
      <c r="L625" s="5">
        <v>4</v>
      </c>
      <c r="M625" s="5">
        <v>4</v>
      </c>
      <c r="N625" s="5">
        <v>0</v>
      </c>
      <c r="Q625" s="5">
        <f>+G625-byObjPOS!D698</f>
        <v>0</v>
      </c>
      <c r="R625" s="5">
        <f>+H625-byObjPOS!E698</f>
        <v>0</v>
      </c>
      <c r="S625" s="5">
        <f>+I625-byObjPOS!F698</f>
        <v>0</v>
      </c>
      <c r="T625" s="5">
        <f>+J625-byObjPOS!G698</f>
        <v>0</v>
      </c>
      <c r="U625" s="5">
        <f>+K625-byObjPOS!H698</f>
        <v>0</v>
      </c>
      <c r="V625" s="5">
        <f>+L625-byObjPOS!I698</f>
        <v>0</v>
      </c>
      <c r="W625" s="5">
        <f>+M625-byObjPOS!J698</f>
        <v>0</v>
      </c>
      <c r="X625" s="5">
        <f>+N625-byObjPOS!K698</f>
        <v>0</v>
      </c>
    </row>
    <row r="626" spans="2:24" x14ac:dyDescent="0.2">
      <c r="B626" s="5" t="s">
        <v>496</v>
      </c>
      <c r="C626" s="5" t="s">
        <v>498</v>
      </c>
      <c r="D626" s="5" t="s">
        <v>339</v>
      </c>
      <c r="E626" s="5" t="s">
        <v>409</v>
      </c>
      <c r="F626" s="5" t="s">
        <v>425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v>0</v>
      </c>
      <c r="M626" s="5">
        <v>10</v>
      </c>
      <c r="N626" s="5">
        <v>0</v>
      </c>
      <c r="Q626" s="5">
        <f>+G626-byObjPOS!D699</f>
        <v>0</v>
      </c>
      <c r="R626" s="5">
        <f>+H626-byObjPOS!E699</f>
        <v>0</v>
      </c>
      <c r="S626" s="5">
        <f>+I626-byObjPOS!F699</f>
        <v>0</v>
      </c>
      <c r="T626" s="5">
        <f>+J626-byObjPOS!G699</f>
        <v>0</v>
      </c>
      <c r="U626" s="5">
        <f>+K626-byObjPOS!H699</f>
        <v>0</v>
      </c>
      <c r="V626" s="5">
        <f>+L626-byObjPOS!I699</f>
        <v>0</v>
      </c>
      <c r="W626" s="5">
        <f>+M626-byObjPOS!J699</f>
        <v>0</v>
      </c>
      <c r="X626" s="5">
        <f>+N626-byObjPOS!K699</f>
        <v>0</v>
      </c>
    </row>
    <row r="627" spans="2:24" x14ac:dyDescent="0.2">
      <c r="B627" s="5" t="s">
        <v>496</v>
      </c>
      <c r="C627" s="5" t="s">
        <v>498</v>
      </c>
      <c r="D627" s="5" t="s">
        <v>339</v>
      </c>
      <c r="E627" s="5" t="s">
        <v>409</v>
      </c>
      <c r="F627" s="5" t="s">
        <v>15</v>
      </c>
      <c r="G627" s="5">
        <v>0</v>
      </c>
      <c r="H627" s="5">
        <v>0</v>
      </c>
      <c r="I627" s="5">
        <v>0</v>
      </c>
      <c r="J627" s="5">
        <v>2</v>
      </c>
      <c r="K627" s="5">
        <v>0</v>
      </c>
      <c r="L627" s="5">
        <v>0</v>
      </c>
      <c r="M627" s="5">
        <v>0</v>
      </c>
      <c r="N627" s="5">
        <v>0</v>
      </c>
      <c r="Q627" s="5">
        <f>+G627-byObjPOS!D700</f>
        <v>0</v>
      </c>
      <c r="R627" s="5">
        <f>+H627-byObjPOS!E700</f>
        <v>0</v>
      </c>
      <c r="S627" s="5">
        <f>+I627-byObjPOS!F700</f>
        <v>0</v>
      </c>
      <c r="T627" s="5">
        <f>+J627-byObjPOS!G700</f>
        <v>0</v>
      </c>
      <c r="U627" s="5">
        <f>+K627-byObjPOS!H700</f>
        <v>0</v>
      </c>
      <c r="V627" s="5">
        <f>+L627-byObjPOS!I700</f>
        <v>0</v>
      </c>
      <c r="W627" s="5">
        <f>+M627-byObjPOS!J700</f>
        <v>0</v>
      </c>
      <c r="X627" s="5">
        <f>+N627-byObjPOS!K700</f>
        <v>0</v>
      </c>
    </row>
    <row r="628" spans="2:24" x14ac:dyDescent="0.2">
      <c r="B628" s="5" t="s">
        <v>496</v>
      </c>
      <c r="C628" s="5" t="s">
        <v>498</v>
      </c>
      <c r="D628" s="5" t="s">
        <v>339</v>
      </c>
      <c r="E628" s="5" t="s">
        <v>409</v>
      </c>
      <c r="F628" s="5" t="s">
        <v>426</v>
      </c>
      <c r="G628" s="5">
        <v>71</v>
      </c>
      <c r="H628" s="5">
        <v>54</v>
      </c>
      <c r="I628" s="5">
        <v>59</v>
      </c>
      <c r="J628" s="5">
        <v>100</v>
      </c>
      <c r="K628" s="5">
        <v>93</v>
      </c>
      <c r="L628" s="5">
        <v>86</v>
      </c>
      <c r="M628" s="5">
        <v>91</v>
      </c>
      <c r="N628" s="5">
        <v>94</v>
      </c>
      <c r="Q628" s="5">
        <f>+G628-byObjPOS!D701</f>
        <v>0</v>
      </c>
      <c r="R628" s="5">
        <f>+H628-byObjPOS!E701</f>
        <v>0</v>
      </c>
      <c r="S628" s="5">
        <f>+I628-byObjPOS!F701</f>
        <v>0</v>
      </c>
      <c r="T628" s="5">
        <f>+J628-byObjPOS!G701</f>
        <v>0</v>
      </c>
      <c r="U628" s="5">
        <f>+K628-byObjPOS!H701</f>
        <v>0</v>
      </c>
      <c r="V628" s="5">
        <f>+L628-byObjPOS!I701</f>
        <v>0</v>
      </c>
      <c r="W628" s="5">
        <f>+M628-byObjPOS!J701</f>
        <v>0</v>
      </c>
      <c r="X628" s="5">
        <f>+N628-byObjPOS!K701</f>
        <v>0</v>
      </c>
    </row>
    <row r="629" spans="2:24" x14ac:dyDescent="0.2">
      <c r="B629" s="5" t="s">
        <v>496</v>
      </c>
      <c r="C629" s="5" t="s">
        <v>498</v>
      </c>
      <c r="D629" s="5" t="s">
        <v>339</v>
      </c>
      <c r="E629" s="5" t="s">
        <v>409</v>
      </c>
      <c r="F629" s="5" t="s">
        <v>114</v>
      </c>
      <c r="G629" s="5">
        <v>1</v>
      </c>
      <c r="H629" s="5">
        <v>1</v>
      </c>
      <c r="I629" s="5">
        <v>1</v>
      </c>
      <c r="J629" s="5">
        <v>1</v>
      </c>
      <c r="K629" s="5">
        <v>1</v>
      </c>
      <c r="L629" s="5">
        <v>1</v>
      </c>
      <c r="M629" s="5">
        <v>1</v>
      </c>
      <c r="N629" s="5">
        <v>1</v>
      </c>
      <c r="Q629" s="5">
        <f>+G629-byObjPOS!D702</f>
        <v>0</v>
      </c>
      <c r="R629" s="5">
        <f>+H629-byObjPOS!E702</f>
        <v>0</v>
      </c>
      <c r="S629" s="5">
        <f>+I629-byObjPOS!F702</f>
        <v>0</v>
      </c>
      <c r="T629" s="5">
        <f>+J629-byObjPOS!G702</f>
        <v>0</v>
      </c>
      <c r="U629" s="5">
        <f>+K629-byObjPOS!H702</f>
        <v>0</v>
      </c>
      <c r="V629" s="5">
        <f>+L629-byObjPOS!I702</f>
        <v>0</v>
      </c>
      <c r="W629" s="5">
        <f>+M629-byObjPOS!J702</f>
        <v>0</v>
      </c>
      <c r="X629" s="5">
        <f>+N629-byObjPOS!K702</f>
        <v>0</v>
      </c>
    </row>
    <row r="630" spans="2:24" x14ac:dyDescent="0.2">
      <c r="B630" s="5" t="s">
        <v>496</v>
      </c>
      <c r="C630" s="5" t="s">
        <v>498</v>
      </c>
      <c r="D630" s="5" t="s">
        <v>339</v>
      </c>
      <c r="E630" s="5" t="s">
        <v>409</v>
      </c>
      <c r="F630" s="5" t="s">
        <v>453</v>
      </c>
      <c r="G630" s="5">
        <v>0</v>
      </c>
      <c r="H630" s="5">
        <v>132</v>
      </c>
      <c r="I630" s="5">
        <v>284</v>
      </c>
      <c r="J630" s="5">
        <v>118</v>
      </c>
      <c r="K630" s="5">
        <v>8</v>
      </c>
      <c r="L630" s="5">
        <v>0</v>
      </c>
      <c r="M630" s="5">
        <v>0</v>
      </c>
      <c r="N630" s="5">
        <v>0</v>
      </c>
      <c r="Q630" s="5">
        <f>+G630-byObjPOS!D703</f>
        <v>0</v>
      </c>
      <c r="R630" s="5">
        <f>+H630-byObjPOS!E703</f>
        <v>0</v>
      </c>
      <c r="S630" s="5">
        <f>+I630-byObjPOS!F703</f>
        <v>0</v>
      </c>
      <c r="T630" s="5">
        <f>+J630-byObjPOS!G703</f>
        <v>0</v>
      </c>
      <c r="U630" s="5">
        <f>+K630-byObjPOS!H703</f>
        <v>0</v>
      </c>
      <c r="V630" s="5">
        <f>+L630-byObjPOS!I703</f>
        <v>0</v>
      </c>
      <c r="W630" s="5">
        <f>+M630-byObjPOS!J703</f>
        <v>0</v>
      </c>
      <c r="X630" s="5">
        <f>+N630-byObjPOS!K703</f>
        <v>0</v>
      </c>
    </row>
    <row r="631" spans="2:24" x14ac:dyDescent="0.2">
      <c r="B631" s="5" t="s">
        <v>496</v>
      </c>
      <c r="C631" s="5" t="s">
        <v>498</v>
      </c>
      <c r="D631" s="5" t="s">
        <v>339</v>
      </c>
      <c r="E631" s="5" t="s">
        <v>409</v>
      </c>
      <c r="F631" s="5" t="s">
        <v>443</v>
      </c>
      <c r="G631" s="5">
        <v>0</v>
      </c>
      <c r="H631" s="5">
        <v>0</v>
      </c>
      <c r="I631" s="5">
        <v>0</v>
      </c>
      <c r="J631" s="5">
        <v>0</v>
      </c>
      <c r="K631" s="5">
        <v>0</v>
      </c>
      <c r="L631" s="5">
        <v>2</v>
      </c>
      <c r="M631" s="5">
        <v>2</v>
      </c>
      <c r="N631" s="5">
        <v>3</v>
      </c>
      <c r="Q631" s="5">
        <f>+G631-byObjPOS!D704</f>
        <v>0</v>
      </c>
      <c r="R631" s="5">
        <f>+H631-byObjPOS!E704</f>
        <v>0</v>
      </c>
      <c r="S631" s="5">
        <f>+I631-byObjPOS!F704</f>
        <v>0</v>
      </c>
      <c r="T631" s="5">
        <f>+J631-byObjPOS!G704</f>
        <v>0</v>
      </c>
      <c r="U631" s="5">
        <f>+K631-byObjPOS!H704</f>
        <v>0</v>
      </c>
      <c r="V631" s="5">
        <f>+L631-byObjPOS!I704</f>
        <v>0</v>
      </c>
      <c r="W631" s="5">
        <f>+M631-byObjPOS!J704</f>
        <v>0</v>
      </c>
      <c r="X631" s="5">
        <f>+N631-byObjPOS!K704</f>
        <v>0</v>
      </c>
    </row>
    <row r="632" spans="2:24" x14ac:dyDescent="0.2">
      <c r="B632" s="5" t="s">
        <v>496</v>
      </c>
      <c r="C632" s="5" t="s">
        <v>498</v>
      </c>
      <c r="D632" s="5" t="s">
        <v>339</v>
      </c>
      <c r="E632" s="5" t="s">
        <v>409</v>
      </c>
      <c r="F632" s="5" t="s">
        <v>7</v>
      </c>
      <c r="G632" s="5">
        <v>1</v>
      </c>
      <c r="H632" s="5">
        <v>0</v>
      </c>
      <c r="I632" s="5">
        <v>4</v>
      </c>
      <c r="J632" s="5">
        <v>6</v>
      </c>
      <c r="K632" s="5">
        <v>2</v>
      </c>
      <c r="L632" s="5">
        <v>3</v>
      </c>
      <c r="M632" s="5">
        <v>3</v>
      </c>
      <c r="N632" s="5">
        <v>3</v>
      </c>
      <c r="Q632" s="5">
        <f>+G632-byObjPOS!D705</f>
        <v>0</v>
      </c>
      <c r="R632" s="5">
        <f>+H632-byObjPOS!E705</f>
        <v>0</v>
      </c>
      <c r="S632" s="5">
        <f>+I632-byObjPOS!F705</f>
        <v>0</v>
      </c>
      <c r="T632" s="5">
        <f>+J632-byObjPOS!G705</f>
        <v>0</v>
      </c>
      <c r="U632" s="5">
        <f>+K632-byObjPOS!H705</f>
        <v>0</v>
      </c>
      <c r="V632" s="5">
        <f>+L632-byObjPOS!I705</f>
        <v>0</v>
      </c>
      <c r="W632" s="5">
        <f>+M632-byObjPOS!J705</f>
        <v>0</v>
      </c>
      <c r="X632" s="5">
        <f>+N632-byObjPOS!K705</f>
        <v>0</v>
      </c>
    </row>
    <row r="633" spans="2:24" x14ac:dyDescent="0.2">
      <c r="B633" s="5" t="s">
        <v>496</v>
      </c>
      <c r="C633" s="5" t="s">
        <v>498</v>
      </c>
      <c r="D633" s="5" t="s">
        <v>339</v>
      </c>
      <c r="E633" s="5" t="s">
        <v>409</v>
      </c>
      <c r="F633" s="5" t="s">
        <v>355</v>
      </c>
      <c r="G633" s="5">
        <v>1</v>
      </c>
      <c r="H633" s="5">
        <v>2</v>
      </c>
      <c r="I633" s="5">
        <v>0</v>
      </c>
      <c r="J633" s="5">
        <v>1</v>
      </c>
      <c r="K633" s="5">
        <v>1</v>
      </c>
      <c r="L633" s="5">
        <v>0</v>
      </c>
      <c r="M633" s="5">
        <v>0</v>
      </c>
      <c r="N633" s="5">
        <v>0</v>
      </c>
      <c r="Q633" s="5">
        <f>+G633-byObjPOS!D706</f>
        <v>0</v>
      </c>
      <c r="R633" s="5">
        <f>+H633-byObjPOS!E706</f>
        <v>0</v>
      </c>
      <c r="S633" s="5">
        <f>+I633-byObjPOS!F706</f>
        <v>0</v>
      </c>
      <c r="T633" s="5">
        <f>+J633-byObjPOS!G706</f>
        <v>0</v>
      </c>
      <c r="U633" s="5">
        <f>+K633-byObjPOS!H706</f>
        <v>0</v>
      </c>
      <c r="V633" s="5">
        <f>+L633-byObjPOS!I706</f>
        <v>0</v>
      </c>
      <c r="W633" s="5">
        <f>+M633-byObjPOS!J706</f>
        <v>0</v>
      </c>
      <c r="X633" s="5">
        <f>+N633-byObjPOS!K706</f>
        <v>0</v>
      </c>
    </row>
    <row r="634" spans="2:24" x14ac:dyDescent="0.2">
      <c r="B634" s="5" t="s">
        <v>496</v>
      </c>
      <c r="C634" s="5" t="s">
        <v>498</v>
      </c>
      <c r="D634" s="5" t="s">
        <v>339</v>
      </c>
      <c r="E634" s="5" t="s">
        <v>409</v>
      </c>
      <c r="F634" s="5" t="s">
        <v>428</v>
      </c>
      <c r="G634" s="5">
        <v>11</v>
      </c>
      <c r="H634" s="5">
        <v>13</v>
      </c>
      <c r="I634" s="5">
        <v>221</v>
      </c>
      <c r="J634" s="5">
        <v>303</v>
      </c>
      <c r="K634" s="5">
        <v>220</v>
      </c>
      <c r="L634" s="5">
        <v>0</v>
      </c>
      <c r="M634" s="5">
        <v>0</v>
      </c>
      <c r="N634" s="5">
        <v>0</v>
      </c>
      <c r="Q634" s="5">
        <f>+G634-byObjPOS!D707</f>
        <v>0</v>
      </c>
      <c r="R634" s="5">
        <f>+H634-byObjPOS!E707</f>
        <v>0</v>
      </c>
      <c r="S634" s="5">
        <f>+I634-byObjPOS!F707</f>
        <v>0</v>
      </c>
      <c r="T634" s="5">
        <f>+J634-byObjPOS!G707</f>
        <v>0</v>
      </c>
      <c r="U634" s="5">
        <f>+K634-byObjPOS!H707</f>
        <v>0</v>
      </c>
      <c r="V634" s="5">
        <f>+L634-byObjPOS!I707</f>
        <v>0</v>
      </c>
      <c r="W634" s="5">
        <f>+M634-byObjPOS!J707</f>
        <v>0</v>
      </c>
      <c r="X634" s="5">
        <f>+N634-byObjPOS!K707</f>
        <v>0</v>
      </c>
    </row>
    <row r="635" spans="2:24" x14ac:dyDescent="0.2">
      <c r="B635" s="5" t="s">
        <v>496</v>
      </c>
      <c r="C635" s="5" t="s">
        <v>498</v>
      </c>
      <c r="D635" s="5" t="s">
        <v>339</v>
      </c>
      <c r="E635" s="5" t="s">
        <v>409</v>
      </c>
      <c r="F635" s="5" t="s">
        <v>357</v>
      </c>
      <c r="G635" s="5">
        <v>3</v>
      </c>
      <c r="H635" s="5">
        <v>4</v>
      </c>
      <c r="I635" s="5">
        <v>3</v>
      </c>
      <c r="J635" s="5">
        <v>2</v>
      </c>
      <c r="K635" s="5">
        <v>5</v>
      </c>
      <c r="L635" s="5">
        <v>7</v>
      </c>
      <c r="M635" s="5">
        <v>2</v>
      </c>
      <c r="N635" s="5">
        <v>3</v>
      </c>
      <c r="Q635" s="5">
        <f>+G635-byObjPOS!D708</f>
        <v>0</v>
      </c>
      <c r="R635" s="5">
        <f>+H635-byObjPOS!E708</f>
        <v>0</v>
      </c>
      <c r="S635" s="5">
        <f>+I635-byObjPOS!F708</f>
        <v>0</v>
      </c>
      <c r="T635" s="5">
        <f>+J635-byObjPOS!G708</f>
        <v>0</v>
      </c>
      <c r="U635" s="5">
        <f>+K635-byObjPOS!H708</f>
        <v>0</v>
      </c>
      <c r="V635" s="5">
        <f>+L635-byObjPOS!I708</f>
        <v>0</v>
      </c>
      <c r="W635" s="5">
        <f>+M635-byObjPOS!J708</f>
        <v>0</v>
      </c>
      <c r="X635" s="5">
        <f>+N635-byObjPOS!K708</f>
        <v>0</v>
      </c>
    </row>
    <row r="636" spans="2:24" x14ac:dyDescent="0.2">
      <c r="B636" s="5" t="s">
        <v>496</v>
      </c>
      <c r="C636" s="5" t="s">
        <v>498</v>
      </c>
      <c r="D636" s="5" t="s">
        <v>339</v>
      </c>
      <c r="E636" s="5" t="s">
        <v>409</v>
      </c>
      <c r="F636" s="5" t="s">
        <v>97</v>
      </c>
      <c r="G636" s="5">
        <v>1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Q636" s="5">
        <f>+G636-byObjPOS!D709</f>
        <v>0</v>
      </c>
      <c r="R636" s="5">
        <f>+H636-byObjPOS!E709</f>
        <v>0</v>
      </c>
      <c r="S636" s="5">
        <f>+I636-byObjPOS!F709</f>
        <v>0</v>
      </c>
      <c r="T636" s="5">
        <f>+J636-byObjPOS!G709</f>
        <v>0</v>
      </c>
      <c r="U636" s="5">
        <f>+K636-byObjPOS!H709</f>
        <v>0</v>
      </c>
      <c r="V636" s="5">
        <f>+L636-byObjPOS!I709</f>
        <v>0</v>
      </c>
      <c r="W636" s="5">
        <f>+M636-byObjPOS!J709</f>
        <v>0</v>
      </c>
      <c r="X636" s="5">
        <f>+N636-byObjPOS!K709</f>
        <v>0</v>
      </c>
    </row>
    <row r="637" spans="2:24" x14ac:dyDescent="0.2">
      <c r="B637" s="5" t="s">
        <v>496</v>
      </c>
      <c r="C637" s="5" t="s">
        <v>498</v>
      </c>
      <c r="D637" s="5" t="s">
        <v>339</v>
      </c>
      <c r="E637" s="5" t="s">
        <v>409</v>
      </c>
      <c r="F637" s="5" t="s">
        <v>142</v>
      </c>
      <c r="G637" s="5">
        <v>0</v>
      </c>
      <c r="H637" s="5">
        <v>1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Q637" s="5">
        <f>+G637-byObjPOS!D710</f>
        <v>0</v>
      </c>
      <c r="R637" s="5">
        <f>+H637-byObjPOS!E710</f>
        <v>0</v>
      </c>
      <c r="S637" s="5">
        <f>+I637-byObjPOS!F710</f>
        <v>0</v>
      </c>
      <c r="T637" s="5">
        <f>+J637-byObjPOS!G710</f>
        <v>0</v>
      </c>
      <c r="U637" s="5">
        <f>+K637-byObjPOS!H710</f>
        <v>0</v>
      </c>
      <c r="V637" s="5">
        <f>+L637-byObjPOS!I710</f>
        <v>0</v>
      </c>
      <c r="W637" s="5">
        <f>+M637-byObjPOS!J710</f>
        <v>0</v>
      </c>
      <c r="X637" s="5">
        <f>+N637-byObjPOS!K710</f>
        <v>0</v>
      </c>
    </row>
    <row r="638" spans="2:24" x14ac:dyDescent="0.2">
      <c r="B638" s="5" t="s">
        <v>496</v>
      </c>
      <c r="C638" s="5" t="s">
        <v>498</v>
      </c>
      <c r="D638" s="5" t="s">
        <v>339</v>
      </c>
      <c r="E638" s="5" t="s">
        <v>409</v>
      </c>
      <c r="F638" s="5" t="s">
        <v>362</v>
      </c>
      <c r="G638" s="5">
        <v>0</v>
      </c>
      <c r="H638" s="5">
        <v>1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P638" s="46"/>
      <c r="Q638" s="5">
        <f>+G638-byObjPOS!D715</f>
        <v>0</v>
      </c>
      <c r="R638" s="5">
        <f>+H638-byObjPOS!E715</f>
        <v>0</v>
      </c>
      <c r="S638" s="5">
        <f>+I638-byObjPOS!F715</f>
        <v>0</v>
      </c>
      <c r="T638" s="5">
        <f>+J638-byObjPOS!G715</f>
        <v>0</v>
      </c>
      <c r="U638" s="5">
        <f>+K638-byObjPOS!H715</f>
        <v>0</v>
      </c>
      <c r="V638" s="5">
        <f>+L638-byObjPOS!I715</f>
        <v>0</v>
      </c>
      <c r="W638" s="5">
        <f>+M638-byObjPOS!J715</f>
        <v>0</v>
      </c>
      <c r="X638" s="5">
        <f>+N638-byObjPOS!K715</f>
        <v>0</v>
      </c>
    </row>
    <row r="639" spans="2:24" x14ac:dyDescent="0.2">
      <c r="B639" s="5" t="s">
        <v>496</v>
      </c>
      <c r="C639" s="5" t="s">
        <v>498</v>
      </c>
      <c r="D639" s="5" t="s">
        <v>339</v>
      </c>
      <c r="E639" s="5" t="s">
        <v>409</v>
      </c>
      <c r="F639" s="5" t="s">
        <v>365</v>
      </c>
      <c r="G639" s="5">
        <v>3</v>
      </c>
      <c r="H639" s="5">
        <v>7</v>
      </c>
      <c r="I639" s="5">
        <v>3</v>
      </c>
      <c r="J639" s="5">
        <v>2</v>
      </c>
      <c r="K639" s="5">
        <v>3</v>
      </c>
      <c r="L639" s="5">
        <v>5</v>
      </c>
      <c r="M639" s="5">
        <v>3</v>
      </c>
      <c r="N639" s="5">
        <v>2</v>
      </c>
      <c r="Q639" s="5">
        <f>+G639-byObjPOS!D716</f>
        <v>0</v>
      </c>
      <c r="R639" s="5">
        <f>+H639-byObjPOS!E716</f>
        <v>0</v>
      </c>
      <c r="S639" s="5">
        <f>+I639-byObjPOS!F716</f>
        <v>0</v>
      </c>
      <c r="T639" s="5">
        <f>+J639-byObjPOS!G716</f>
        <v>0</v>
      </c>
      <c r="U639" s="5">
        <f>+K639-byObjPOS!H716</f>
        <v>0</v>
      </c>
      <c r="V639" s="5">
        <f>+L639-byObjPOS!I716</f>
        <v>0</v>
      </c>
      <c r="W639" s="5">
        <f>+M639-byObjPOS!J716</f>
        <v>0</v>
      </c>
      <c r="X639" s="5">
        <f>+N639-byObjPOS!K716</f>
        <v>0</v>
      </c>
    </row>
    <row r="640" spans="2:24" x14ac:dyDescent="0.2">
      <c r="B640" s="5" t="s">
        <v>496</v>
      </c>
      <c r="C640" s="5" t="s">
        <v>498</v>
      </c>
      <c r="D640" s="5" t="s">
        <v>339</v>
      </c>
      <c r="E640" s="5" t="s">
        <v>409</v>
      </c>
      <c r="F640" s="5" t="s">
        <v>432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3</v>
      </c>
      <c r="M640" s="5">
        <v>4</v>
      </c>
      <c r="N640" s="5">
        <v>3</v>
      </c>
      <c r="Q640" s="5">
        <f>+G640-byObjPOS!D717</f>
        <v>0</v>
      </c>
      <c r="R640" s="5">
        <f>+H640-byObjPOS!E717</f>
        <v>0</v>
      </c>
      <c r="S640" s="5">
        <f>+I640-byObjPOS!F717</f>
        <v>0</v>
      </c>
      <c r="T640" s="5">
        <f>+J640-byObjPOS!G717</f>
        <v>0</v>
      </c>
      <c r="U640" s="5">
        <f>+K640-byObjPOS!H717</f>
        <v>0</v>
      </c>
      <c r="V640" s="5">
        <f>+L640-byObjPOS!I717</f>
        <v>0</v>
      </c>
      <c r="W640" s="5">
        <f>+M640-byObjPOS!J717</f>
        <v>0</v>
      </c>
      <c r="X640" s="5">
        <f>+N640-byObjPOS!K717</f>
        <v>0</v>
      </c>
    </row>
    <row r="641" spans="2:24" x14ac:dyDescent="0.2">
      <c r="B641" s="5" t="s">
        <v>496</v>
      </c>
      <c r="C641" s="5" t="s">
        <v>498</v>
      </c>
      <c r="D641" s="5" t="s">
        <v>339</v>
      </c>
      <c r="E641" s="5" t="s">
        <v>409</v>
      </c>
      <c r="F641" s="5" t="s">
        <v>366</v>
      </c>
      <c r="G641" s="5">
        <v>0</v>
      </c>
      <c r="H641" s="5">
        <v>0</v>
      </c>
      <c r="I641" s="5">
        <v>0</v>
      </c>
      <c r="J641" s="5">
        <v>1</v>
      </c>
      <c r="K641" s="5">
        <v>2</v>
      </c>
      <c r="L641" s="5">
        <v>4</v>
      </c>
      <c r="M641" s="5">
        <v>5</v>
      </c>
      <c r="N641" s="5">
        <v>7</v>
      </c>
      <c r="Q641" s="5">
        <f>+G641-byObjPOS!D718</f>
        <v>0</v>
      </c>
      <c r="R641" s="5">
        <f>+H641-byObjPOS!E718</f>
        <v>0</v>
      </c>
      <c r="S641" s="5">
        <f>+I641-byObjPOS!F718</f>
        <v>0</v>
      </c>
      <c r="T641" s="5">
        <f>+J641-byObjPOS!G718</f>
        <v>0</v>
      </c>
      <c r="U641" s="5">
        <f>+K641-byObjPOS!H718</f>
        <v>0</v>
      </c>
      <c r="V641" s="5">
        <f>+L641-byObjPOS!I718</f>
        <v>0</v>
      </c>
      <c r="W641" s="5">
        <f>+M641-byObjPOS!J718</f>
        <v>0</v>
      </c>
      <c r="X641" s="5">
        <f>+N641-byObjPOS!K718</f>
        <v>0</v>
      </c>
    </row>
    <row r="642" spans="2:24" x14ac:dyDescent="0.2">
      <c r="B642" s="5" t="s">
        <v>496</v>
      </c>
      <c r="C642" s="5" t="s">
        <v>498</v>
      </c>
      <c r="D642" s="5" t="s">
        <v>339</v>
      </c>
      <c r="E642" s="5" t="s">
        <v>409</v>
      </c>
      <c r="F642" s="5" t="s">
        <v>367</v>
      </c>
      <c r="G642" s="5">
        <v>16</v>
      </c>
      <c r="H642" s="5">
        <v>17</v>
      </c>
      <c r="I642" s="5">
        <v>12</v>
      </c>
      <c r="J642" s="5">
        <v>14</v>
      </c>
      <c r="K642" s="5">
        <v>17</v>
      </c>
      <c r="L642" s="5">
        <v>12</v>
      </c>
      <c r="M642" s="5">
        <v>7</v>
      </c>
      <c r="N642" s="5">
        <v>7</v>
      </c>
      <c r="Q642" s="5">
        <f>+G642-byObjPOS!D719</f>
        <v>0</v>
      </c>
      <c r="R642" s="5">
        <f>+H642-byObjPOS!E719</f>
        <v>0</v>
      </c>
      <c r="S642" s="5">
        <f>+I642-byObjPOS!F719</f>
        <v>0</v>
      </c>
      <c r="T642" s="5">
        <f>+J642-byObjPOS!G719</f>
        <v>0</v>
      </c>
      <c r="U642" s="5">
        <f>+K642-byObjPOS!H719</f>
        <v>0</v>
      </c>
      <c r="V642" s="5">
        <f>+L642-byObjPOS!I719</f>
        <v>0</v>
      </c>
      <c r="W642" s="5">
        <f>+M642-byObjPOS!J719</f>
        <v>0</v>
      </c>
      <c r="X642" s="5">
        <f>+N642-byObjPOS!K719</f>
        <v>0</v>
      </c>
    </row>
    <row r="643" spans="2:24" x14ac:dyDescent="0.2">
      <c r="B643" s="5" t="s">
        <v>496</v>
      </c>
      <c r="C643" s="5" t="s">
        <v>498</v>
      </c>
      <c r="D643" s="5" t="s">
        <v>339</v>
      </c>
      <c r="E643" s="5" t="s">
        <v>409</v>
      </c>
      <c r="F643" s="5" t="s">
        <v>369</v>
      </c>
      <c r="G643" s="5">
        <v>0</v>
      </c>
      <c r="H643" s="5">
        <v>0</v>
      </c>
      <c r="I643" s="5">
        <v>0</v>
      </c>
      <c r="J643" s="5">
        <v>0</v>
      </c>
      <c r="K643" s="5">
        <v>1</v>
      </c>
      <c r="L643" s="5">
        <v>0</v>
      </c>
      <c r="M643" s="5">
        <v>0</v>
      </c>
      <c r="N643" s="5">
        <v>0</v>
      </c>
      <c r="Q643" s="5">
        <f>+G643-byObjPOS!D720</f>
        <v>0</v>
      </c>
      <c r="R643" s="5">
        <f>+H643-byObjPOS!E720</f>
        <v>0</v>
      </c>
      <c r="S643" s="5">
        <f>+I643-byObjPOS!F720</f>
        <v>0</v>
      </c>
      <c r="T643" s="5">
        <f>+J643-byObjPOS!G720</f>
        <v>0</v>
      </c>
      <c r="U643" s="5">
        <f>+K643-byObjPOS!H720</f>
        <v>0</v>
      </c>
      <c r="V643" s="5">
        <f>+L643-byObjPOS!I720</f>
        <v>0</v>
      </c>
      <c r="W643" s="5">
        <f>+M643-byObjPOS!J720</f>
        <v>0</v>
      </c>
      <c r="X643" s="5">
        <f>+N643-byObjPOS!K720</f>
        <v>0</v>
      </c>
    </row>
    <row r="644" spans="2:24" x14ac:dyDescent="0.2">
      <c r="B644" s="5" t="s">
        <v>496</v>
      </c>
      <c r="C644" s="5" t="s">
        <v>498</v>
      </c>
      <c r="D644" s="5" t="s">
        <v>339</v>
      </c>
      <c r="E644" s="5" t="s">
        <v>409</v>
      </c>
      <c r="F644" s="5" t="s">
        <v>370</v>
      </c>
      <c r="G644" s="5">
        <v>2</v>
      </c>
      <c r="H644" s="5">
        <v>0</v>
      </c>
      <c r="I644" s="5">
        <v>2</v>
      </c>
      <c r="J644" s="5">
        <v>0</v>
      </c>
      <c r="K644" s="5">
        <v>1</v>
      </c>
      <c r="L644" s="5">
        <v>0</v>
      </c>
      <c r="M644" s="5">
        <v>0</v>
      </c>
      <c r="N644" s="5">
        <v>0</v>
      </c>
      <c r="Q644" s="5">
        <f>+G644-byObjPOS!D721</f>
        <v>0</v>
      </c>
      <c r="R644" s="5">
        <f>+H644-byObjPOS!E721</f>
        <v>0</v>
      </c>
      <c r="S644" s="5">
        <f>+I644-byObjPOS!F721</f>
        <v>0</v>
      </c>
      <c r="T644" s="5">
        <f>+J644-byObjPOS!G721</f>
        <v>0</v>
      </c>
      <c r="U644" s="5">
        <f>+K644-byObjPOS!H721</f>
        <v>0</v>
      </c>
      <c r="V644" s="5">
        <f>+L644-byObjPOS!I721</f>
        <v>0</v>
      </c>
      <c r="W644" s="5">
        <f>+M644-byObjPOS!J721</f>
        <v>0</v>
      </c>
      <c r="X644" s="5">
        <f>+N644-byObjPOS!K721</f>
        <v>0</v>
      </c>
    </row>
    <row r="645" spans="2:24" x14ac:dyDescent="0.2">
      <c r="B645" s="5" t="s">
        <v>496</v>
      </c>
      <c r="C645" s="5" t="s">
        <v>498</v>
      </c>
      <c r="D645" s="5" t="s">
        <v>339</v>
      </c>
      <c r="E645" s="5" t="s">
        <v>409</v>
      </c>
      <c r="F645" s="5" t="s">
        <v>371</v>
      </c>
      <c r="G645" s="5">
        <v>3</v>
      </c>
      <c r="H645" s="5">
        <v>4</v>
      </c>
      <c r="I645" s="5">
        <v>3</v>
      </c>
      <c r="J645" s="5">
        <v>5</v>
      </c>
      <c r="K645" s="5">
        <v>8</v>
      </c>
      <c r="L645" s="5">
        <v>3</v>
      </c>
      <c r="M645" s="5">
        <v>1</v>
      </c>
      <c r="N645" s="5">
        <v>2</v>
      </c>
      <c r="Q645" s="5">
        <f>+G645-byObjPOS!D722</f>
        <v>0</v>
      </c>
      <c r="R645" s="5">
        <f>+H645-byObjPOS!E722</f>
        <v>0</v>
      </c>
      <c r="S645" s="5">
        <f>+I645-byObjPOS!F722</f>
        <v>0</v>
      </c>
      <c r="T645" s="5">
        <f>+J645-byObjPOS!G722</f>
        <v>0</v>
      </c>
      <c r="U645" s="5">
        <f>+K645-byObjPOS!H722</f>
        <v>0</v>
      </c>
      <c r="V645" s="5">
        <f>+L645-byObjPOS!I722</f>
        <v>0</v>
      </c>
      <c r="W645" s="5">
        <f>+M645-byObjPOS!J722</f>
        <v>0</v>
      </c>
      <c r="X645" s="5">
        <f>+N645-byObjPOS!K722</f>
        <v>0</v>
      </c>
    </row>
    <row r="646" spans="2:24" x14ac:dyDescent="0.2">
      <c r="B646" s="5" t="s">
        <v>496</v>
      </c>
      <c r="C646" s="5" t="s">
        <v>498</v>
      </c>
      <c r="D646" s="5" t="s">
        <v>339</v>
      </c>
      <c r="E646" s="5" t="s">
        <v>409</v>
      </c>
      <c r="F646" s="5" t="s">
        <v>372</v>
      </c>
      <c r="G646" s="5">
        <v>11</v>
      </c>
      <c r="H646" s="5">
        <v>11</v>
      </c>
      <c r="I646" s="5">
        <v>11</v>
      </c>
      <c r="J646" s="5">
        <v>13</v>
      </c>
      <c r="K646" s="5">
        <v>9</v>
      </c>
      <c r="L646" s="5">
        <v>9</v>
      </c>
      <c r="M646" s="5">
        <v>8</v>
      </c>
      <c r="N646" s="5">
        <v>6</v>
      </c>
      <c r="Q646" s="5">
        <f>+G646-byObjPOS!D723</f>
        <v>0</v>
      </c>
      <c r="R646" s="5">
        <f>+H646-byObjPOS!E723</f>
        <v>0</v>
      </c>
      <c r="S646" s="5">
        <f>+I646-byObjPOS!F723</f>
        <v>0</v>
      </c>
      <c r="T646" s="5">
        <f>+J646-byObjPOS!G723</f>
        <v>0</v>
      </c>
      <c r="U646" s="5">
        <f>+K646-byObjPOS!H723</f>
        <v>0</v>
      </c>
      <c r="V646" s="5">
        <f>+L646-byObjPOS!I723</f>
        <v>0</v>
      </c>
      <c r="W646" s="5">
        <f>+M646-byObjPOS!J723</f>
        <v>0</v>
      </c>
      <c r="X646" s="5">
        <f>+N646-byObjPOS!K723</f>
        <v>0</v>
      </c>
    </row>
    <row r="647" spans="2:24" x14ac:dyDescent="0.2">
      <c r="B647" s="5" t="s">
        <v>496</v>
      </c>
      <c r="C647" s="5" t="s">
        <v>498</v>
      </c>
      <c r="D647" s="5" t="s">
        <v>339</v>
      </c>
      <c r="E647" s="5" t="s">
        <v>409</v>
      </c>
      <c r="F647" s="5" t="s">
        <v>374</v>
      </c>
      <c r="G647" s="5">
        <v>1</v>
      </c>
      <c r="H647" s="5">
        <v>3</v>
      </c>
      <c r="I647" s="5">
        <v>1</v>
      </c>
      <c r="J647" s="5">
        <v>1</v>
      </c>
      <c r="K647" s="5">
        <v>1</v>
      </c>
      <c r="L647" s="5">
        <v>2</v>
      </c>
      <c r="M647" s="5">
        <v>0</v>
      </c>
      <c r="N647" s="5">
        <v>0</v>
      </c>
      <c r="Q647" s="5">
        <f>+G647-byObjPOS!D724</f>
        <v>0</v>
      </c>
      <c r="R647" s="5">
        <f>+H647-byObjPOS!E724</f>
        <v>0</v>
      </c>
      <c r="S647" s="5">
        <f>+I647-byObjPOS!F724</f>
        <v>0</v>
      </c>
      <c r="T647" s="5">
        <f>+J647-byObjPOS!G724</f>
        <v>0</v>
      </c>
      <c r="U647" s="5">
        <f>+K647-byObjPOS!H724</f>
        <v>0</v>
      </c>
      <c r="V647" s="5">
        <f>+L647-byObjPOS!I724</f>
        <v>0</v>
      </c>
      <c r="W647" s="5">
        <f>+M647-byObjPOS!J724</f>
        <v>0</v>
      </c>
      <c r="X647" s="5">
        <f>+N647-byObjPOS!K724</f>
        <v>0</v>
      </c>
    </row>
    <row r="648" spans="2:24" x14ac:dyDescent="0.2">
      <c r="B648" s="5" t="s">
        <v>496</v>
      </c>
      <c r="C648" s="5" t="s">
        <v>498</v>
      </c>
      <c r="D648" s="5" t="s">
        <v>339</v>
      </c>
      <c r="E648" s="5" t="s">
        <v>409</v>
      </c>
      <c r="F648" s="5" t="s">
        <v>449</v>
      </c>
      <c r="G648" s="5">
        <v>5</v>
      </c>
      <c r="H648" s="5">
        <v>204</v>
      </c>
      <c r="I648" s="5">
        <v>512</v>
      </c>
      <c r="J648" s="5">
        <v>569</v>
      </c>
      <c r="K648" s="5">
        <v>386</v>
      </c>
      <c r="L648" s="5">
        <v>4</v>
      </c>
      <c r="M648" s="5">
        <v>11</v>
      </c>
      <c r="N648" s="5">
        <v>11</v>
      </c>
      <c r="Q648" s="5">
        <f>+G648-byObjPOS!D725</f>
        <v>0</v>
      </c>
      <c r="R648" s="5">
        <f>+H648-byObjPOS!E725</f>
        <v>0</v>
      </c>
      <c r="S648" s="5">
        <f>+I648-byObjPOS!F725</f>
        <v>0</v>
      </c>
      <c r="T648" s="5">
        <f>+J648-byObjPOS!G725</f>
        <v>0</v>
      </c>
      <c r="U648" s="5">
        <f>+K648-byObjPOS!H725</f>
        <v>0</v>
      </c>
      <c r="V648" s="5">
        <f>+L648-byObjPOS!I725</f>
        <v>0</v>
      </c>
      <c r="W648" s="5">
        <f>+M648-byObjPOS!J725</f>
        <v>0</v>
      </c>
      <c r="X648" s="5">
        <f>+N648-byObjPOS!K725</f>
        <v>0</v>
      </c>
    </row>
    <row r="649" spans="2:24" x14ac:dyDescent="0.2">
      <c r="B649" s="5" t="s">
        <v>496</v>
      </c>
      <c r="C649" s="5" t="s">
        <v>498</v>
      </c>
      <c r="D649" s="5" t="s">
        <v>339</v>
      </c>
      <c r="E649" s="5" t="s">
        <v>409</v>
      </c>
      <c r="F649" s="5" t="s">
        <v>433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2</v>
      </c>
      <c r="M649" s="5">
        <v>0</v>
      </c>
      <c r="N649" s="5">
        <v>1</v>
      </c>
      <c r="Q649" s="5">
        <f>+G649-byObjPOS!D726</f>
        <v>0</v>
      </c>
      <c r="R649" s="5">
        <f>+H649-byObjPOS!E726</f>
        <v>0</v>
      </c>
      <c r="S649" s="5">
        <f>+I649-byObjPOS!F726</f>
        <v>0</v>
      </c>
      <c r="T649" s="5">
        <f>+J649-byObjPOS!G726</f>
        <v>0</v>
      </c>
      <c r="U649" s="5">
        <f>+K649-byObjPOS!H726</f>
        <v>0</v>
      </c>
      <c r="V649" s="5">
        <f>+L649-byObjPOS!I726</f>
        <v>0</v>
      </c>
      <c r="W649" s="5">
        <f>+M649-byObjPOS!J726</f>
        <v>0</v>
      </c>
      <c r="X649" s="5">
        <f>+N649-byObjPOS!K726</f>
        <v>0</v>
      </c>
    </row>
    <row r="650" spans="2:24" x14ac:dyDescent="0.2">
      <c r="B650" s="5" t="s">
        <v>496</v>
      </c>
      <c r="C650" s="5" t="s">
        <v>498</v>
      </c>
      <c r="D650" s="5" t="s">
        <v>339</v>
      </c>
      <c r="E650" s="5" t="s">
        <v>409</v>
      </c>
      <c r="F650" s="5" t="s">
        <v>434</v>
      </c>
      <c r="G650" s="5">
        <v>0</v>
      </c>
      <c r="H650" s="5">
        <v>0</v>
      </c>
      <c r="I650" s="5">
        <v>0</v>
      </c>
      <c r="J650" s="5">
        <v>9</v>
      </c>
      <c r="K650" s="5">
        <v>3</v>
      </c>
      <c r="L650" s="5">
        <v>0</v>
      </c>
      <c r="M650" s="5">
        <v>0</v>
      </c>
      <c r="N650" s="5">
        <v>0</v>
      </c>
      <c r="Q650" s="5">
        <f>+G650-byObjPOS!D727</f>
        <v>0</v>
      </c>
      <c r="R650" s="5">
        <f>+H650-byObjPOS!E727</f>
        <v>0</v>
      </c>
      <c r="S650" s="5">
        <f>+I650-byObjPOS!F727</f>
        <v>0</v>
      </c>
      <c r="T650" s="5">
        <f>+J650-byObjPOS!G727</f>
        <v>0</v>
      </c>
      <c r="U650" s="5">
        <f>+K650-byObjPOS!H727</f>
        <v>0</v>
      </c>
      <c r="V650" s="5">
        <f>+L650-byObjPOS!I727</f>
        <v>0</v>
      </c>
      <c r="W650" s="5">
        <f>+M650-byObjPOS!J727</f>
        <v>0</v>
      </c>
      <c r="X650" s="5">
        <f>+N650-byObjPOS!K727</f>
        <v>0</v>
      </c>
    </row>
    <row r="651" spans="2:24" x14ac:dyDescent="0.2">
      <c r="B651" s="5" t="s">
        <v>496</v>
      </c>
      <c r="C651" s="5" t="s">
        <v>498</v>
      </c>
      <c r="D651" s="5" t="s">
        <v>339</v>
      </c>
      <c r="E651" s="5" t="s">
        <v>409</v>
      </c>
      <c r="F651" s="5" t="s">
        <v>436</v>
      </c>
      <c r="G651" s="5">
        <v>554</v>
      </c>
      <c r="H651" s="5">
        <v>390</v>
      </c>
      <c r="I651" s="5">
        <v>343</v>
      </c>
      <c r="J651" s="5">
        <v>323</v>
      </c>
      <c r="K651" s="5">
        <v>318</v>
      </c>
      <c r="L651" s="5">
        <v>315</v>
      </c>
      <c r="M651" s="5">
        <v>284</v>
      </c>
      <c r="N651" s="5">
        <v>289</v>
      </c>
      <c r="Q651" s="5">
        <f>+G651-byObjPOS!D728</f>
        <v>0</v>
      </c>
      <c r="R651" s="5">
        <f>+H651-byObjPOS!E728</f>
        <v>0</v>
      </c>
      <c r="S651" s="5">
        <f>+I651-byObjPOS!F728</f>
        <v>0</v>
      </c>
      <c r="T651" s="5">
        <f>+J651-byObjPOS!G728</f>
        <v>0</v>
      </c>
      <c r="U651" s="5">
        <f>+K651-byObjPOS!H728</f>
        <v>0</v>
      </c>
      <c r="V651" s="5">
        <f>+L651-byObjPOS!I728</f>
        <v>0</v>
      </c>
      <c r="W651" s="5">
        <f>+M651-byObjPOS!J728</f>
        <v>0</v>
      </c>
      <c r="X651" s="5">
        <f>+N651-byObjPOS!K728</f>
        <v>0</v>
      </c>
    </row>
    <row r="652" spans="2:24" x14ac:dyDescent="0.2">
      <c r="B652" s="5" t="s">
        <v>496</v>
      </c>
      <c r="C652" s="5" t="s">
        <v>498</v>
      </c>
      <c r="D652" s="5" t="s">
        <v>339</v>
      </c>
      <c r="E652" s="5" t="s">
        <v>409</v>
      </c>
      <c r="F652" s="5" t="s">
        <v>437</v>
      </c>
      <c r="G652" s="5">
        <v>1</v>
      </c>
      <c r="H652" s="5">
        <v>1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Q652" s="5">
        <f>+G652-byObjPOS!D729</f>
        <v>0</v>
      </c>
      <c r="R652" s="5">
        <f>+H652-byObjPOS!E729</f>
        <v>0</v>
      </c>
      <c r="S652" s="5">
        <f>+I652-byObjPOS!F729</f>
        <v>0</v>
      </c>
      <c r="T652" s="5">
        <f>+J652-byObjPOS!G729</f>
        <v>0</v>
      </c>
      <c r="U652" s="5">
        <f>+K652-byObjPOS!H729</f>
        <v>0</v>
      </c>
      <c r="V652" s="5">
        <f>+L652-byObjPOS!I729</f>
        <v>0</v>
      </c>
      <c r="W652" s="5">
        <f>+M652-byObjPOS!J729</f>
        <v>0</v>
      </c>
      <c r="X652" s="5">
        <f>+N652-byObjPOS!K729</f>
        <v>0</v>
      </c>
    </row>
    <row r="653" spans="2:24" x14ac:dyDescent="0.2">
      <c r="B653" s="5" t="s">
        <v>496</v>
      </c>
      <c r="C653" s="5" t="s">
        <v>498</v>
      </c>
      <c r="D653" s="5" t="s">
        <v>339</v>
      </c>
      <c r="E653" s="5" t="s">
        <v>409</v>
      </c>
      <c r="F653" s="5" t="s">
        <v>191</v>
      </c>
      <c r="G653" s="5">
        <v>2</v>
      </c>
      <c r="H653" s="5">
        <v>0</v>
      </c>
      <c r="I653" s="5">
        <v>0</v>
      </c>
      <c r="J653" s="5">
        <v>1</v>
      </c>
      <c r="K653" s="5">
        <v>1</v>
      </c>
      <c r="L653" s="5">
        <v>1</v>
      </c>
      <c r="M653" s="5">
        <v>0</v>
      </c>
      <c r="N653" s="5">
        <v>1</v>
      </c>
      <c r="Q653" s="5">
        <f>+G653-byObjPOS!D730</f>
        <v>0</v>
      </c>
      <c r="R653" s="5">
        <f>+H653-byObjPOS!E730</f>
        <v>0</v>
      </c>
      <c r="S653" s="5">
        <f>+I653-byObjPOS!F730</f>
        <v>0</v>
      </c>
      <c r="T653" s="5">
        <f>+J653-byObjPOS!G730</f>
        <v>0</v>
      </c>
      <c r="U653" s="5">
        <f>+K653-byObjPOS!H730</f>
        <v>0</v>
      </c>
      <c r="V653" s="5">
        <f>+L653-byObjPOS!I730</f>
        <v>0</v>
      </c>
      <c r="W653" s="5">
        <f>+M653-byObjPOS!J730</f>
        <v>0</v>
      </c>
      <c r="X653" s="5">
        <f>+N653-byObjPOS!K730</f>
        <v>0</v>
      </c>
    </row>
    <row r="654" spans="2:24" x14ac:dyDescent="0.2">
      <c r="B654" s="5" t="s">
        <v>496</v>
      </c>
      <c r="C654" s="5" t="s">
        <v>498</v>
      </c>
      <c r="D654" s="5" t="s">
        <v>339</v>
      </c>
      <c r="E654" s="5" t="s">
        <v>409</v>
      </c>
      <c r="F654" s="5" t="s">
        <v>438</v>
      </c>
      <c r="G654" s="5">
        <v>1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Q654" s="5">
        <f>+G654-byObjPOS!D731</f>
        <v>0</v>
      </c>
      <c r="R654" s="5">
        <f>+H654-byObjPOS!E731</f>
        <v>0</v>
      </c>
      <c r="S654" s="5">
        <f>+I654-byObjPOS!F731</f>
        <v>0</v>
      </c>
      <c r="T654" s="5">
        <f>+J654-byObjPOS!G731</f>
        <v>0</v>
      </c>
      <c r="U654" s="5">
        <f>+K654-byObjPOS!H731</f>
        <v>0</v>
      </c>
      <c r="V654" s="5">
        <f>+L654-byObjPOS!I731</f>
        <v>0</v>
      </c>
      <c r="W654" s="5">
        <f>+M654-byObjPOS!J731</f>
        <v>0</v>
      </c>
      <c r="X654" s="5">
        <f>+N654-byObjPOS!K731</f>
        <v>0</v>
      </c>
    </row>
    <row r="655" spans="2:24" x14ac:dyDescent="0.2">
      <c r="B655" s="5" t="s">
        <v>496</v>
      </c>
      <c r="C655" s="5" t="s">
        <v>498</v>
      </c>
      <c r="D655" s="5" t="s">
        <v>339</v>
      </c>
      <c r="E655" s="5" t="s">
        <v>409</v>
      </c>
      <c r="F655" s="5" t="s">
        <v>444</v>
      </c>
      <c r="G655" s="5">
        <v>50</v>
      </c>
      <c r="H655" s="5">
        <v>52</v>
      </c>
      <c r="I655" s="5">
        <v>56</v>
      </c>
      <c r="J655" s="5">
        <v>58</v>
      </c>
      <c r="K655" s="5">
        <v>50</v>
      </c>
      <c r="L655" s="5">
        <v>44</v>
      </c>
      <c r="M655" s="5">
        <v>48</v>
      </c>
      <c r="N655" s="5">
        <v>41</v>
      </c>
      <c r="Q655" s="5">
        <f>+G655-byObjPOS!D732</f>
        <v>0</v>
      </c>
      <c r="R655" s="5">
        <f>+H655-byObjPOS!E732</f>
        <v>0</v>
      </c>
      <c r="S655" s="5">
        <f>+I655-byObjPOS!F732</f>
        <v>0</v>
      </c>
      <c r="T655" s="5">
        <f>+J655-byObjPOS!G732</f>
        <v>0</v>
      </c>
      <c r="U655" s="5">
        <f>+K655-byObjPOS!H732</f>
        <v>0</v>
      </c>
      <c r="V655" s="5">
        <f>+L655-byObjPOS!I732</f>
        <v>0</v>
      </c>
      <c r="W655" s="5">
        <f>+M655-byObjPOS!J732</f>
        <v>0</v>
      </c>
      <c r="X655" s="5">
        <f>+N655-byObjPOS!K732</f>
        <v>0</v>
      </c>
    </row>
    <row r="656" spans="2:24" x14ac:dyDescent="0.2">
      <c r="B656" s="5" t="s">
        <v>496</v>
      </c>
      <c r="C656" s="5" t="s">
        <v>498</v>
      </c>
      <c r="D656" s="5" t="s">
        <v>339</v>
      </c>
      <c r="E656" s="5" t="s">
        <v>409</v>
      </c>
      <c r="F656" s="5" t="s">
        <v>439</v>
      </c>
      <c r="G656" s="5">
        <v>0</v>
      </c>
      <c r="H656" s="5">
        <v>3</v>
      </c>
      <c r="I656" s="5">
        <v>1</v>
      </c>
      <c r="J656" s="5">
        <v>0</v>
      </c>
      <c r="K656" s="5">
        <v>2</v>
      </c>
      <c r="L656" s="5">
        <v>0</v>
      </c>
      <c r="M656" s="5">
        <v>0</v>
      </c>
      <c r="N656" s="5">
        <v>0</v>
      </c>
      <c r="Q656" s="5">
        <f>+G656-byObjPOS!D733</f>
        <v>0</v>
      </c>
      <c r="R656" s="5">
        <f>+H656-byObjPOS!E733</f>
        <v>0</v>
      </c>
      <c r="S656" s="5">
        <f>+I656-byObjPOS!F733</f>
        <v>0</v>
      </c>
      <c r="T656" s="5">
        <f>+J656-byObjPOS!G733</f>
        <v>0</v>
      </c>
      <c r="U656" s="5">
        <f>+K656-byObjPOS!H733</f>
        <v>0</v>
      </c>
      <c r="V656" s="5">
        <f>+L656-byObjPOS!I733</f>
        <v>0</v>
      </c>
      <c r="W656" s="5">
        <f>+M656-byObjPOS!J733</f>
        <v>0</v>
      </c>
      <c r="X656" s="5">
        <f>+N656-byObjPOS!K733</f>
        <v>0</v>
      </c>
    </row>
    <row r="657" spans="2:24" x14ac:dyDescent="0.2">
      <c r="B657" s="5" t="s">
        <v>496</v>
      </c>
      <c r="C657" s="5" t="s">
        <v>498</v>
      </c>
      <c r="D657" s="5" t="s">
        <v>339</v>
      </c>
      <c r="E657" s="5" t="s">
        <v>409</v>
      </c>
      <c r="F657" s="5" t="s">
        <v>440</v>
      </c>
      <c r="G657" s="5">
        <v>0</v>
      </c>
      <c r="H657" s="5">
        <v>72</v>
      </c>
      <c r="I657" s="5">
        <v>48</v>
      </c>
      <c r="J657" s="5">
        <v>34</v>
      </c>
      <c r="K657" s="5">
        <v>23</v>
      </c>
      <c r="L657" s="5">
        <v>102</v>
      </c>
      <c r="M657" s="5">
        <v>96</v>
      </c>
      <c r="N657" s="5">
        <v>11</v>
      </c>
      <c r="Q657" s="5">
        <f>+G657-byObjPOS!D734</f>
        <v>0</v>
      </c>
      <c r="R657" s="5">
        <f>+H657-byObjPOS!E734</f>
        <v>0</v>
      </c>
      <c r="S657" s="5">
        <f>+I657-byObjPOS!F734</f>
        <v>0</v>
      </c>
      <c r="T657" s="5">
        <f>+J657-byObjPOS!G734</f>
        <v>0</v>
      </c>
      <c r="U657" s="5">
        <f>+K657-byObjPOS!H734</f>
        <v>0</v>
      </c>
      <c r="V657" s="5">
        <f>+L657-byObjPOS!I734</f>
        <v>0</v>
      </c>
      <c r="W657" s="5">
        <f>+M657-byObjPOS!J734</f>
        <v>0</v>
      </c>
      <c r="X657" s="5">
        <f>+N657-byObjPOS!K734</f>
        <v>0</v>
      </c>
    </row>
    <row r="658" spans="2:24" x14ac:dyDescent="0.2">
      <c r="B658" s="5" t="s">
        <v>496</v>
      </c>
      <c r="C658" s="5" t="s">
        <v>498</v>
      </c>
      <c r="D658" s="5" t="s">
        <v>339</v>
      </c>
      <c r="E658" s="5" t="s">
        <v>409</v>
      </c>
      <c r="F658" s="5" t="s">
        <v>445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1</v>
      </c>
      <c r="M658" s="5">
        <v>2</v>
      </c>
      <c r="N658" s="5">
        <v>3</v>
      </c>
      <c r="Q658" s="5">
        <f>+G658-byObjPOS!D735</f>
        <v>0</v>
      </c>
      <c r="R658" s="5">
        <f>+H658-byObjPOS!E735</f>
        <v>0</v>
      </c>
      <c r="S658" s="5">
        <f>+I658-byObjPOS!F735</f>
        <v>0</v>
      </c>
      <c r="T658" s="5">
        <f>+J658-byObjPOS!G735</f>
        <v>0</v>
      </c>
      <c r="U658" s="5">
        <f>+K658-byObjPOS!H735</f>
        <v>0</v>
      </c>
      <c r="V658" s="5">
        <f>+L658-byObjPOS!I735</f>
        <v>0</v>
      </c>
      <c r="W658" s="5">
        <f>+M658-byObjPOS!J735</f>
        <v>0</v>
      </c>
      <c r="X658" s="5">
        <f>+N658-byObjPOS!K735</f>
        <v>0</v>
      </c>
    </row>
    <row r="659" spans="2:24" x14ac:dyDescent="0.2">
      <c r="B659" s="5" t="s">
        <v>496</v>
      </c>
      <c r="C659" s="5" t="s">
        <v>498</v>
      </c>
      <c r="D659" s="5" t="s">
        <v>339</v>
      </c>
      <c r="E659" s="5" t="s">
        <v>409</v>
      </c>
      <c r="F659" s="5" t="s">
        <v>446</v>
      </c>
      <c r="G659" s="5">
        <v>0</v>
      </c>
      <c r="H659" s="5">
        <v>0</v>
      </c>
      <c r="I659" s="5">
        <v>0</v>
      </c>
      <c r="J659" s="5">
        <v>2</v>
      </c>
      <c r="K659" s="5">
        <v>2</v>
      </c>
      <c r="L659" s="5">
        <v>2</v>
      </c>
      <c r="M659" s="5">
        <v>11</v>
      </c>
      <c r="N659" s="5">
        <v>9</v>
      </c>
      <c r="Q659" s="5">
        <f>+G659-byObjPOS!D736</f>
        <v>0</v>
      </c>
      <c r="R659" s="5">
        <f>+H659-byObjPOS!E736</f>
        <v>0</v>
      </c>
      <c r="S659" s="5">
        <f>+I659-byObjPOS!F736</f>
        <v>0</v>
      </c>
      <c r="T659" s="5">
        <f>+J659-byObjPOS!G736</f>
        <v>0</v>
      </c>
      <c r="U659" s="5">
        <f>+K659-byObjPOS!H736</f>
        <v>0</v>
      </c>
      <c r="V659" s="5">
        <f>+L659-byObjPOS!I736</f>
        <v>0</v>
      </c>
      <c r="W659" s="5">
        <f>+M659-byObjPOS!J736</f>
        <v>0</v>
      </c>
      <c r="X659" s="5">
        <f>+N659-byObjPOS!K736</f>
        <v>0</v>
      </c>
    </row>
    <row r="660" spans="2:24" x14ac:dyDescent="0.2">
      <c r="B660" s="5" t="s">
        <v>496</v>
      </c>
      <c r="C660" s="5" t="s">
        <v>498</v>
      </c>
      <c r="D660" s="5" t="s">
        <v>339</v>
      </c>
      <c r="E660" s="5" t="s">
        <v>409</v>
      </c>
      <c r="F660" s="5" t="s">
        <v>441</v>
      </c>
      <c r="G660" s="5">
        <v>31</v>
      </c>
      <c r="H660" s="5">
        <v>15</v>
      </c>
      <c r="I660" s="5">
        <v>15</v>
      </c>
      <c r="J660" s="5">
        <v>21</v>
      </c>
      <c r="K660" s="5">
        <v>12</v>
      </c>
      <c r="L660" s="5">
        <v>0</v>
      </c>
      <c r="M660" s="5">
        <v>0</v>
      </c>
      <c r="N660" s="5">
        <v>0</v>
      </c>
      <c r="Q660" s="5">
        <f>+G660-byObjPOS!D737</f>
        <v>0</v>
      </c>
      <c r="R660" s="5">
        <f>+H660-byObjPOS!E737</f>
        <v>0</v>
      </c>
      <c r="S660" s="5">
        <f>+I660-byObjPOS!F737</f>
        <v>0</v>
      </c>
      <c r="T660" s="5">
        <f>+J660-byObjPOS!G737</f>
        <v>0</v>
      </c>
      <c r="U660" s="5">
        <f>+K660-byObjPOS!H737</f>
        <v>0</v>
      </c>
      <c r="V660" s="5">
        <f>+L660-byObjPOS!I737</f>
        <v>0</v>
      </c>
      <c r="W660" s="5">
        <f>+M660-byObjPOS!J737</f>
        <v>0</v>
      </c>
      <c r="X660" s="5">
        <f>+N660-byObjPOS!K737</f>
        <v>0</v>
      </c>
    </row>
    <row r="661" spans="2:24" x14ac:dyDescent="0.2">
      <c r="B661" s="5" t="s">
        <v>496</v>
      </c>
      <c r="C661" s="5" t="s">
        <v>498</v>
      </c>
      <c r="D661" s="5" t="s">
        <v>339</v>
      </c>
      <c r="E661" s="5" t="s">
        <v>409</v>
      </c>
      <c r="F661" s="5" t="s">
        <v>442</v>
      </c>
      <c r="G661" s="5">
        <v>22</v>
      </c>
      <c r="H661" s="5">
        <v>18</v>
      </c>
      <c r="I661" s="5">
        <v>21</v>
      </c>
      <c r="J661" s="5">
        <v>16</v>
      </c>
      <c r="K661" s="5">
        <v>12</v>
      </c>
      <c r="L661" s="5">
        <v>19</v>
      </c>
      <c r="M661" s="5">
        <v>16</v>
      </c>
      <c r="N661" s="5">
        <v>8</v>
      </c>
      <c r="Q661" s="5">
        <f>+G661-byObjPOS!D738</f>
        <v>0</v>
      </c>
      <c r="R661" s="5">
        <f>+H661-byObjPOS!E738</f>
        <v>0</v>
      </c>
      <c r="S661" s="5">
        <f>+I661-byObjPOS!F738</f>
        <v>0</v>
      </c>
      <c r="T661" s="5">
        <f>+J661-byObjPOS!G738</f>
        <v>0</v>
      </c>
      <c r="U661" s="5">
        <f>+K661-byObjPOS!H738</f>
        <v>0</v>
      </c>
      <c r="V661" s="5">
        <f>+L661-byObjPOS!I738</f>
        <v>0</v>
      </c>
      <c r="W661" s="5">
        <f>+M661-byObjPOS!J738</f>
        <v>0</v>
      </c>
      <c r="X661" s="5">
        <f>+N661-byObjPOS!K738</f>
        <v>0</v>
      </c>
    </row>
    <row r="662" spans="2:24" x14ac:dyDescent="0.2">
      <c r="B662" s="5" t="s">
        <v>496</v>
      </c>
      <c r="C662" s="5" t="s">
        <v>499</v>
      </c>
      <c r="D662" s="5" t="s">
        <v>339</v>
      </c>
      <c r="E662" s="5" t="s">
        <v>409</v>
      </c>
      <c r="F662" s="5" t="s">
        <v>152</v>
      </c>
      <c r="G662" s="5">
        <v>1</v>
      </c>
      <c r="H662" s="5">
        <v>2</v>
      </c>
      <c r="I662" s="5">
        <v>2</v>
      </c>
      <c r="J662" s="5">
        <v>3</v>
      </c>
      <c r="K662" s="5">
        <v>1</v>
      </c>
      <c r="L662" s="5">
        <v>0</v>
      </c>
      <c r="M662" s="5">
        <v>0</v>
      </c>
      <c r="N662" s="5">
        <v>0</v>
      </c>
      <c r="P662" s="46"/>
      <c r="Q662" s="5">
        <f>+G662-byObjPOS!D740</f>
        <v>0</v>
      </c>
      <c r="R662" s="5">
        <f>+H662-byObjPOS!E740</f>
        <v>0</v>
      </c>
      <c r="S662" s="5">
        <f>+I662-byObjPOS!F740</f>
        <v>0</v>
      </c>
      <c r="T662" s="5">
        <f>+J662-byObjPOS!G740</f>
        <v>0</v>
      </c>
      <c r="U662" s="5">
        <f>+K662-byObjPOS!H740</f>
        <v>0</v>
      </c>
      <c r="V662" s="5">
        <f>+L662-byObjPOS!I740</f>
        <v>0</v>
      </c>
      <c r="W662" s="5">
        <f>+M662-byObjPOS!J740</f>
        <v>0</v>
      </c>
      <c r="X662" s="5">
        <f>+N662-byObjPOS!K740</f>
        <v>0</v>
      </c>
    </row>
    <row r="663" spans="2:24" x14ac:dyDescent="0.2">
      <c r="B663" s="5" t="s">
        <v>496</v>
      </c>
      <c r="C663" s="5" t="s">
        <v>499</v>
      </c>
      <c r="D663" s="5" t="s">
        <v>339</v>
      </c>
      <c r="E663" s="5" t="s">
        <v>409</v>
      </c>
      <c r="F663" s="5" t="s">
        <v>11</v>
      </c>
      <c r="G663" s="5">
        <v>1</v>
      </c>
      <c r="H663" s="5">
        <v>0</v>
      </c>
      <c r="I663" s="5">
        <v>0</v>
      </c>
      <c r="J663" s="5">
        <v>0</v>
      </c>
      <c r="K663" s="5">
        <v>0</v>
      </c>
      <c r="L663" s="5">
        <v>0</v>
      </c>
      <c r="M663" s="5">
        <v>0</v>
      </c>
      <c r="N663" s="5">
        <v>0</v>
      </c>
      <c r="Q663" s="5">
        <f>+G663-byObjPOS!D741</f>
        <v>0</v>
      </c>
      <c r="R663" s="5">
        <f>+H663-byObjPOS!E741</f>
        <v>0</v>
      </c>
      <c r="S663" s="5">
        <f>+I663-byObjPOS!F741</f>
        <v>0</v>
      </c>
      <c r="T663" s="5">
        <f>+J663-byObjPOS!G741</f>
        <v>0</v>
      </c>
      <c r="U663" s="5">
        <f>+K663-byObjPOS!H741</f>
        <v>0</v>
      </c>
      <c r="V663" s="5">
        <f>+L663-byObjPOS!I741</f>
        <v>0</v>
      </c>
      <c r="W663" s="5">
        <f>+M663-byObjPOS!J741</f>
        <v>0</v>
      </c>
      <c r="X663" s="5">
        <f>+N663-byObjPOS!K741</f>
        <v>0</v>
      </c>
    </row>
    <row r="664" spans="2:24" x14ac:dyDescent="0.2">
      <c r="B664" s="5" t="s">
        <v>496</v>
      </c>
      <c r="C664" s="5" t="s">
        <v>499</v>
      </c>
      <c r="D664" s="5" t="s">
        <v>339</v>
      </c>
      <c r="E664" s="5" t="s">
        <v>409</v>
      </c>
      <c r="F664" s="5" t="s">
        <v>5</v>
      </c>
      <c r="G664" s="5">
        <v>0</v>
      </c>
      <c r="H664" s="5">
        <v>0</v>
      </c>
      <c r="I664" s="5">
        <v>0</v>
      </c>
      <c r="J664" s="5">
        <v>1</v>
      </c>
      <c r="K664" s="5">
        <v>0</v>
      </c>
      <c r="L664" s="5">
        <v>0</v>
      </c>
      <c r="M664" s="5">
        <v>0</v>
      </c>
      <c r="N664" s="5">
        <v>0</v>
      </c>
      <c r="Q664" s="5">
        <f>+G664-byObjPOS!D742</f>
        <v>0</v>
      </c>
      <c r="R664" s="5">
        <f>+H664-byObjPOS!E742</f>
        <v>0</v>
      </c>
      <c r="S664" s="5">
        <f>+I664-byObjPOS!F742</f>
        <v>0</v>
      </c>
      <c r="T664" s="5">
        <f>+J664-byObjPOS!G742</f>
        <v>0</v>
      </c>
      <c r="U664" s="5">
        <f>+K664-byObjPOS!H742</f>
        <v>0</v>
      </c>
      <c r="V664" s="5">
        <f>+L664-byObjPOS!I742</f>
        <v>0</v>
      </c>
      <c r="W664" s="5">
        <f>+M664-byObjPOS!J742</f>
        <v>0</v>
      </c>
      <c r="X664" s="5">
        <f>+N664-byObjPOS!K742</f>
        <v>0</v>
      </c>
    </row>
    <row r="665" spans="2:24" x14ac:dyDescent="0.2">
      <c r="B665" s="5" t="s">
        <v>496</v>
      </c>
      <c r="C665" s="5" t="s">
        <v>499</v>
      </c>
      <c r="D665" s="5" t="s">
        <v>339</v>
      </c>
      <c r="E665" s="5" t="s">
        <v>409</v>
      </c>
      <c r="F665" s="5" t="s">
        <v>411</v>
      </c>
      <c r="G665" s="5">
        <v>0</v>
      </c>
      <c r="H665" s="5">
        <v>0</v>
      </c>
      <c r="I665" s="5">
        <v>0</v>
      </c>
      <c r="J665" s="5">
        <v>1</v>
      </c>
      <c r="K665" s="5">
        <v>0</v>
      </c>
      <c r="L665" s="5">
        <v>0</v>
      </c>
      <c r="M665" s="5">
        <v>0</v>
      </c>
      <c r="N665" s="5">
        <v>0</v>
      </c>
      <c r="Q665" s="5">
        <f>+G665-byObjPOS!D743</f>
        <v>0</v>
      </c>
      <c r="R665" s="5">
        <f>+H665-byObjPOS!E743</f>
        <v>0</v>
      </c>
      <c r="S665" s="5">
        <f>+I665-byObjPOS!F743</f>
        <v>0</v>
      </c>
      <c r="T665" s="5">
        <f>+J665-byObjPOS!G743</f>
        <v>0</v>
      </c>
      <c r="U665" s="5">
        <f>+K665-byObjPOS!H743</f>
        <v>0</v>
      </c>
      <c r="V665" s="5">
        <f>+L665-byObjPOS!I743</f>
        <v>0</v>
      </c>
      <c r="W665" s="5">
        <f>+M665-byObjPOS!J743</f>
        <v>0</v>
      </c>
      <c r="X665" s="5">
        <f>+N665-byObjPOS!K743</f>
        <v>0</v>
      </c>
    </row>
    <row r="666" spans="2:24" x14ac:dyDescent="0.2">
      <c r="B666" s="5" t="s">
        <v>496</v>
      </c>
      <c r="C666" s="5" t="s">
        <v>499</v>
      </c>
      <c r="D666" s="5" t="s">
        <v>339</v>
      </c>
      <c r="E666" s="5" t="s">
        <v>409</v>
      </c>
      <c r="F666" s="5" t="s">
        <v>122</v>
      </c>
      <c r="G666" s="5">
        <v>0</v>
      </c>
      <c r="H666" s="5">
        <v>0</v>
      </c>
      <c r="I666" s="5">
        <v>0</v>
      </c>
      <c r="J666" s="5">
        <v>0</v>
      </c>
      <c r="K666" s="5">
        <v>1</v>
      </c>
      <c r="L666" s="5">
        <v>0</v>
      </c>
      <c r="M666" s="5">
        <v>0</v>
      </c>
      <c r="N666" s="5">
        <v>0</v>
      </c>
      <c r="Q666" s="5">
        <f>+G666-byObjPOS!D744</f>
        <v>0</v>
      </c>
      <c r="R666" s="5">
        <f>+H666-byObjPOS!E744</f>
        <v>0</v>
      </c>
      <c r="S666" s="5">
        <f>+I666-byObjPOS!F744</f>
        <v>0</v>
      </c>
      <c r="T666" s="5">
        <f>+J666-byObjPOS!G744</f>
        <v>0</v>
      </c>
      <c r="U666" s="5">
        <f>+K666-byObjPOS!H744</f>
        <v>0</v>
      </c>
      <c r="V666" s="5">
        <f>+L666-byObjPOS!I744</f>
        <v>0</v>
      </c>
      <c r="W666" s="5">
        <f>+M666-byObjPOS!J744</f>
        <v>0</v>
      </c>
      <c r="X666" s="5">
        <f>+N666-byObjPOS!K744</f>
        <v>0</v>
      </c>
    </row>
    <row r="667" spans="2:24" x14ac:dyDescent="0.2">
      <c r="B667" s="5" t="s">
        <v>496</v>
      </c>
      <c r="C667" s="5" t="s">
        <v>499</v>
      </c>
      <c r="D667" s="5" t="s">
        <v>339</v>
      </c>
      <c r="E667" s="5" t="s">
        <v>409</v>
      </c>
      <c r="F667" s="5" t="s">
        <v>415</v>
      </c>
      <c r="G667" s="5">
        <v>50</v>
      </c>
      <c r="H667" s="5">
        <v>70</v>
      </c>
      <c r="I667" s="5">
        <v>63</v>
      </c>
      <c r="J667" s="5">
        <v>58</v>
      </c>
      <c r="K667" s="5">
        <v>55</v>
      </c>
      <c r="L667" s="5">
        <v>0</v>
      </c>
      <c r="M667" s="5">
        <v>0</v>
      </c>
      <c r="N667" s="5">
        <v>0</v>
      </c>
      <c r="Q667" s="5">
        <f>+G667-byObjPOS!D745</f>
        <v>0</v>
      </c>
      <c r="R667" s="5">
        <f>+H667-byObjPOS!E745</f>
        <v>0</v>
      </c>
      <c r="S667" s="5">
        <f>+I667-byObjPOS!F745</f>
        <v>0</v>
      </c>
      <c r="T667" s="5">
        <f>+J667-byObjPOS!G745</f>
        <v>0</v>
      </c>
      <c r="U667" s="5">
        <f>+K667-byObjPOS!H745</f>
        <v>0</v>
      </c>
      <c r="V667" s="5">
        <f>+L667-byObjPOS!I745</f>
        <v>0</v>
      </c>
      <c r="W667" s="5">
        <f>+M667-byObjPOS!J745</f>
        <v>0</v>
      </c>
      <c r="X667" s="5">
        <f>+N667-byObjPOS!K745</f>
        <v>0</v>
      </c>
    </row>
    <row r="668" spans="2:24" x14ac:dyDescent="0.2">
      <c r="B668" s="5" t="s">
        <v>496</v>
      </c>
      <c r="C668" s="5" t="s">
        <v>499</v>
      </c>
      <c r="D668" s="5" t="s">
        <v>339</v>
      </c>
      <c r="E668" s="5" t="s">
        <v>409</v>
      </c>
      <c r="F668" s="5" t="s">
        <v>416</v>
      </c>
      <c r="G668" s="5">
        <v>2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Q668" s="5">
        <f>+G668-byObjPOS!D746</f>
        <v>0</v>
      </c>
      <c r="R668" s="5">
        <f>+H668-byObjPOS!E746</f>
        <v>0</v>
      </c>
      <c r="S668" s="5">
        <f>+I668-byObjPOS!F746</f>
        <v>0</v>
      </c>
      <c r="T668" s="5">
        <f>+J668-byObjPOS!G746</f>
        <v>0</v>
      </c>
      <c r="U668" s="5">
        <f>+K668-byObjPOS!H746</f>
        <v>0</v>
      </c>
      <c r="V668" s="5">
        <f>+L668-byObjPOS!I746</f>
        <v>0</v>
      </c>
      <c r="W668" s="5">
        <f>+M668-byObjPOS!J746</f>
        <v>0</v>
      </c>
      <c r="X668" s="5">
        <f>+N668-byObjPOS!K746</f>
        <v>0</v>
      </c>
    </row>
    <row r="669" spans="2:24" x14ac:dyDescent="0.2">
      <c r="B669" s="5" t="s">
        <v>496</v>
      </c>
      <c r="C669" s="5" t="s">
        <v>499</v>
      </c>
      <c r="D669" s="5" t="s">
        <v>339</v>
      </c>
      <c r="E669" s="5" t="s">
        <v>409</v>
      </c>
      <c r="F669" s="5" t="s">
        <v>418</v>
      </c>
      <c r="G669" s="5">
        <v>1</v>
      </c>
      <c r="H669" s="5">
        <v>1</v>
      </c>
      <c r="I669" s="5">
        <v>2</v>
      </c>
      <c r="J669" s="5">
        <v>2</v>
      </c>
      <c r="K669" s="5">
        <v>6</v>
      </c>
      <c r="L669" s="5">
        <v>5</v>
      </c>
      <c r="M669" s="5">
        <v>1</v>
      </c>
      <c r="N669" s="5">
        <v>1</v>
      </c>
      <c r="Q669" s="5">
        <f>+G669-byObjPOS!D747</f>
        <v>0</v>
      </c>
      <c r="R669" s="5">
        <f>+H669-byObjPOS!E747</f>
        <v>0</v>
      </c>
      <c r="S669" s="5">
        <f>+I669-byObjPOS!F747</f>
        <v>0</v>
      </c>
      <c r="T669" s="5">
        <f>+J669-byObjPOS!G747</f>
        <v>0</v>
      </c>
      <c r="U669" s="5">
        <f>+K669-byObjPOS!H747</f>
        <v>0</v>
      </c>
      <c r="V669" s="5">
        <f>+L669-byObjPOS!I747</f>
        <v>0</v>
      </c>
      <c r="W669" s="5">
        <f>+M669-byObjPOS!J747</f>
        <v>0</v>
      </c>
      <c r="X669" s="5">
        <f>+N669-byObjPOS!K747</f>
        <v>0</v>
      </c>
    </row>
    <row r="670" spans="2:24" x14ac:dyDescent="0.2">
      <c r="B670" s="5" t="s">
        <v>496</v>
      </c>
      <c r="C670" s="5" t="s">
        <v>499</v>
      </c>
      <c r="D670" s="5" t="s">
        <v>339</v>
      </c>
      <c r="E670" s="5" t="s">
        <v>409</v>
      </c>
      <c r="F670" s="5" t="s">
        <v>269</v>
      </c>
      <c r="G670" s="5">
        <v>12</v>
      </c>
      <c r="H670" s="5">
        <v>12</v>
      </c>
      <c r="I670" s="5">
        <v>12</v>
      </c>
      <c r="J670" s="5">
        <v>12</v>
      </c>
      <c r="K670" s="5">
        <v>12</v>
      </c>
      <c r="L670" s="5">
        <v>0</v>
      </c>
      <c r="M670" s="5">
        <v>0</v>
      </c>
      <c r="N670" s="5">
        <v>0</v>
      </c>
      <c r="Q670" s="5">
        <f>+G670-byObjPOS!D748</f>
        <v>0</v>
      </c>
      <c r="R670" s="5">
        <f>+H670-byObjPOS!E748</f>
        <v>0</v>
      </c>
      <c r="S670" s="5">
        <f>+I670-byObjPOS!F748</f>
        <v>0</v>
      </c>
      <c r="T670" s="5">
        <f>+J670-byObjPOS!G748</f>
        <v>0</v>
      </c>
      <c r="U670" s="5">
        <f>+K670-byObjPOS!H748</f>
        <v>0</v>
      </c>
      <c r="V670" s="5">
        <f>+L670-byObjPOS!I748</f>
        <v>0</v>
      </c>
      <c r="W670" s="5">
        <f>+M670-byObjPOS!J748</f>
        <v>0</v>
      </c>
      <c r="X670" s="5">
        <f>+N670-byObjPOS!K748</f>
        <v>0</v>
      </c>
    </row>
    <row r="671" spans="2:24" x14ac:dyDescent="0.2">
      <c r="B671" s="5" t="s">
        <v>496</v>
      </c>
      <c r="C671" s="5" t="s">
        <v>499</v>
      </c>
      <c r="D671" s="5" t="s">
        <v>339</v>
      </c>
      <c r="E671" s="5" t="s">
        <v>409</v>
      </c>
      <c r="F671" s="5" t="s">
        <v>419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55</v>
      </c>
      <c r="M671" s="5">
        <v>46</v>
      </c>
      <c r="N671" s="5">
        <v>57</v>
      </c>
      <c r="Q671" s="5">
        <f>+G671-byObjPOS!D749</f>
        <v>0</v>
      </c>
      <c r="R671" s="5">
        <f>+H671-byObjPOS!E749</f>
        <v>0</v>
      </c>
      <c r="S671" s="5">
        <f>+I671-byObjPOS!F749</f>
        <v>0</v>
      </c>
      <c r="T671" s="5">
        <f>+J671-byObjPOS!G749</f>
        <v>0</v>
      </c>
      <c r="U671" s="5">
        <f>+K671-byObjPOS!H749</f>
        <v>0</v>
      </c>
      <c r="V671" s="5">
        <f>+L671-byObjPOS!I749</f>
        <v>0</v>
      </c>
      <c r="W671" s="5">
        <f>+M671-byObjPOS!J749</f>
        <v>0</v>
      </c>
      <c r="X671" s="5">
        <f>+N671-byObjPOS!K749</f>
        <v>0</v>
      </c>
    </row>
    <row r="672" spans="2:24" x14ac:dyDescent="0.2">
      <c r="B672" s="5" t="s">
        <v>496</v>
      </c>
      <c r="C672" s="5" t="s">
        <v>499</v>
      </c>
      <c r="D672" s="5" t="s">
        <v>339</v>
      </c>
      <c r="E672" s="5" t="s">
        <v>409</v>
      </c>
      <c r="F672" s="5" t="s">
        <v>420</v>
      </c>
      <c r="G672" s="5">
        <v>2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Q672" s="5">
        <f>+G672-byObjPOS!D750</f>
        <v>0</v>
      </c>
      <c r="R672" s="5">
        <f>+H672-byObjPOS!E750</f>
        <v>0</v>
      </c>
      <c r="S672" s="5">
        <f>+I672-byObjPOS!F750</f>
        <v>0</v>
      </c>
      <c r="T672" s="5">
        <f>+J672-byObjPOS!G750</f>
        <v>0</v>
      </c>
      <c r="U672" s="5">
        <f>+K672-byObjPOS!H750</f>
        <v>0</v>
      </c>
      <c r="V672" s="5">
        <f>+L672-byObjPOS!I750</f>
        <v>0</v>
      </c>
      <c r="W672" s="5">
        <f>+M672-byObjPOS!J750</f>
        <v>0</v>
      </c>
      <c r="X672" s="5">
        <f>+N672-byObjPOS!K750</f>
        <v>0</v>
      </c>
    </row>
    <row r="673" spans="1:24" x14ac:dyDescent="0.2">
      <c r="B673" s="5" t="s">
        <v>496</v>
      </c>
      <c r="C673" s="5" t="s">
        <v>499</v>
      </c>
      <c r="D673" s="5" t="s">
        <v>339</v>
      </c>
      <c r="E673" s="5" t="s">
        <v>409</v>
      </c>
      <c r="F673" s="5" t="s">
        <v>189</v>
      </c>
      <c r="G673" s="5">
        <v>0</v>
      </c>
      <c r="H673" s="5">
        <v>0</v>
      </c>
      <c r="I673" s="5">
        <v>0</v>
      </c>
      <c r="J673" s="5">
        <v>0</v>
      </c>
      <c r="K673" s="5">
        <v>1</v>
      </c>
      <c r="L673" s="5">
        <v>0</v>
      </c>
      <c r="M673" s="5">
        <v>0</v>
      </c>
      <c r="N673" s="5">
        <v>0</v>
      </c>
      <c r="Q673" s="5">
        <f>+G673-byObjPOS!D751</f>
        <v>0</v>
      </c>
      <c r="R673" s="5">
        <f>+H673-byObjPOS!E751</f>
        <v>0</v>
      </c>
      <c r="S673" s="5">
        <f>+I673-byObjPOS!F751</f>
        <v>0</v>
      </c>
      <c r="T673" s="5">
        <f>+J673-byObjPOS!G751</f>
        <v>0</v>
      </c>
      <c r="U673" s="5">
        <f>+K673-byObjPOS!H751</f>
        <v>0</v>
      </c>
      <c r="V673" s="5">
        <f>+L673-byObjPOS!I751</f>
        <v>0</v>
      </c>
      <c r="W673" s="5">
        <f>+M673-byObjPOS!J751</f>
        <v>0</v>
      </c>
      <c r="X673" s="5">
        <f>+N673-byObjPOS!K751</f>
        <v>0</v>
      </c>
    </row>
    <row r="674" spans="1:24" x14ac:dyDescent="0.2">
      <c r="B674" s="5" t="s">
        <v>496</v>
      </c>
      <c r="C674" s="5" t="s">
        <v>499</v>
      </c>
      <c r="D674" s="5" t="s">
        <v>339</v>
      </c>
      <c r="E674" s="5" t="s">
        <v>409</v>
      </c>
      <c r="F674" s="5" t="s">
        <v>423</v>
      </c>
      <c r="G674" s="5">
        <v>136</v>
      </c>
      <c r="H674" s="5">
        <v>113</v>
      </c>
      <c r="I674" s="5">
        <v>105</v>
      </c>
      <c r="J674" s="5">
        <v>103</v>
      </c>
      <c r="K674" s="5">
        <v>91</v>
      </c>
      <c r="L674" s="5">
        <v>100</v>
      </c>
      <c r="M674" s="5">
        <v>87</v>
      </c>
      <c r="N674" s="5">
        <v>74</v>
      </c>
      <c r="Q674" s="5">
        <f>+G674-byObjPOS!D752</f>
        <v>0</v>
      </c>
      <c r="R674" s="5">
        <f>+H674-byObjPOS!E752</f>
        <v>0</v>
      </c>
      <c r="S674" s="5">
        <f>+I674-byObjPOS!F752</f>
        <v>0</v>
      </c>
      <c r="T674" s="5">
        <f>+J674-byObjPOS!G752</f>
        <v>0</v>
      </c>
      <c r="U674" s="5">
        <f>+K674-byObjPOS!H752</f>
        <v>0</v>
      </c>
      <c r="V674" s="5">
        <f>+L674-byObjPOS!I752</f>
        <v>0</v>
      </c>
      <c r="W674" s="5">
        <f>+M674-byObjPOS!J752</f>
        <v>0</v>
      </c>
      <c r="X674" s="5">
        <f>+N674-byObjPOS!K752</f>
        <v>0</v>
      </c>
    </row>
    <row r="675" spans="1:24" x14ac:dyDescent="0.2">
      <c r="B675" s="5" t="s">
        <v>496</v>
      </c>
      <c r="C675" s="5" t="s">
        <v>499</v>
      </c>
      <c r="D675" s="5" t="s">
        <v>339</v>
      </c>
      <c r="E675" s="5" t="s">
        <v>409</v>
      </c>
      <c r="F675" s="5" t="s">
        <v>424</v>
      </c>
      <c r="G675" s="5">
        <v>2</v>
      </c>
      <c r="H675" s="5">
        <v>15</v>
      </c>
      <c r="I675" s="5">
        <v>2</v>
      </c>
      <c r="J675" s="5">
        <v>1</v>
      </c>
      <c r="K675" s="5">
        <v>1</v>
      </c>
      <c r="L675" s="5">
        <v>0</v>
      </c>
      <c r="M675" s="5">
        <v>0</v>
      </c>
      <c r="N675" s="5">
        <v>0</v>
      </c>
      <c r="Q675" s="5">
        <f>+G675-byObjPOS!D753</f>
        <v>0</v>
      </c>
      <c r="R675" s="5">
        <f>+H675-byObjPOS!E753</f>
        <v>0</v>
      </c>
      <c r="S675" s="5">
        <f>+I675-byObjPOS!F753</f>
        <v>0</v>
      </c>
      <c r="T675" s="5">
        <f>+J675-byObjPOS!G753</f>
        <v>0</v>
      </c>
      <c r="U675" s="5">
        <f>+K675-byObjPOS!H753</f>
        <v>0</v>
      </c>
      <c r="V675" s="5">
        <f>+L675-byObjPOS!I753</f>
        <v>0</v>
      </c>
      <c r="W675" s="5">
        <f>+M675-byObjPOS!J753</f>
        <v>0</v>
      </c>
      <c r="X675" s="5">
        <f>+N675-byObjPOS!K753</f>
        <v>0</v>
      </c>
    </row>
    <row r="676" spans="1:24" x14ac:dyDescent="0.2">
      <c r="B676" s="5" t="s">
        <v>496</v>
      </c>
      <c r="C676" s="5" t="s">
        <v>499</v>
      </c>
      <c r="D676" s="5" t="s">
        <v>339</v>
      </c>
      <c r="E676" s="5" t="s">
        <v>409</v>
      </c>
      <c r="F676" s="5" t="s">
        <v>427</v>
      </c>
      <c r="G676" s="5">
        <v>6</v>
      </c>
      <c r="H676" s="5">
        <v>2</v>
      </c>
      <c r="I676" s="5">
        <v>4</v>
      </c>
      <c r="J676" s="5">
        <v>4</v>
      </c>
      <c r="K676" s="5">
        <v>5</v>
      </c>
      <c r="L676" s="5">
        <v>4</v>
      </c>
      <c r="M676" s="5">
        <v>7</v>
      </c>
      <c r="N676" s="5">
        <v>1</v>
      </c>
      <c r="Q676" s="5">
        <f>+G676-byObjPOS!D754</f>
        <v>0</v>
      </c>
      <c r="R676" s="5">
        <f>+H676-byObjPOS!E754</f>
        <v>0</v>
      </c>
      <c r="S676" s="5">
        <f>+I676-byObjPOS!F754</f>
        <v>0</v>
      </c>
      <c r="T676" s="5">
        <f>+J676-byObjPOS!G754</f>
        <v>0</v>
      </c>
      <c r="U676" s="5">
        <f>+K676-byObjPOS!H754</f>
        <v>0</v>
      </c>
      <c r="V676" s="5">
        <f>+L676-byObjPOS!I754</f>
        <v>0</v>
      </c>
      <c r="W676" s="5">
        <f>+M676-byObjPOS!J754</f>
        <v>0</v>
      </c>
      <c r="X676" s="5">
        <f>+N676-byObjPOS!K754</f>
        <v>0</v>
      </c>
    </row>
    <row r="677" spans="1:24" x14ac:dyDescent="0.2">
      <c r="B677" s="5" t="s">
        <v>496</v>
      </c>
      <c r="C677" s="5" t="s">
        <v>499</v>
      </c>
      <c r="D677" s="5" t="s">
        <v>339</v>
      </c>
      <c r="E677" s="5" t="s">
        <v>409</v>
      </c>
      <c r="F677" s="5" t="s">
        <v>448</v>
      </c>
      <c r="G677" s="5">
        <v>2</v>
      </c>
      <c r="H677" s="5">
        <v>1</v>
      </c>
      <c r="I677" s="5">
        <v>1</v>
      </c>
      <c r="J677" s="5">
        <v>3</v>
      </c>
      <c r="K677" s="5">
        <v>1</v>
      </c>
      <c r="L677" s="5">
        <v>0</v>
      </c>
      <c r="M677" s="5">
        <v>0</v>
      </c>
      <c r="N677" s="5">
        <v>0</v>
      </c>
      <c r="Q677" s="5">
        <f>+G677-byObjPOS!D755</f>
        <v>0</v>
      </c>
      <c r="R677" s="5">
        <f>+H677-byObjPOS!E755</f>
        <v>0</v>
      </c>
      <c r="S677" s="5">
        <f>+I677-byObjPOS!F755</f>
        <v>0</v>
      </c>
      <c r="T677" s="5">
        <f>+J677-byObjPOS!G755</f>
        <v>0</v>
      </c>
      <c r="U677" s="5">
        <f>+K677-byObjPOS!H755</f>
        <v>0</v>
      </c>
      <c r="V677" s="5">
        <f>+L677-byObjPOS!I755</f>
        <v>0</v>
      </c>
      <c r="W677" s="5">
        <f>+M677-byObjPOS!J755</f>
        <v>0</v>
      </c>
      <c r="X677" s="5">
        <f>+N677-byObjPOS!K755</f>
        <v>0</v>
      </c>
    </row>
    <row r="678" spans="1:24" x14ac:dyDescent="0.2">
      <c r="B678" s="5" t="s">
        <v>496</v>
      </c>
      <c r="C678" s="5" t="s">
        <v>499</v>
      </c>
      <c r="D678" s="5" t="s">
        <v>339</v>
      </c>
      <c r="E678" s="5" t="s">
        <v>409</v>
      </c>
      <c r="F678" s="5" t="s">
        <v>7</v>
      </c>
      <c r="G678" s="5">
        <v>0</v>
      </c>
      <c r="H678" s="5">
        <v>0</v>
      </c>
      <c r="I678" s="5">
        <v>1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Q678" s="5">
        <f>+G678-byObjPOS!D756</f>
        <v>0</v>
      </c>
      <c r="R678" s="5">
        <f>+H678-byObjPOS!E756</f>
        <v>0</v>
      </c>
      <c r="S678" s="5">
        <f>+I678-byObjPOS!F756</f>
        <v>0</v>
      </c>
      <c r="T678" s="5">
        <f>+J678-byObjPOS!G756</f>
        <v>0</v>
      </c>
      <c r="U678" s="5">
        <f>+K678-byObjPOS!H756</f>
        <v>0</v>
      </c>
      <c r="V678" s="5">
        <f>+L678-byObjPOS!I756</f>
        <v>0</v>
      </c>
      <c r="W678" s="5">
        <f>+M678-byObjPOS!J756</f>
        <v>0</v>
      </c>
      <c r="X678" s="5">
        <f>+N678-byObjPOS!K756</f>
        <v>0</v>
      </c>
    </row>
    <row r="679" spans="1:24" x14ac:dyDescent="0.2">
      <c r="B679" s="5" t="s">
        <v>496</v>
      </c>
      <c r="C679" s="5" t="s">
        <v>499</v>
      </c>
      <c r="D679" s="5" t="s">
        <v>339</v>
      </c>
      <c r="E679" s="5" t="s">
        <v>409</v>
      </c>
      <c r="F679" s="5" t="s">
        <v>431</v>
      </c>
      <c r="G679" s="5">
        <v>208</v>
      </c>
      <c r="H679" s="5">
        <v>245</v>
      </c>
      <c r="I679" s="5">
        <v>196</v>
      </c>
      <c r="J679" s="5">
        <v>239</v>
      </c>
      <c r="K679" s="5">
        <v>263</v>
      </c>
      <c r="L679" s="5">
        <v>244</v>
      </c>
      <c r="M679" s="5">
        <v>165</v>
      </c>
      <c r="N679" s="5">
        <v>36</v>
      </c>
      <c r="Q679" s="5">
        <f>+G679-byObjPOS!D757</f>
        <v>0</v>
      </c>
      <c r="R679" s="5">
        <f>+H679-byObjPOS!E757</f>
        <v>0</v>
      </c>
      <c r="S679" s="5">
        <f>+I679-byObjPOS!F757</f>
        <v>0</v>
      </c>
      <c r="T679" s="5">
        <f>+J679-byObjPOS!G757</f>
        <v>0</v>
      </c>
      <c r="U679" s="5">
        <f>+K679-byObjPOS!H757</f>
        <v>0</v>
      </c>
      <c r="V679" s="5">
        <f>+L679-byObjPOS!I757</f>
        <v>0</v>
      </c>
      <c r="W679" s="5">
        <f>+M679-byObjPOS!J757</f>
        <v>0</v>
      </c>
      <c r="X679" s="5">
        <f>+N679-byObjPOS!K757</f>
        <v>0</v>
      </c>
    </row>
    <row r="680" spans="1:24" x14ac:dyDescent="0.2">
      <c r="B680" s="5" t="s">
        <v>496</v>
      </c>
      <c r="C680" s="5" t="s">
        <v>499</v>
      </c>
      <c r="D680" s="5" t="s">
        <v>339</v>
      </c>
      <c r="E680" s="5" t="s">
        <v>409</v>
      </c>
      <c r="F680" s="5" t="s">
        <v>80</v>
      </c>
      <c r="G680" s="5">
        <v>0</v>
      </c>
      <c r="H680" s="5">
        <v>0</v>
      </c>
      <c r="I680" s="5">
        <v>0</v>
      </c>
      <c r="J680" s="5">
        <v>3</v>
      </c>
      <c r="K680" s="5">
        <v>4</v>
      </c>
      <c r="L680" s="5">
        <v>8</v>
      </c>
      <c r="M680" s="5">
        <v>5</v>
      </c>
      <c r="N680" s="5">
        <v>6</v>
      </c>
      <c r="Q680" s="5">
        <f>+G680-byObjPOS!D758</f>
        <v>0</v>
      </c>
      <c r="R680" s="5">
        <f>+H680-byObjPOS!E758</f>
        <v>0</v>
      </c>
      <c r="S680" s="5">
        <f>+I680-byObjPOS!F758</f>
        <v>0</v>
      </c>
      <c r="T680" s="5">
        <f>+J680-byObjPOS!G758</f>
        <v>0</v>
      </c>
      <c r="U680" s="5">
        <f>+K680-byObjPOS!H758</f>
        <v>0</v>
      </c>
      <c r="V680" s="5">
        <f>+L680-byObjPOS!I758</f>
        <v>0</v>
      </c>
      <c r="W680" s="5">
        <f>+M680-byObjPOS!J758</f>
        <v>0</v>
      </c>
      <c r="X680" s="5">
        <f>+N680-byObjPOS!K758</f>
        <v>0</v>
      </c>
    </row>
    <row r="681" spans="1:24" x14ac:dyDescent="0.2">
      <c r="B681" s="5" t="s">
        <v>496</v>
      </c>
      <c r="C681" s="5" t="s">
        <v>499</v>
      </c>
      <c r="D681" s="5" t="s">
        <v>339</v>
      </c>
      <c r="E681" s="5" t="s">
        <v>409</v>
      </c>
      <c r="F681" s="5" t="s">
        <v>438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1</v>
      </c>
      <c r="M681" s="5">
        <v>0</v>
      </c>
      <c r="N681" s="5">
        <v>0</v>
      </c>
      <c r="Q681" s="5">
        <f>+G681-byObjPOS!D759</f>
        <v>0</v>
      </c>
      <c r="R681" s="5">
        <f>+H681-byObjPOS!E759</f>
        <v>0</v>
      </c>
      <c r="S681" s="5">
        <f>+I681-byObjPOS!F759</f>
        <v>0</v>
      </c>
      <c r="T681" s="5">
        <f>+J681-byObjPOS!G759</f>
        <v>0</v>
      </c>
      <c r="U681" s="5">
        <f>+K681-byObjPOS!H759</f>
        <v>0</v>
      </c>
      <c r="V681" s="5">
        <f>+L681-byObjPOS!I759</f>
        <v>0</v>
      </c>
      <c r="W681" s="5">
        <f>+M681-byObjPOS!J759</f>
        <v>0</v>
      </c>
      <c r="X681" s="5">
        <f>+N681-byObjPOS!K759</f>
        <v>0</v>
      </c>
    </row>
    <row r="682" spans="1:24" x14ac:dyDescent="0.2">
      <c r="B682" s="5" t="s">
        <v>496</v>
      </c>
      <c r="C682" s="5" t="s">
        <v>499</v>
      </c>
      <c r="D682" s="5" t="s">
        <v>339</v>
      </c>
      <c r="E682" s="5" t="s">
        <v>409</v>
      </c>
      <c r="F682" s="5" t="s">
        <v>126</v>
      </c>
      <c r="G682" s="5">
        <v>0</v>
      </c>
      <c r="H682" s="5">
        <v>0</v>
      </c>
      <c r="I682" s="5">
        <v>0</v>
      </c>
      <c r="J682" s="5">
        <v>2</v>
      </c>
      <c r="K682" s="5">
        <v>0</v>
      </c>
      <c r="L682" s="5">
        <v>0</v>
      </c>
      <c r="M682" s="5">
        <v>0</v>
      </c>
      <c r="N682" s="5">
        <v>0</v>
      </c>
      <c r="Q682" s="5">
        <f>+G682-byObjPOS!D760</f>
        <v>0</v>
      </c>
      <c r="R682" s="5">
        <f>+H682-byObjPOS!E760</f>
        <v>0</v>
      </c>
      <c r="S682" s="5">
        <f>+I682-byObjPOS!F760</f>
        <v>0</v>
      </c>
      <c r="T682" s="5">
        <f>+J682-byObjPOS!G760</f>
        <v>0</v>
      </c>
      <c r="U682" s="5">
        <f>+K682-byObjPOS!H760</f>
        <v>0</v>
      </c>
      <c r="V682" s="5">
        <f>+L682-byObjPOS!I760</f>
        <v>0</v>
      </c>
      <c r="W682" s="5">
        <f>+M682-byObjPOS!J760</f>
        <v>0</v>
      </c>
      <c r="X682" s="5">
        <f>+N682-byObjPOS!K760</f>
        <v>0</v>
      </c>
    </row>
    <row r="684" spans="1:24" x14ac:dyDescent="0.2">
      <c r="G684" s="5">
        <f>SUM(G12:G682)</f>
        <v>43993</v>
      </c>
      <c r="H684" s="5">
        <f t="shared" ref="H684:N684" si="3">SUM(H12:H682)</f>
        <v>44701</v>
      </c>
      <c r="I684" s="5">
        <f t="shared" si="3"/>
        <v>45947</v>
      </c>
      <c r="J684" s="5">
        <f t="shared" si="3"/>
        <v>47605</v>
      </c>
      <c r="K684" s="5">
        <f t="shared" si="3"/>
        <v>48885</v>
      </c>
      <c r="L684" s="5">
        <f t="shared" si="3"/>
        <v>49106</v>
      </c>
      <c r="M684" s="5">
        <f t="shared" si="3"/>
        <v>48681</v>
      </c>
      <c r="N684" s="5">
        <f t="shared" si="3"/>
        <v>47425</v>
      </c>
      <c r="Q684" s="5">
        <f>+G684-byObjPOS!D761</f>
        <v>0</v>
      </c>
      <c r="R684" s="5">
        <f>+H684-byObjPOS!E761</f>
        <v>0</v>
      </c>
      <c r="S684" s="5">
        <f>+I684-byObjPOS!F761</f>
        <v>0</v>
      </c>
      <c r="T684" s="5">
        <f>+J684-byObjPOS!G761</f>
        <v>0</v>
      </c>
      <c r="U684" s="5">
        <f>+K684-byObjPOS!H761</f>
        <v>0</v>
      </c>
      <c r="V684" s="5">
        <f>+L684-byObjPOS!I761</f>
        <v>0</v>
      </c>
      <c r="W684" s="5">
        <f>+M684-byObjPOS!J761</f>
        <v>0</v>
      </c>
      <c r="X684" s="5">
        <f>+N684-byObjPOS!K761</f>
        <v>0</v>
      </c>
    </row>
    <row r="686" spans="1:24" ht="10.5" x14ac:dyDescent="0.25">
      <c r="A686" s="46"/>
      <c r="B686" s="14" t="s">
        <v>484</v>
      </c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</row>
    <row r="687" spans="1:24" ht="10.5" x14ac:dyDescent="0.25">
      <c r="B687" s="7"/>
    </row>
    <row r="688" spans="1:24" x14ac:dyDescent="0.2">
      <c r="C688" s="5" t="s">
        <v>454</v>
      </c>
      <c r="D688" s="5" t="s">
        <v>228</v>
      </c>
      <c r="E688" s="5" t="s">
        <v>229</v>
      </c>
      <c r="F688" s="5" t="s">
        <v>230</v>
      </c>
      <c r="G688" s="5" t="s">
        <v>231</v>
      </c>
      <c r="H688" s="5" t="s">
        <v>232</v>
      </c>
      <c r="I688" s="5" t="s">
        <v>233</v>
      </c>
      <c r="J688" s="5" t="s">
        <v>234</v>
      </c>
      <c r="K688" s="5" t="s">
        <v>235</v>
      </c>
      <c r="L688" s="5" t="s">
        <v>236</v>
      </c>
      <c r="M688" s="5" t="s">
        <v>237</v>
      </c>
      <c r="N688" s="5" t="s">
        <v>510</v>
      </c>
    </row>
    <row r="689" spans="3:24" x14ac:dyDescent="0.2">
      <c r="C689" s="5" t="s">
        <v>450</v>
      </c>
      <c r="D689" s="5" t="s">
        <v>34</v>
      </c>
      <c r="E689" s="5" t="s">
        <v>44</v>
      </c>
      <c r="F689" s="5" t="s">
        <v>44</v>
      </c>
      <c r="G689" s="5">
        <v>215</v>
      </c>
      <c r="H689" s="5">
        <v>212</v>
      </c>
      <c r="I689" s="5">
        <v>175</v>
      </c>
      <c r="J689" s="5">
        <v>174</v>
      </c>
      <c r="K689" s="5">
        <v>155</v>
      </c>
      <c r="L689" s="5">
        <v>128</v>
      </c>
      <c r="M689" s="5">
        <v>107</v>
      </c>
      <c r="N689" s="5">
        <v>95</v>
      </c>
      <c r="Q689" s="5">
        <f>+G689-byObjPOS!D5</f>
        <v>0</v>
      </c>
      <c r="R689" s="5">
        <f>+H689-byObjPOS!E5</f>
        <v>0</v>
      </c>
      <c r="S689" s="5">
        <f>+I689-byObjPOS!F5</f>
        <v>0</v>
      </c>
      <c r="T689" s="5">
        <f>+J689-byObjPOS!G5</f>
        <v>0</v>
      </c>
      <c r="U689" s="5">
        <f>+K689-byObjPOS!H5</f>
        <v>0</v>
      </c>
      <c r="V689" s="5">
        <f>+L689-byObjPOS!I5</f>
        <v>0</v>
      </c>
      <c r="W689" s="5">
        <f>+M689-byObjPOS!J5</f>
        <v>0</v>
      </c>
      <c r="X689" s="5">
        <f>+N689-byObjPOS!K5</f>
        <v>0</v>
      </c>
    </row>
    <row r="690" spans="3:24" x14ac:dyDescent="0.2">
      <c r="C690" s="5" t="s">
        <v>450</v>
      </c>
      <c r="D690" s="5" t="s">
        <v>34</v>
      </c>
      <c r="E690" s="5" t="s">
        <v>43</v>
      </c>
      <c r="F690" s="5" t="s">
        <v>89</v>
      </c>
      <c r="G690" s="5">
        <v>15</v>
      </c>
      <c r="H690" s="5">
        <v>21</v>
      </c>
      <c r="I690" s="5">
        <v>18</v>
      </c>
      <c r="J690" s="5">
        <v>13</v>
      </c>
      <c r="K690" s="5">
        <v>13</v>
      </c>
      <c r="L690" s="5">
        <v>13</v>
      </c>
      <c r="M690" s="5">
        <v>15</v>
      </c>
      <c r="N690" s="5">
        <v>8</v>
      </c>
      <c r="P690" s="46"/>
      <c r="Q690" s="5">
        <f>+G690-byObjPOS!D7</f>
        <v>0</v>
      </c>
      <c r="R690" s="5">
        <f>+H690-byObjPOS!E7</f>
        <v>0</v>
      </c>
      <c r="S690" s="5">
        <f>+I690-byObjPOS!F7</f>
        <v>0</v>
      </c>
      <c r="T690" s="5">
        <f>+J690-byObjPOS!G7</f>
        <v>0</v>
      </c>
      <c r="U690" s="5">
        <f>+K690-byObjPOS!H7</f>
        <v>0</v>
      </c>
      <c r="V690" s="5">
        <f>+L690-byObjPOS!I7</f>
        <v>0</v>
      </c>
      <c r="W690" s="5">
        <f>+M690-byObjPOS!J7</f>
        <v>0</v>
      </c>
      <c r="X690" s="5">
        <f>+N690-byObjPOS!K7</f>
        <v>0</v>
      </c>
    </row>
    <row r="691" spans="3:24" x14ac:dyDescent="0.2">
      <c r="C691" s="5" t="s">
        <v>450</v>
      </c>
      <c r="D691" s="5" t="s">
        <v>34</v>
      </c>
      <c r="E691" s="5" t="s">
        <v>43</v>
      </c>
      <c r="F691" s="5" t="s">
        <v>152</v>
      </c>
      <c r="G691" s="5">
        <v>19</v>
      </c>
      <c r="H691" s="5">
        <v>14</v>
      </c>
      <c r="I691" s="5">
        <v>9</v>
      </c>
      <c r="J691" s="5">
        <v>10</v>
      </c>
      <c r="K691" s="5">
        <v>16</v>
      </c>
      <c r="L691" s="5">
        <v>9</v>
      </c>
      <c r="M691" s="5">
        <v>9</v>
      </c>
      <c r="N691" s="5">
        <v>10</v>
      </c>
      <c r="Q691" s="5">
        <f>+G691-byObjPOS!D8</f>
        <v>0</v>
      </c>
      <c r="R691" s="5">
        <f>+H691-byObjPOS!E8</f>
        <v>0</v>
      </c>
      <c r="S691" s="5">
        <f>+I691-byObjPOS!F8</f>
        <v>0</v>
      </c>
      <c r="T691" s="5">
        <f>+J691-byObjPOS!G8</f>
        <v>0</v>
      </c>
      <c r="U691" s="5">
        <f>+K691-byObjPOS!H8</f>
        <v>0</v>
      </c>
      <c r="V691" s="5">
        <f>+L691-byObjPOS!I8</f>
        <v>0</v>
      </c>
      <c r="W691" s="5">
        <f>+M691-byObjPOS!J8</f>
        <v>0</v>
      </c>
      <c r="X691" s="5">
        <f>+N691-byObjPOS!K8</f>
        <v>0</v>
      </c>
    </row>
    <row r="692" spans="3:24" x14ac:dyDescent="0.2">
      <c r="C692" s="5" t="s">
        <v>450</v>
      </c>
      <c r="D692" s="5" t="s">
        <v>34</v>
      </c>
      <c r="E692" s="5" t="s">
        <v>43</v>
      </c>
      <c r="F692" s="5" t="s">
        <v>166</v>
      </c>
      <c r="G692" s="5">
        <v>21</v>
      </c>
      <c r="H692" s="5">
        <v>23</v>
      </c>
      <c r="I692" s="5">
        <v>21</v>
      </c>
      <c r="J692" s="5">
        <v>26</v>
      </c>
      <c r="K692" s="5">
        <v>26</v>
      </c>
      <c r="L692" s="5">
        <v>16</v>
      </c>
      <c r="M692" s="5">
        <v>23</v>
      </c>
      <c r="N692" s="5">
        <v>26</v>
      </c>
      <c r="Q692" s="5">
        <f>+G692-byObjPOS!D9</f>
        <v>0</v>
      </c>
      <c r="R692" s="5">
        <f>+H692-byObjPOS!E9</f>
        <v>0</v>
      </c>
      <c r="S692" s="5">
        <f>+I692-byObjPOS!F9</f>
        <v>0</v>
      </c>
      <c r="T692" s="5">
        <f>+J692-byObjPOS!G9</f>
        <v>0</v>
      </c>
      <c r="U692" s="5">
        <f>+K692-byObjPOS!H9</f>
        <v>0</v>
      </c>
      <c r="V692" s="5">
        <f>+L692-byObjPOS!I9</f>
        <v>0</v>
      </c>
      <c r="W692" s="5">
        <f>+M692-byObjPOS!J9</f>
        <v>0</v>
      </c>
      <c r="X692" s="5">
        <f>+N692-byObjPOS!K9</f>
        <v>0</v>
      </c>
    </row>
    <row r="693" spans="3:24" x14ac:dyDescent="0.2">
      <c r="C693" s="5" t="s">
        <v>450</v>
      </c>
      <c r="D693" s="5" t="s">
        <v>34</v>
      </c>
      <c r="E693" s="5" t="s">
        <v>43</v>
      </c>
      <c r="F693" s="5" t="s">
        <v>109</v>
      </c>
      <c r="G693" s="5">
        <v>160</v>
      </c>
      <c r="H693" s="5">
        <v>127</v>
      </c>
      <c r="I693" s="5">
        <v>104</v>
      </c>
      <c r="J693" s="5">
        <v>93</v>
      </c>
      <c r="K693" s="5">
        <v>96</v>
      </c>
      <c r="L693" s="5">
        <v>93</v>
      </c>
      <c r="M693" s="5">
        <v>81</v>
      </c>
      <c r="N693" s="5">
        <v>80</v>
      </c>
      <c r="Q693" s="5">
        <f>+G693-byObjPOS!D10</f>
        <v>0</v>
      </c>
      <c r="R693" s="5">
        <f>+H693-byObjPOS!E10</f>
        <v>0</v>
      </c>
      <c r="S693" s="5">
        <f>+I693-byObjPOS!F10</f>
        <v>0</v>
      </c>
      <c r="T693" s="5">
        <f>+J693-byObjPOS!G10</f>
        <v>0</v>
      </c>
      <c r="U693" s="5">
        <f>+K693-byObjPOS!H10</f>
        <v>0</v>
      </c>
      <c r="V693" s="5">
        <f>+L693-byObjPOS!I10</f>
        <v>0</v>
      </c>
      <c r="W693" s="5">
        <f>+M693-byObjPOS!J10</f>
        <v>0</v>
      </c>
      <c r="X693" s="5">
        <f>+N693-byObjPOS!K10</f>
        <v>0</v>
      </c>
    </row>
    <row r="694" spans="3:24" x14ac:dyDescent="0.2">
      <c r="C694" s="5" t="s">
        <v>450</v>
      </c>
      <c r="D694" s="5" t="s">
        <v>34</v>
      </c>
      <c r="E694" s="5" t="s">
        <v>43</v>
      </c>
      <c r="F694" s="5" t="s">
        <v>11</v>
      </c>
      <c r="G694" s="5">
        <v>573</v>
      </c>
      <c r="H694" s="5">
        <v>570</v>
      </c>
      <c r="I694" s="5">
        <v>547</v>
      </c>
      <c r="J694" s="5">
        <v>565</v>
      </c>
      <c r="K694" s="5">
        <v>537</v>
      </c>
      <c r="L694" s="5">
        <v>518</v>
      </c>
      <c r="M694" s="5">
        <v>473</v>
      </c>
      <c r="N694" s="5">
        <v>415</v>
      </c>
      <c r="Q694" s="5">
        <f>+G694-byObjPOS!D11</f>
        <v>0</v>
      </c>
      <c r="R694" s="5">
        <f>+H694-byObjPOS!E11</f>
        <v>0</v>
      </c>
      <c r="S694" s="5">
        <f>+I694-byObjPOS!F11</f>
        <v>0</v>
      </c>
      <c r="T694" s="5">
        <f>+J694-byObjPOS!G11</f>
        <v>0</v>
      </c>
      <c r="U694" s="5">
        <f>+K694-byObjPOS!H11</f>
        <v>0</v>
      </c>
      <c r="V694" s="5">
        <f>+L694-byObjPOS!I11</f>
        <v>0</v>
      </c>
      <c r="W694" s="5">
        <f>+M694-byObjPOS!J11</f>
        <v>0</v>
      </c>
      <c r="X694" s="5">
        <f>+N694-byObjPOS!K11</f>
        <v>0</v>
      </c>
    </row>
    <row r="695" spans="3:24" x14ac:dyDescent="0.2">
      <c r="C695" s="5" t="s">
        <v>450</v>
      </c>
      <c r="D695" s="5" t="s">
        <v>34</v>
      </c>
      <c r="E695" s="5" t="s">
        <v>43</v>
      </c>
      <c r="F695" s="5" t="s">
        <v>179</v>
      </c>
      <c r="G695" s="5">
        <v>50</v>
      </c>
      <c r="H695" s="5">
        <v>47</v>
      </c>
      <c r="I695" s="5">
        <v>42</v>
      </c>
      <c r="J695" s="5">
        <v>36</v>
      </c>
      <c r="K695" s="5">
        <v>38</v>
      </c>
      <c r="L695" s="5">
        <v>39</v>
      </c>
      <c r="M695" s="5">
        <v>25</v>
      </c>
      <c r="N695" s="5">
        <v>22</v>
      </c>
      <c r="Q695" s="5">
        <f>+G695-byObjPOS!D12</f>
        <v>0</v>
      </c>
      <c r="R695" s="5">
        <f>+H695-byObjPOS!E12</f>
        <v>0</v>
      </c>
      <c r="S695" s="5">
        <f>+I695-byObjPOS!F12</f>
        <v>0</v>
      </c>
      <c r="T695" s="5">
        <f>+J695-byObjPOS!G12</f>
        <v>0</v>
      </c>
      <c r="U695" s="5">
        <f>+K695-byObjPOS!H12</f>
        <v>0</v>
      </c>
      <c r="V695" s="5">
        <f>+L695-byObjPOS!I12</f>
        <v>0</v>
      </c>
      <c r="W695" s="5">
        <f>+M695-byObjPOS!J12</f>
        <v>0</v>
      </c>
      <c r="X695" s="5">
        <f>+N695-byObjPOS!K12</f>
        <v>0</v>
      </c>
    </row>
    <row r="696" spans="3:24" x14ac:dyDescent="0.2">
      <c r="C696" s="5" t="s">
        <v>450</v>
      </c>
      <c r="D696" s="5" t="s">
        <v>34</v>
      </c>
      <c r="E696" s="5" t="s">
        <v>43</v>
      </c>
      <c r="F696" s="5" t="s">
        <v>160</v>
      </c>
      <c r="G696" s="5">
        <v>81</v>
      </c>
      <c r="H696" s="5">
        <v>80</v>
      </c>
      <c r="I696" s="5">
        <v>84</v>
      </c>
      <c r="J696" s="5">
        <v>87</v>
      </c>
      <c r="K696" s="5">
        <v>101</v>
      </c>
      <c r="L696" s="5">
        <v>84</v>
      </c>
      <c r="M696" s="5">
        <v>78</v>
      </c>
      <c r="N696" s="5">
        <v>71</v>
      </c>
      <c r="Q696" s="5">
        <f>+G696-byObjPOS!D13</f>
        <v>0</v>
      </c>
      <c r="R696" s="5">
        <f>+H696-byObjPOS!E13</f>
        <v>0</v>
      </c>
      <c r="S696" s="5">
        <f>+I696-byObjPOS!F13</f>
        <v>0</v>
      </c>
      <c r="T696" s="5">
        <f>+J696-byObjPOS!G13</f>
        <v>0</v>
      </c>
      <c r="U696" s="5">
        <f>+K696-byObjPOS!H13</f>
        <v>0</v>
      </c>
      <c r="V696" s="5">
        <f>+L696-byObjPOS!I13</f>
        <v>0</v>
      </c>
      <c r="W696" s="5">
        <f>+M696-byObjPOS!J13</f>
        <v>0</v>
      </c>
      <c r="X696" s="5">
        <f>+N696-byObjPOS!K13</f>
        <v>0</v>
      </c>
    </row>
    <row r="697" spans="3:24" x14ac:dyDescent="0.2">
      <c r="C697" s="5" t="s">
        <v>450</v>
      </c>
      <c r="D697" s="5" t="s">
        <v>34</v>
      </c>
      <c r="E697" s="5" t="s">
        <v>43</v>
      </c>
      <c r="F697" s="5" t="s">
        <v>181</v>
      </c>
      <c r="G697" s="5">
        <v>8</v>
      </c>
      <c r="H697" s="5">
        <v>7</v>
      </c>
      <c r="I697" s="5">
        <v>6</v>
      </c>
      <c r="J697" s="5">
        <v>6</v>
      </c>
      <c r="K697" s="5">
        <v>5</v>
      </c>
      <c r="L697" s="5">
        <v>8</v>
      </c>
      <c r="M697" s="5">
        <v>8</v>
      </c>
      <c r="N697" s="5">
        <v>10</v>
      </c>
      <c r="Q697" s="5">
        <f>+G697-byObjPOS!D14</f>
        <v>0</v>
      </c>
      <c r="R697" s="5">
        <f>+H697-byObjPOS!E14</f>
        <v>0</v>
      </c>
      <c r="S697" s="5">
        <f>+I697-byObjPOS!F14</f>
        <v>0</v>
      </c>
      <c r="T697" s="5">
        <f>+J697-byObjPOS!G14</f>
        <v>0</v>
      </c>
      <c r="U697" s="5">
        <f>+K697-byObjPOS!H14</f>
        <v>0</v>
      </c>
      <c r="V697" s="5">
        <f>+L697-byObjPOS!I14</f>
        <v>0</v>
      </c>
      <c r="W697" s="5">
        <f>+M697-byObjPOS!J14</f>
        <v>0</v>
      </c>
      <c r="X697" s="5">
        <f>+N697-byObjPOS!K14</f>
        <v>0</v>
      </c>
    </row>
    <row r="698" spans="3:24" x14ac:dyDescent="0.2">
      <c r="C698" s="5" t="s">
        <v>450</v>
      </c>
      <c r="D698" s="5" t="s">
        <v>34</v>
      </c>
      <c r="E698" s="5" t="s">
        <v>43</v>
      </c>
      <c r="F698" s="5" t="s">
        <v>121</v>
      </c>
      <c r="G698" s="5">
        <v>48</v>
      </c>
      <c r="H698" s="5">
        <v>52</v>
      </c>
      <c r="I698" s="5">
        <v>58</v>
      </c>
      <c r="J698" s="5">
        <v>156</v>
      </c>
      <c r="K698" s="5">
        <v>183</v>
      </c>
      <c r="L698" s="5">
        <v>183</v>
      </c>
      <c r="M698" s="5">
        <v>167</v>
      </c>
      <c r="N698" s="5">
        <v>145</v>
      </c>
      <c r="Q698" s="5">
        <f>+G698-byObjPOS!D15</f>
        <v>0</v>
      </c>
      <c r="R698" s="5">
        <f>+H698-byObjPOS!E15</f>
        <v>0</v>
      </c>
      <c r="S698" s="5">
        <f>+I698-byObjPOS!F15</f>
        <v>0</v>
      </c>
      <c r="T698" s="5">
        <f>+J698-byObjPOS!G15</f>
        <v>0</v>
      </c>
      <c r="U698" s="5">
        <f>+K698-byObjPOS!H15</f>
        <v>0</v>
      </c>
      <c r="V698" s="5">
        <f>+L698-byObjPOS!I15</f>
        <v>0</v>
      </c>
      <c r="W698" s="5">
        <f>+M698-byObjPOS!J15</f>
        <v>0</v>
      </c>
      <c r="X698" s="5">
        <f>+N698-byObjPOS!K15</f>
        <v>0</v>
      </c>
    </row>
    <row r="699" spans="3:24" x14ac:dyDescent="0.2">
      <c r="C699" s="5" t="s">
        <v>450</v>
      </c>
      <c r="D699" s="5" t="s">
        <v>34</v>
      </c>
      <c r="E699" s="5" t="s">
        <v>43</v>
      </c>
      <c r="F699" s="5" t="s">
        <v>124</v>
      </c>
      <c r="G699" s="5">
        <v>252</v>
      </c>
      <c r="H699" s="5">
        <v>386</v>
      </c>
      <c r="I699" s="5">
        <v>436</v>
      </c>
      <c r="J699" s="5">
        <v>520</v>
      </c>
      <c r="K699" s="5">
        <v>468</v>
      </c>
      <c r="L699" s="5">
        <v>488</v>
      </c>
      <c r="M699" s="5">
        <v>436</v>
      </c>
      <c r="N699" s="5">
        <v>431</v>
      </c>
      <c r="Q699" s="5">
        <f>+G699-byObjPOS!D16</f>
        <v>0</v>
      </c>
      <c r="R699" s="5">
        <f>+H699-byObjPOS!E16</f>
        <v>0</v>
      </c>
      <c r="S699" s="5">
        <f>+I699-byObjPOS!F16</f>
        <v>0</v>
      </c>
      <c r="T699" s="5">
        <f>+J699-byObjPOS!G16</f>
        <v>0</v>
      </c>
      <c r="U699" s="5">
        <f>+K699-byObjPOS!H16</f>
        <v>0</v>
      </c>
      <c r="V699" s="5">
        <f>+L699-byObjPOS!I16</f>
        <v>0</v>
      </c>
      <c r="W699" s="5">
        <f>+M699-byObjPOS!J16</f>
        <v>0</v>
      </c>
      <c r="X699" s="5">
        <f>+N699-byObjPOS!K16</f>
        <v>0</v>
      </c>
    </row>
    <row r="700" spans="3:24" x14ac:dyDescent="0.2">
      <c r="C700" s="5" t="s">
        <v>450</v>
      </c>
      <c r="D700" s="5" t="s">
        <v>34</v>
      </c>
      <c r="E700" s="5" t="s">
        <v>43</v>
      </c>
      <c r="F700" s="5" t="s">
        <v>5</v>
      </c>
      <c r="G700" s="5">
        <v>51</v>
      </c>
      <c r="H700" s="5">
        <v>68</v>
      </c>
      <c r="I700" s="5">
        <v>98</v>
      </c>
      <c r="J700" s="5">
        <v>91</v>
      </c>
      <c r="K700" s="5">
        <v>117</v>
      </c>
      <c r="L700" s="5">
        <v>129</v>
      </c>
      <c r="M700" s="5">
        <v>104</v>
      </c>
      <c r="N700" s="5">
        <v>107</v>
      </c>
      <c r="Q700" s="5">
        <f>+G700-byObjPOS!D17</f>
        <v>0</v>
      </c>
      <c r="R700" s="5">
        <f>+H700-byObjPOS!E17</f>
        <v>0</v>
      </c>
      <c r="S700" s="5">
        <f>+I700-byObjPOS!F17</f>
        <v>0</v>
      </c>
      <c r="T700" s="5">
        <f>+J700-byObjPOS!G17</f>
        <v>0</v>
      </c>
      <c r="U700" s="5">
        <f>+K700-byObjPOS!H17</f>
        <v>0</v>
      </c>
      <c r="V700" s="5">
        <f>+L700-byObjPOS!I17</f>
        <v>0</v>
      </c>
      <c r="W700" s="5">
        <f>+M700-byObjPOS!J17</f>
        <v>0</v>
      </c>
      <c r="X700" s="5">
        <f>+N700-byObjPOS!K17</f>
        <v>0</v>
      </c>
    </row>
    <row r="701" spans="3:24" x14ac:dyDescent="0.2">
      <c r="C701" s="5" t="s">
        <v>450</v>
      </c>
      <c r="D701" s="5" t="s">
        <v>34</v>
      </c>
      <c r="E701" s="5" t="s">
        <v>43</v>
      </c>
      <c r="F701" s="5" t="s">
        <v>162</v>
      </c>
      <c r="G701" s="5">
        <v>218</v>
      </c>
      <c r="H701" s="5">
        <v>215</v>
      </c>
      <c r="I701" s="5">
        <v>224</v>
      </c>
      <c r="J701" s="5">
        <v>235</v>
      </c>
      <c r="K701" s="5">
        <v>279</v>
      </c>
      <c r="L701" s="5">
        <v>285</v>
      </c>
      <c r="M701" s="5">
        <v>283</v>
      </c>
      <c r="N701" s="5">
        <v>279</v>
      </c>
      <c r="Q701" s="5">
        <f>+G701-byObjPOS!D18</f>
        <v>0</v>
      </c>
      <c r="R701" s="5">
        <f>+H701-byObjPOS!E18</f>
        <v>0</v>
      </c>
      <c r="S701" s="5">
        <f>+I701-byObjPOS!F18</f>
        <v>0</v>
      </c>
      <c r="T701" s="5">
        <f>+J701-byObjPOS!G18</f>
        <v>0</v>
      </c>
      <c r="U701" s="5">
        <f>+K701-byObjPOS!H18</f>
        <v>0</v>
      </c>
      <c r="V701" s="5">
        <f>+L701-byObjPOS!I18</f>
        <v>0</v>
      </c>
      <c r="W701" s="5">
        <f>+M701-byObjPOS!J18</f>
        <v>0</v>
      </c>
      <c r="X701" s="5">
        <f>+N701-byObjPOS!K18</f>
        <v>0</v>
      </c>
    </row>
    <row r="702" spans="3:24" x14ac:dyDescent="0.2">
      <c r="C702" s="5" t="s">
        <v>450</v>
      </c>
      <c r="D702" s="5" t="s">
        <v>34</v>
      </c>
      <c r="E702" s="5" t="s">
        <v>43</v>
      </c>
      <c r="F702" s="5" t="s">
        <v>197</v>
      </c>
      <c r="G702" s="5">
        <v>22</v>
      </c>
      <c r="H702" s="5">
        <v>18</v>
      </c>
      <c r="I702" s="5">
        <v>18</v>
      </c>
      <c r="J702" s="5">
        <v>15</v>
      </c>
      <c r="K702" s="5">
        <v>13</v>
      </c>
      <c r="L702" s="5">
        <v>18</v>
      </c>
      <c r="M702" s="5">
        <v>13</v>
      </c>
      <c r="N702" s="5">
        <v>15</v>
      </c>
      <c r="Q702" s="5">
        <f>+G702-byObjPOS!D19</f>
        <v>0</v>
      </c>
      <c r="R702" s="5">
        <f>+H702-byObjPOS!E19</f>
        <v>0</v>
      </c>
      <c r="S702" s="5">
        <f>+I702-byObjPOS!F19</f>
        <v>0</v>
      </c>
      <c r="T702" s="5">
        <f>+J702-byObjPOS!G19</f>
        <v>0</v>
      </c>
      <c r="U702" s="5">
        <f>+K702-byObjPOS!H19</f>
        <v>0</v>
      </c>
      <c r="V702" s="5">
        <f>+L702-byObjPOS!I19</f>
        <v>0</v>
      </c>
      <c r="W702" s="5">
        <f>+M702-byObjPOS!J19</f>
        <v>0</v>
      </c>
      <c r="X702" s="5">
        <f>+N702-byObjPOS!K19</f>
        <v>0</v>
      </c>
    </row>
    <row r="703" spans="3:24" x14ac:dyDescent="0.2">
      <c r="C703" s="5" t="s">
        <v>450</v>
      </c>
      <c r="D703" s="5" t="s">
        <v>34</v>
      </c>
      <c r="E703" s="5" t="s">
        <v>43</v>
      </c>
      <c r="F703" s="5" t="s">
        <v>14</v>
      </c>
      <c r="G703" s="5">
        <v>876</v>
      </c>
      <c r="H703" s="5">
        <v>875</v>
      </c>
      <c r="I703" s="5">
        <v>773</v>
      </c>
      <c r="J703" s="5">
        <v>685</v>
      </c>
      <c r="K703" s="5">
        <v>619</v>
      </c>
      <c r="L703" s="5">
        <v>619</v>
      </c>
      <c r="M703" s="5">
        <v>645</v>
      </c>
      <c r="N703" s="5">
        <v>610</v>
      </c>
      <c r="Q703" s="5">
        <f>+G703-byObjPOS!D20</f>
        <v>0</v>
      </c>
      <c r="R703" s="5">
        <f>+H703-byObjPOS!E20</f>
        <v>0</v>
      </c>
      <c r="S703" s="5">
        <f>+I703-byObjPOS!F20</f>
        <v>0</v>
      </c>
      <c r="T703" s="5">
        <f>+J703-byObjPOS!G20</f>
        <v>0</v>
      </c>
      <c r="U703" s="5">
        <f>+K703-byObjPOS!H20</f>
        <v>0</v>
      </c>
      <c r="V703" s="5">
        <f>+L703-byObjPOS!I20</f>
        <v>0</v>
      </c>
      <c r="W703" s="5">
        <f>+M703-byObjPOS!J20</f>
        <v>0</v>
      </c>
      <c r="X703" s="5">
        <f>+N703-byObjPOS!K20</f>
        <v>0</v>
      </c>
    </row>
    <row r="704" spans="3:24" x14ac:dyDescent="0.2">
      <c r="C704" s="5" t="s">
        <v>450</v>
      </c>
      <c r="D704" s="5" t="s">
        <v>34</v>
      </c>
      <c r="E704" s="5" t="s">
        <v>43</v>
      </c>
      <c r="F704" s="5" t="s">
        <v>216</v>
      </c>
      <c r="G704" s="5">
        <v>6</v>
      </c>
      <c r="H704" s="5">
        <v>5</v>
      </c>
      <c r="I704" s="5">
        <v>7</v>
      </c>
      <c r="J704" s="5">
        <v>8</v>
      </c>
      <c r="K704" s="5">
        <v>3</v>
      </c>
      <c r="L704" s="5">
        <v>6</v>
      </c>
      <c r="M704" s="5">
        <v>5</v>
      </c>
      <c r="N704" s="5">
        <v>2</v>
      </c>
      <c r="Q704" s="5">
        <f>+G704-byObjPOS!D21</f>
        <v>0</v>
      </c>
      <c r="R704" s="5">
        <f>+H704-byObjPOS!E21</f>
        <v>0</v>
      </c>
      <c r="S704" s="5">
        <f>+I704-byObjPOS!F21</f>
        <v>0</v>
      </c>
      <c r="T704" s="5">
        <f>+J704-byObjPOS!G21</f>
        <v>0</v>
      </c>
      <c r="U704" s="5">
        <f>+K704-byObjPOS!H21</f>
        <v>0</v>
      </c>
      <c r="V704" s="5">
        <f>+L704-byObjPOS!I21</f>
        <v>0</v>
      </c>
      <c r="W704" s="5">
        <f>+M704-byObjPOS!J21</f>
        <v>0</v>
      </c>
      <c r="X704" s="5">
        <f>+N704-byObjPOS!K21</f>
        <v>0</v>
      </c>
    </row>
    <row r="705" spans="3:24" x14ac:dyDescent="0.2">
      <c r="C705" s="5" t="s">
        <v>450</v>
      </c>
      <c r="D705" s="5" t="s">
        <v>34</v>
      </c>
      <c r="E705" s="5" t="s">
        <v>43</v>
      </c>
      <c r="F705" s="5" t="s">
        <v>117</v>
      </c>
      <c r="G705" s="5">
        <v>262</v>
      </c>
      <c r="H705" s="5">
        <v>248</v>
      </c>
      <c r="I705" s="5">
        <v>270</v>
      </c>
      <c r="J705" s="5">
        <v>303</v>
      </c>
      <c r="K705" s="5">
        <v>308</v>
      </c>
      <c r="L705" s="5">
        <v>298</v>
      </c>
      <c r="M705" s="5">
        <v>270</v>
      </c>
      <c r="N705" s="5">
        <v>261</v>
      </c>
      <c r="Q705" s="5">
        <f>+G705-byObjPOS!D22</f>
        <v>0</v>
      </c>
      <c r="R705" s="5">
        <f>+H705-byObjPOS!E22</f>
        <v>0</v>
      </c>
      <c r="S705" s="5">
        <f>+I705-byObjPOS!F22</f>
        <v>0</v>
      </c>
      <c r="T705" s="5">
        <f>+J705-byObjPOS!G22</f>
        <v>0</v>
      </c>
      <c r="U705" s="5">
        <f>+K705-byObjPOS!H22</f>
        <v>0</v>
      </c>
      <c r="V705" s="5">
        <f>+L705-byObjPOS!I22</f>
        <v>0</v>
      </c>
      <c r="W705" s="5">
        <f>+M705-byObjPOS!J22</f>
        <v>0</v>
      </c>
      <c r="X705" s="5">
        <f>+N705-byObjPOS!K22</f>
        <v>0</v>
      </c>
    </row>
    <row r="706" spans="3:24" x14ac:dyDescent="0.2">
      <c r="C706" s="5" t="s">
        <v>450</v>
      </c>
      <c r="D706" s="5" t="s">
        <v>34</v>
      </c>
      <c r="E706" s="5" t="s">
        <v>43</v>
      </c>
      <c r="F706" s="5" t="s">
        <v>167</v>
      </c>
      <c r="G706" s="5">
        <v>0</v>
      </c>
      <c r="H706" s="5">
        <v>0</v>
      </c>
      <c r="I706" s="5">
        <v>0</v>
      </c>
      <c r="J706" s="5">
        <v>88</v>
      </c>
      <c r="K706" s="5">
        <v>238</v>
      </c>
      <c r="L706" s="5">
        <v>328</v>
      </c>
      <c r="M706" s="5">
        <v>360</v>
      </c>
      <c r="N706" s="5">
        <v>363</v>
      </c>
      <c r="Q706" s="5">
        <f>+G706-byObjPOS!D23</f>
        <v>0</v>
      </c>
      <c r="R706" s="5">
        <f>+H706-byObjPOS!E23</f>
        <v>0</v>
      </c>
      <c r="S706" s="5">
        <f>+I706-byObjPOS!F23</f>
        <v>0</v>
      </c>
      <c r="T706" s="5">
        <f>+J706-byObjPOS!G23</f>
        <v>0</v>
      </c>
      <c r="U706" s="5">
        <f>+K706-byObjPOS!H23</f>
        <v>0</v>
      </c>
      <c r="V706" s="5">
        <f>+L706-byObjPOS!I23</f>
        <v>0</v>
      </c>
      <c r="W706" s="5">
        <f>+M706-byObjPOS!J23</f>
        <v>0</v>
      </c>
      <c r="X706" s="5">
        <f>+N706-byObjPOS!K23</f>
        <v>0</v>
      </c>
    </row>
    <row r="707" spans="3:24" x14ac:dyDescent="0.2">
      <c r="C707" s="5" t="s">
        <v>450</v>
      </c>
      <c r="D707" s="5" t="s">
        <v>34</v>
      </c>
      <c r="E707" s="5" t="s">
        <v>43</v>
      </c>
      <c r="F707" s="5" t="s">
        <v>192</v>
      </c>
      <c r="G707" s="5">
        <v>95</v>
      </c>
      <c r="H707" s="5">
        <v>103</v>
      </c>
      <c r="I707" s="5">
        <v>105</v>
      </c>
      <c r="J707" s="5">
        <v>92</v>
      </c>
      <c r="K707" s="5">
        <v>79</v>
      </c>
      <c r="L707" s="5">
        <v>67</v>
      </c>
      <c r="M707" s="5">
        <v>61</v>
      </c>
      <c r="N707" s="5">
        <v>61</v>
      </c>
      <c r="Q707" s="5">
        <f>+G707-byObjPOS!D24</f>
        <v>0</v>
      </c>
      <c r="R707" s="5">
        <f>+H707-byObjPOS!E24</f>
        <v>0</v>
      </c>
      <c r="S707" s="5">
        <f>+I707-byObjPOS!F24</f>
        <v>0</v>
      </c>
      <c r="T707" s="5">
        <f>+J707-byObjPOS!G24</f>
        <v>0</v>
      </c>
      <c r="U707" s="5">
        <f>+K707-byObjPOS!H24</f>
        <v>0</v>
      </c>
      <c r="V707" s="5">
        <f>+L707-byObjPOS!I24</f>
        <v>0</v>
      </c>
      <c r="W707" s="5">
        <f>+M707-byObjPOS!J24</f>
        <v>0</v>
      </c>
      <c r="X707" s="5">
        <f>+N707-byObjPOS!K24</f>
        <v>0</v>
      </c>
    </row>
    <row r="708" spans="3:24" x14ac:dyDescent="0.2">
      <c r="C708" s="5" t="s">
        <v>450</v>
      </c>
      <c r="D708" s="5" t="s">
        <v>34</v>
      </c>
      <c r="E708" s="5" t="s">
        <v>43</v>
      </c>
      <c r="F708" s="5" t="s">
        <v>115</v>
      </c>
      <c r="G708" s="5">
        <v>320</v>
      </c>
      <c r="H708" s="5">
        <v>383</v>
      </c>
      <c r="I708" s="5">
        <v>395</v>
      </c>
      <c r="J708" s="5">
        <v>323</v>
      </c>
      <c r="K708" s="5">
        <v>244</v>
      </c>
      <c r="L708" s="5">
        <v>267</v>
      </c>
      <c r="M708" s="5">
        <v>247</v>
      </c>
      <c r="N708" s="5">
        <v>183</v>
      </c>
      <c r="Q708" s="5">
        <f>+G708-byObjPOS!D25</f>
        <v>0</v>
      </c>
      <c r="R708" s="5">
        <f>+H708-byObjPOS!E25</f>
        <v>0</v>
      </c>
      <c r="S708" s="5">
        <f>+I708-byObjPOS!F25</f>
        <v>0</v>
      </c>
      <c r="T708" s="5">
        <f>+J708-byObjPOS!G25</f>
        <v>0</v>
      </c>
      <c r="U708" s="5">
        <f>+K708-byObjPOS!H25</f>
        <v>0</v>
      </c>
      <c r="V708" s="5">
        <f>+L708-byObjPOS!I25</f>
        <v>0</v>
      </c>
      <c r="W708" s="5">
        <f>+M708-byObjPOS!J25</f>
        <v>0</v>
      </c>
      <c r="X708" s="5">
        <f>+N708-byObjPOS!K25</f>
        <v>0</v>
      </c>
    </row>
    <row r="709" spans="3:24" x14ac:dyDescent="0.2">
      <c r="C709" s="5" t="s">
        <v>450</v>
      </c>
      <c r="D709" s="5" t="s">
        <v>34</v>
      </c>
      <c r="E709" s="5" t="s">
        <v>43</v>
      </c>
      <c r="F709" s="5" t="s">
        <v>128</v>
      </c>
      <c r="G709" s="5">
        <v>264</v>
      </c>
      <c r="H709" s="5">
        <v>236</v>
      </c>
      <c r="I709" s="5">
        <v>256</v>
      </c>
      <c r="J709" s="5">
        <v>259</v>
      </c>
      <c r="K709" s="5">
        <v>2</v>
      </c>
      <c r="L709" s="5">
        <v>0</v>
      </c>
      <c r="M709" s="5">
        <v>0</v>
      </c>
      <c r="N709" s="5">
        <v>0</v>
      </c>
      <c r="Q709" s="5">
        <f>+G709-byObjPOS!D26</f>
        <v>0</v>
      </c>
      <c r="R709" s="5">
        <f>+H709-byObjPOS!E26</f>
        <v>0</v>
      </c>
      <c r="S709" s="5">
        <f>+I709-byObjPOS!F26</f>
        <v>0</v>
      </c>
      <c r="T709" s="5">
        <f>+J709-byObjPOS!G26</f>
        <v>0</v>
      </c>
      <c r="U709" s="5">
        <f>+K709-byObjPOS!H26</f>
        <v>0</v>
      </c>
      <c r="V709" s="5">
        <f>+L709-byObjPOS!I26</f>
        <v>0</v>
      </c>
      <c r="W709" s="5">
        <f>+M709-byObjPOS!J26</f>
        <v>0</v>
      </c>
      <c r="X709" s="5">
        <f>+N709-byObjPOS!K26</f>
        <v>0</v>
      </c>
    </row>
    <row r="710" spans="3:24" x14ac:dyDescent="0.2">
      <c r="C710" s="5" t="s">
        <v>450</v>
      </c>
      <c r="D710" s="5" t="s">
        <v>34</v>
      </c>
      <c r="E710" s="5" t="s">
        <v>43</v>
      </c>
      <c r="F710" s="5" t="s">
        <v>3</v>
      </c>
      <c r="G710" s="5">
        <v>880</v>
      </c>
      <c r="H710" s="5">
        <v>839</v>
      </c>
      <c r="I710" s="5">
        <v>794</v>
      </c>
      <c r="J710" s="5">
        <v>681</v>
      </c>
      <c r="K710" s="5">
        <v>326</v>
      </c>
      <c r="L710" s="5">
        <v>302</v>
      </c>
      <c r="M710" s="5">
        <v>248</v>
      </c>
      <c r="N710" s="5">
        <v>235</v>
      </c>
      <c r="Q710" s="5">
        <f>+G710-byObjPOS!D27</f>
        <v>0</v>
      </c>
      <c r="R710" s="5">
        <f>+H710-byObjPOS!E27</f>
        <v>0</v>
      </c>
      <c r="S710" s="5">
        <f>+I710-byObjPOS!F27</f>
        <v>0</v>
      </c>
      <c r="T710" s="5">
        <f>+J710-byObjPOS!G27</f>
        <v>0</v>
      </c>
      <c r="U710" s="5">
        <f>+K710-byObjPOS!H27</f>
        <v>0</v>
      </c>
      <c r="V710" s="5">
        <f>+L710-byObjPOS!I27</f>
        <v>0</v>
      </c>
      <c r="W710" s="5">
        <f>+M710-byObjPOS!J27</f>
        <v>0</v>
      </c>
      <c r="X710" s="5">
        <f>+N710-byObjPOS!K27</f>
        <v>0</v>
      </c>
    </row>
    <row r="711" spans="3:24" x14ac:dyDescent="0.2">
      <c r="C711" s="5" t="s">
        <v>450</v>
      </c>
      <c r="D711" s="5" t="s">
        <v>34</v>
      </c>
      <c r="E711" s="5" t="s">
        <v>43</v>
      </c>
      <c r="F711" s="5" t="s">
        <v>108</v>
      </c>
      <c r="G711" s="5">
        <v>0</v>
      </c>
      <c r="H711" s="5">
        <v>0</v>
      </c>
      <c r="I711" s="5">
        <v>0</v>
      </c>
      <c r="J711" s="5">
        <v>106</v>
      </c>
      <c r="K711" s="5">
        <v>524</v>
      </c>
      <c r="L711" s="5">
        <v>614</v>
      </c>
      <c r="M711" s="5">
        <v>655</v>
      </c>
      <c r="N711" s="5">
        <v>665</v>
      </c>
      <c r="Q711" s="5">
        <f>+G711-byObjPOS!D28</f>
        <v>0</v>
      </c>
      <c r="R711" s="5">
        <f>+H711-byObjPOS!E28</f>
        <v>0</v>
      </c>
      <c r="S711" s="5">
        <f>+I711-byObjPOS!F28</f>
        <v>0</v>
      </c>
      <c r="T711" s="5">
        <f>+J711-byObjPOS!G28</f>
        <v>0</v>
      </c>
      <c r="U711" s="5">
        <f>+K711-byObjPOS!H28</f>
        <v>0</v>
      </c>
      <c r="V711" s="5">
        <f>+L711-byObjPOS!I28</f>
        <v>0</v>
      </c>
      <c r="W711" s="5">
        <f>+M711-byObjPOS!J28</f>
        <v>0</v>
      </c>
      <c r="X711" s="5">
        <f>+N711-byObjPOS!K28</f>
        <v>0</v>
      </c>
    </row>
    <row r="712" spans="3:24" x14ac:dyDescent="0.2">
      <c r="C712" s="5" t="s">
        <v>450</v>
      </c>
      <c r="D712" s="5" t="s">
        <v>34</v>
      </c>
      <c r="E712" s="5" t="s">
        <v>43</v>
      </c>
      <c r="F712" s="5" t="s">
        <v>41</v>
      </c>
      <c r="G712" s="5">
        <v>0</v>
      </c>
      <c r="H712" s="5">
        <v>3</v>
      </c>
      <c r="I712" s="5">
        <v>207</v>
      </c>
      <c r="J712" s="5">
        <v>405</v>
      </c>
      <c r="K712" s="5">
        <v>529</v>
      </c>
      <c r="L712" s="5">
        <v>624</v>
      </c>
      <c r="M712" s="5">
        <v>713</v>
      </c>
      <c r="N712" s="5">
        <v>688</v>
      </c>
      <c r="Q712" s="5">
        <f>+G712-byObjPOS!D29</f>
        <v>0</v>
      </c>
      <c r="R712" s="5">
        <f>+H712-byObjPOS!E29</f>
        <v>0</v>
      </c>
      <c r="S712" s="5">
        <f>+I712-byObjPOS!F29</f>
        <v>0</v>
      </c>
      <c r="T712" s="5">
        <f>+J712-byObjPOS!G29</f>
        <v>0</v>
      </c>
      <c r="U712" s="5">
        <f>+K712-byObjPOS!H29</f>
        <v>0</v>
      </c>
      <c r="V712" s="5">
        <f>+L712-byObjPOS!I29</f>
        <v>0</v>
      </c>
      <c r="W712" s="5">
        <f>+M712-byObjPOS!J29</f>
        <v>0</v>
      </c>
      <c r="X712" s="5">
        <f>+N712-byObjPOS!K29</f>
        <v>0</v>
      </c>
    </row>
    <row r="713" spans="3:24" x14ac:dyDescent="0.2">
      <c r="C713" s="5" t="s">
        <v>450</v>
      </c>
      <c r="D713" s="5" t="s">
        <v>34</v>
      </c>
      <c r="E713" s="5" t="s">
        <v>43</v>
      </c>
      <c r="F713" s="5" t="s">
        <v>177</v>
      </c>
      <c r="G713" s="5">
        <v>23</v>
      </c>
      <c r="H713" s="5">
        <v>36</v>
      </c>
      <c r="I713" s="5">
        <v>43</v>
      </c>
      <c r="J713" s="5">
        <v>38</v>
      </c>
      <c r="K713" s="5">
        <v>49</v>
      </c>
      <c r="L713" s="5">
        <v>72</v>
      </c>
      <c r="M713" s="5">
        <v>78</v>
      </c>
      <c r="N713" s="5">
        <v>82</v>
      </c>
      <c r="Q713" s="5">
        <f>+G713-byObjPOS!D30</f>
        <v>0</v>
      </c>
      <c r="R713" s="5">
        <f>+H713-byObjPOS!E30</f>
        <v>0</v>
      </c>
      <c r="S713" s="5">
        <f>+I713-byObjPOS!F30</f>
        <v>0</v>
      </c>
      <c r="T713" s="5">
        <f>+J713-byObjPOS!G30</f>
        <v>0</v>
      </c>
      <c r="U713" s="5">
        <f>+K713-byObjPOS!H30</f>
        <v>0</v>
      </c>
      <c r="V713" s="5">
        <f>+L713-byObjPOS!I30</f>
        <v>0</v>
      </c>
      <c r="W713" s="5">
        <f>+M713-byObjPOS!J30</f>
        <v>0</v>
      </c>
      <c r="X713" s="5">
        <f>+N713-byObjPOS!K30</f>
        <v>0</v>
      </c>
    </row>
    <row r="714" spans="3:24" x14ac:dyDescent="0.2">
      <c r="C714" s="5" t="s">
        <v>450</v>
      </c>
      <c r="D714" s="5" t="s">
        <v>34</v>
      </c>
      <c r="E714" s="5" t="s">
        <v>43</v>
      </c>
      <c r="F714" s="5" t="s">
        <v>180</v>
      </c>
      <c r="G714" s="5">
        <v>49</v>
      </c>
      <c r="H714" s="5">
        <v>41</v>
      </c>
      <c r="I714" s="5">
        <v>62</v>
      </c>
      <c r="J714" s="5">
        <v>60</v>
      </c>
      <c r="K714" s="5">
        <v>46</v>
      </c>
      <c r="L714" s="5">
        <v>46</v>
      </c>
      <c r="M714" s="5">
        <v>49</v>
      </c>
      <c r="N714" s="5">
        <v>48</v>
      </c>
      <c r="Q714" s="5">
        <f>+G714-byObjPOS!D31</f>
        <v>0</v>
      </c>
      <c r="R714" s="5">
        <f>+H714-byObjPOS!E31</f>
        <v>0</v>
      </c>
      <c r="S714" s="5">
        <f>+I714-byObjPOS!F31</f>
        <v>0</v>
      </c>
      <c r="T714" s="5">
        <f>+J714-byObjPOS!G31</f>
        <v>0</v>
      </c>
      <c r="U714" s="5">
        <f>+K714-byObjPOS!H31</f>
        <v>0</v>
      </c>
      <c r="V714" s="5">
        <f>+L714-byObjPOS!I31</f>
        <v>0</v>
      </c>
      <c r="W714" s="5">
        <f>+M714-byObjPOS!J31</f>
        <v>0</v>
      </c>
      <c r="X714" s="5">
        <f>+N714-byObjPOS!K31</f>
        <v>0</v>
      </c>
    </row>
    <row r="715" spans="3:24" x14ac:dyDescent="0.2">
      <c r="C715" s="5" t="s">
        <v>450</v>
      </c>
      <c r="D715" s="5" t="s">
        <v>34</v>
      </c>
      <c r="E715" s="5" t="s">
        <v>43</v>
      </c>
      <c r="F715" s="5" t="s">
        <v>123</v>
      </c>
      <c r="G715" s="5">
        <v>118</v>
      </c>
      <c r="H715" s="5">
        <v>129</v>
      </c>
      <c r="I715" s="5">
        <v>134</v>
      </c>
      <c r="J715" s="5">
        <v>142</v>
      </c>
      <c r="K715" s="5">
        <v>155</v>
      </c>
      <c r="L715" s="5">
        <v>147</v>
      </c>
      <c r="M715" s="5">
        <v>161</v>
      </c>
      <c r="N715" s="5">
        <v>135</v>
      </c>
      <c r="Q715" s="5">
        <f>+G715-byObjPOS!D32</f>
        <v>0</v>
      </c>
      <c r="R715" s="5">
        <f>+H715-byObjPOS!E32</f>
        <v>0</v>
      </c>
      <c r="S715" s="5">
        <f>+I715-byObjPOS!F32</f>
        <v>0</v>
      </c>
      <c r="T715" s="5">
        <f>+J715-byObjPOS!G32</f>
        <v>0</v>
      </c>
      <c r="U715" s="5">
        <f>+K715-byObjPOS!H32</f>
        <v>0</v>
      </c>
      <c r="V715" s="5">
        <f>+L715-byObjPOS!I32</f>
        <v>0</v>
      </c>
      <c r="W715" s="5">
        <f>+M715-byObjPOS!J32</f>
        <v>0</v>
      </c>
      <c r="X715" s="5">
        <f>+N715-byObjPOS!K32</f>
        <v>0</v>
      </c>
    </row>
    <row r="716" spans="3:24" x14ac:dyDescent="0.2">
      <c r="C716" s="5" t="s">
        <v>450</v>
      </c>
      <c r="D716" s="5" t="s">
        <v>34</v>
      </c>
      <c r="E716" s="5" t="s">
        <v>43</v>
      </c>
      <c r="F716" s="5" t="s">
        <v>94</v>
      </c>
      <c r="G716" s="5">
        <v>70</v>
      </c>
      <c r="H716" s="5">
        <v>58</v>
      </c>
      <c r="I716" s="5">
        <v>66</v>
      </c>
      <c r="J716" s="5">
        <v>60</v>
      </c>
      <c r="K716" s="5">
        <v>69</v>
      </c>
      <c r="L716" s="5">
        <v>57</v>
      </c>
      <c r="M716" s="5">
        <v>52</v>
      </c>
      <c r="N716" s="5">
        <v>40</v>
      </c>
      <c r="Q716" s="5">
        <f>+G716-byObjPOS!D33</f>
        <v>0</v>
      </c>
      <c r="R716" s="5">
        <f>+H716-byObjPOS!E33</f>
        <v>0</v>
      </c>
      <c r="S716" s="5">
        <f>+I716-byObjPOS!F33</f>
        <v>0</v>
      </c>
      <c r="T716" s="5">
        <f>+J716-byObjPOS!G33</f>
        <v>0</v>
      </c>
      <c r="U716" s="5">
        <f>+K716-byObjPOS!H33</f>
        <v>0</v>
      </c>
      <c r="V716" s="5">
        <f>+L716-byObjPOS!I33</f>
        <v>0</v>
      </c>
      <c r="W716" s="5">
        <f>+M716-byObjPOS!J33</f>
        <v>0</v>
      </c>
      <c r="X716" s="5">
        <f>+N716-byObjPOS!K33</f>
        <v>0</v>
      </c>
    </row>
    <row r="717" spans="3:24" x14ac:dyDescent="0.2">
      <c r="C717" s="5" t="s">
        <v>450</v>
      </c>
      <c r="D717" s="5" t="s">
        <v>34</v>
      </c>
      <c r="E717" s="5" t="s">
        <v>43</v>
      </c>
      <c r="F717" s="5" t="s">
        <v>169</v>
      </c>
      <c r="G717" s="5">
        <v>37</v>
      </c>
      <c r="H717" s="5">
        <v>27</v>
      </c>
      <c r="I717" s="5">
        <v>32</v>
      </c>
      <c r="J717" s="5">
        <v>54</v>
      </c>
      <c r="K717" s="5">
        <v>54</v>
      </c>
      <c r="L717" s="5">
        <v>43</v>
      </c>
      <c r="M717" s="5">
        <v>38</v>
      </c>
      <c r="N717" s="5">
        <v>24</v>
      </c>
      <c r="Q717" s="5">
        <f>+G717-byObjPOS!D34</f>
        <v>0</v>
      </c>
      <c r="R717" s="5">
        <f>+H717-byObjPOS!E34</f>
        <v>0</v>
      </c>
      <c r="S717" s="5">
        <f>+I717-byObjPOS!F34</f>
        <v>0</v>
      </c>
      <c r="T717" s="5">
        <f>+J717-byObjPOS!G34</f>
        <v>0</v>
      </c>
      <c r="U717" s="5">
        <f>+K717-byObjPOS!H34</f>
        <v>0</v>
      </c>
      <c r="V717" s="5">
        <f>+L717-byObjPOS!I34</f>
        <v>0</v>
      </c>
      <c r="W717" s="5">
        <f>+M717-byObjPOS!J34</f>
        <v>0</v>
      </c>
      <c r="X717" s="5">
        <f>+N717-byObjPOS!K34</f>
        <v>0</v>
      </c>
    </row>
    <row r="718" spans="3:24" x14ac:dyDescent="0.2">
      <c r="C718" s="5" t="s">
        <v>450</v>
      </c>
      <c r="D718" s="5" t="s">
        <v>34</v>
      </c>
      <c r="E718" s="5" t="s">
        <v>43</v>
      </c>
      <c r="F718" s="5" t="s">
        <v>119</v>
      </c>
      <c r="G718" s="5">
        <v>43</v>
      </c>
      <c r="H718" s="5">
        <v>30</v>
      </c>
      <c r="I718" s="5">
        <v>31</v>
      </c>
      <c r="J718" s="5">
        <v>35</v>
      </c>
      <c r="K718" s="5">
        <v>44</v>
      </c>
      <c r="L718" s="5">
        <v>47</v>
      </c>
      <c r="M718" s="5">
        <v>36</v>
      </c>
      <c r="N718" s="5">
        <v>22</v>
      </c>
      <c r="Q718" s="5">
        <f>+G718-byObjPOS!D35</f>
        <v>0</v>
      </c>
      <c r="R718" s="5">
        <f>+H718-byObjPOS!E35</f>
        <v>0</v>
      </c>
      <c r="S718" s="5">
        <f>+I718-byObjPOS!F35</f>
        <v>0</v>
      </c>
      <c r="T718" s="5">
        <f>+J718-byObjPOS!G35</f>
        <v>0</v>
      </c>
      <c r="U718" s="5">
        <f>+K718-byObjPOS!H35</f>
        <v>0</v>
      </c>
      <c r="V718" s="5">
        <f>+L718-byObjPOS!I35</f>
        <v>0</v>
      </c>
      <c r="W718" s="5">
        <f>+M718-byObjPOS!J35</f>
        <v>0</v>
      </c>
      <c r="X718" s="5">
        <f>+N718-byObjPOS!K35</f>
        <v>0</v>
      </c>
    </row>
    <row r="719" spans="3:24" x14ac:dyDescent="0.2">
      <c r="C719" s="5" t="s">
        <v>450</v>
      </c>
      <c r="D719" s="5" t="s">
        <v>34</v>
      </c>
      <c r="E719" s="5" t="s">
        <v>43</v>
      </c>
      <c r="F719" s="5" t="s">
        <v>154</v>
      </c>
      <c r="G719" s="5">
        <v>15</v>
      </c>
      <c r="H719" s="5">
        <v>13</v>
      </c>
      <c r="I719" s="5">
        <v>8</v>
      </c>
      <c r="J719" s="5">
        <v>12</v>
      </c>
      <c r="K719" s="5">
        <v>12</v>
      </c>
      <c r="L719" s="5">
        <v>19</v>
      </c>
      <c r="M719" s="5">
        <v>13</v>
      </c>
      <c r="N719" s="5">
        <v>15</v>
      </c>
      <c r="Q719" s="5">
        <f>+G719-byObjPOS!D36</f>
        <v>0</v>
      </c>
      <c r="R719" s="5">
        <f>+H719-byObjPOS!E36</f>
        <v>0</v>
      </c>
      <c r="S719" s="5">
        <f>+I719-byObjPOS!F36</f>
        <v>0</v>
      </c>
      <c r="T719" s="5">
        <f>+J719-byObjPOS!G36</f>
        <v>0</v>
      </c>
      <c r="U719" s="5">
        <f>+K719-byObjPOS!H36</f>
        <v>0</v>
      </c>
      <c r="V719" s="5">
        <f>+L719-byObjPOS!I36</f>
        <v>0</v>
      </c>
      <c r="W719" s="5">
        <f>+M719-byObjPOS!J36</f>
        <v>0</v>
      </c>
      <c r="X719" s="5">
        <f>+N719-byObjPOS!K36</f>
        <v>0</v>
      </c>
    </row>
    <row r="720" spans="3:24" x14ac:dyDescent="0.2">
      <c r="C720" s="5" t="s">
        <v>450</v>
      </c>
      <c r="D720" s="5" t="s">
        <v>34</v>
      </c>
      <c r="E720" s="5" t="s">
        <v>43</v>
      </c>
      <c r="F720" s="5" t="s">
        <v>189</v>
      </c>
      <c r="G720" s="5">
        <v>33</v>
      </c>
      <c r="H720" s="5">
        <v>38</v>
      </c>
      <c r="I720" s="5">
        <v>37</v>
      </c>
      <c r="J720" s="5">
        <v>39</v>
      </c>
      <c r="K720" s="5">
        <v>38</v>
      </c>
      <c r="L720" s="5">
        <v>31</v>
      </c>
      <c r="M720" s="5">
        <v>22</v>
      </c>
      <c r="N720" s="5">
        <v>21</v>
      </c>
      <c r="Q720" s="5">
        <f>+G720-byObjPOS!D37</f>
        <v>0</v>
      </c>
      <c r="R720" s="5">
        <f>+H720-byObjPOS!E37</f>
        <v>0</v>
      </c>
      <c r="S720" s="5">
        <f>+I720-byObjPOS!F37</f>
        <v>0</v>
      </c>
      <c r="T720" s="5">
        <f>+J720-byObjPOS!G37</f>
        <v>0</v>
      </c>
      <c r="U720" s="5">
        <f>+K720-byObjPOS!H37</f>
        <v>0</v>
      </c>
      <c r="V720" s="5">
        <f>+L720-byObjPOS!I37</f>
        <v>0</v>
      </c>
      <c r="W720" s="5">
        <f>+M720-byObjPOS!J37</f>
        <v>0</v>
      </c>
      <c r="X720" s="5">
        <f>+N720-byObjPOS!K37</f>
        <v>0</v>
      </c>
    </row>
    <row r="721" spans="3:24" x14ac:dyDescent="0.2">
      <c r="C721" s="5" t="s">
        <v>450</v>
      </c>
      <c r="D721" s="5" t="s">
        <v>34</v>
      </c>
      <c r="E721" s="5" t="s">
        <v>43</v>
      </c>
      <c r="F721" s="5" t="s">
        <v>190</v>
      </c>
      <c r="G721" s="5">
        <v>0</v>
      </c>
      <c r="H721" s="5">
        <v>0</v>
      </c>
      <c r="I721" s="5">
        <v>0</v>
      </c>
      <c r="J721" s="5">
        <v>2</v>
      </c>
      <c r="K721" s="5">
        <v>47</v>
      </c>
      <c r="L721" s="5">
        <v>60</v>
      </c>
      <c r="M721" s="5">
        <v>52</v>
      </c>
      <c r="N721" s="5">
        <v>38</v>
      </c>
      <c r="Q721" s="5">
        <f>+G721-byObjPOS!D38</f>
        <v>0</v>
      </c>
      <c r="R721" s="5">
        <f>+H721-byObjPOS!E38</f>
        <v>0</v>
      </c>
      <c r="S721" s="5">
        <f>+I721-byObjPOS!F38</f>
        <v>0</v>
      </c>
      <c r="T721" s="5">
        <f>+J721-byObjPOS!G38</f>
        <v>0</v>
      </c>
      <c r="U721" s="5">
        <f>+K721-byObjPOS!H38</f>
        <v>0</v>
      </c>
      <c r="V721" s="5">
        <f>+L721-byObjPOS!I38</f>
        <v>0</v>
      </c>
      <c r="W721" s="5">
        <f>+M721-byObjPOS!J38</f>
        <v>0</v>
      </c>
      <c r="X721" s="5">
        <f>+N721-byObjPOS!K38</f>
        <v>0</v>
      </c>
    </row>
    <row r="722" spans="3:24" x14ac:dyDescent="0.2">
      <c r="C722" s="5" t="s">
        <v>450</v>
      </c>
      <c r="D722" s="5" t="s">
        <v>34</v>
      </c>
      <c r="E722" s="5" t="s">
        <v>43</v>
      </c>
      <c r="F722" s="5" t="s">
        <v>15</v>
      </c>
      <c r="G722" s="5">
        <v>709</v>
      </c>
      <c r="H722" s="5">
        <v>808</v>
      </c>
      <c r="I722" s="5">
        <v>801</v>
      </c>
      <c r="J722" s="5">
        <v>852</v>
      </c>
      <c r="K722" s="5">
        <v>918</v>
      </c>
      <c r="L722" s="5">
        <v>920</v>
      </c>
      <c r="M722" s="5">
        <v>892</v>
      </c>
      <c r="N722" s="5">
        <v>900</v>
      </c>
      <c r="Q722" s="5">
        <f>+G722-byObjPOS!D39</f>
        <v>0</v>
      </c>
      <c r="R722" s="5">
        <f>+H722-byObjPOS!E39</f>
        <v>0</v>
      </c>
      <c r="S722" s="5">
        <f>+I722-byObjPOS!F39</f>
        <v>0</v>
      </c>
      <c r="T722" s="5">
        <f>+J722-byObjPOS!G39</f>
        <v>0</v>
      </c>
      <c r="U722" s="5">
        <f>+K722-byObjPOS!H39</f>
        <v>0</v>
      </c>
      <c r="V722" s="5">
        <f>+L722-byObjPOS!I39</f>
        <v>0</v>
      </c>
      <c r="W722" s="5">
        <f>+M722-byObjPOS!J39</f>
        <v>0</v>
      </c>
      <c r="X722" s="5">
        <f>+N722-byObjPOS!K39</f>
        <v>0</v>
      </c>
    </row>
    <row r="723" spans="3:24" x14ac:dyDescent="0.2">
      <c r="C723" s="5" t="s">
        <v>450</v>
      </c>
      <c r="D723" s="5" t="s">
        <v>34</v>
      </c>
      <c r="E723" s="5" t="s">
        <v>43</v>
      </c>
      <c r="F723" s="5" t="s">
        <v>206</v>
      </c>
      <c r="G723" s="5">
        <v>3</v>
      </c>
      <c r="H723" s="5">
        <v>0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Q723" s="5">
        <f>+G723-byObjPOS!D40</f>
        <v>0</v>
      </c>
      <c r="R723" s="5">
        <f>+H723-byObjPOS!E40</f>
        <v>0</v>
      </c>
      <c r="S723" s="5">
        <f>+I723-byObjPOS!F40</f>
        <v>0</v>
      </c>
      <c r="T723" s="5">
        <f>+J723-byObjPOS!G40</f>
        <v>0</v>
      </c>
      <c r="U723" s="5">
        <f>+K723-byObjPOS!H40</f>
        <v>0</v>
      </c>
      <c r="V723" s="5">
        <f>+L723-byObjPOS!I40</f>
        <v>0</v>
      </c>
      <c r="W723" s="5">
        <f>+M723-byObjPOS!J40</f>
        <v>0</v>
      </c>
      <c r="X723" s="5">
        <f>+N723-byObjPOS!K40</f>
        <v>0</v>
      </c>
    </row>
    <row r="724" spans="3:24" x14ac:dyDescent="0.2">
      <c r="C724" s="5" t="s">
        <v>450</v>
      </c>
      <c r="D724" s="5" t="s">
        <v>34</v>
      </c>
      <c r="E724" s="5" t="s">
        <v>43</v>
      </c>
      <c r="F724" s="5" t="s">
        <v>86</v>
      </c>
      <c r="G724" s="5">
        <v>307</v>
      </c>
      <c r="H724" s="5">
        <v>292</v>
      </c>
      <c r="I724" s="5">
        <v>275</v>
      </c>
      <c r="J724" s="5">
        <v>255</v>
      </c>
      <c r="K724" s="5">
        <v>266</v>
      </c>
      <c r="L724" s="5">
        <v>268</v>
      </c>
      <c r="M724" s="5">
        <v>282</v>
      </c>
      <c r="N724" s="5">
        <v>259</v>
      </c>
      <c r="Q724" s="5">
        <f>+G724-byObjPOS!D41</f>
        <v>0</v>
      </c>
      <c r="R724" s="5">
        <f>+H724-byObjPOS!E41</f>
        <v>0</v>
      </c>
      <c r="S724" s="5">
        <f>+I724-byObjPOS!F41</f>
        <v>0</v>
      </c>
      <c r="T724" s="5">
        <f>+J724-byObjPOS!G41</f>
        <v>0</v>
      </c>
      <c r="U724" s="5">
        <f>+K724-byObjPOS!H41</f>
        <v>0</v>
      </c>
      <c r="V724" s="5">
        <f>+L724-byObjPOS!I41</f>
        <v>0</v>
      </c>
      <c r="W724" s="5">
        <f>+M724-byObjPOS!J41</f>
        <v>0</v>
      </c>
      <c r="X724" s="5">
        <f>+N724-byObjPOS!K41</f>
        <v>0</v>
      </c>
    </row>
    <row r="725" spans="3:24" x14ac:dyDescent="0.2">
      <c r="C725" s="5" t="s">
        <v>450</v>
      </c>
      <c r="D725" s="5" t="s">
        <v>34</v>
      </c>
      <c r="E725" s="5" t="s">
        <v>43</v>
      </c>
      <c r="F725" s="5" t="s">
        <v>114</v>
      </c>
      <c r="G725" s="5">
        <v>99</v>
      </c>
      <c r="H725" s="5">
        <v>100</v>
      </c>
      <c r="I725" s="5">
        <v>99</v>
      </c>
      <c r="J725" s="5">
        <v>109</v>
      </c>
      <c r="K725" s="5">
        <v>130</v>
      </c>
      <c r="L725" s="5">
        <v>132</v>
      </c>
      <c r="M725" s="5">
        <v>123</v>
      </c>
      <c r="N725" s="5">
        <v>111</v>
      </c>
      <c r="Q725" s="5">
        <f>+G725-byObjPOS!D42</f>
        <v>0</v>
      </c>
      <c r="R725" s="5">
        <f>+H725-byObjPOS!E42</f>
        <v>0</v>
      </c>
      <c r="S725" s="5">
        <f>+I725-byObjPOS!F42</f>
        <v>0</v>
      </c>
      <c r="T725" s="5">
        <f>+J725-byObjPOS!G42</f>
        <v>0</v>
      </c>
      <c r="U725" s="5">
        <f>+K725-byObjPOS!H42</f>
        <v>0</v>
      </c>
      <c r="V725" s="5">
        <f>+L725-byObjPOS!I42</f>
        <v>0</v>
      </c>
      <c r="W725" s="5">
        <f>+M725-byObjPOS!J42</f>
        <v>0</v>
      </c>
      <c r="X725" s="5">
        <f>+N725-byObjPOS!K42</f>
        <v>0</v>
      </c>
    </row>
    <row r="726" spans="3:24" x14ac:dyDescent="0.2">
      <c r="C726" s="5" t="s">
        <v>450</v>
      </c>
      <c r="D726" s="5" t="s">
        <v>34</v>
      </c>
      <c r="E726" s="5" t="s">
        <v>43</v>
      </c>
      <c r="F726" s="5" t="s">
        <v>16</v>
      </c>
      <c r="G726" s="5">
        <v>430</v>
      </c>
      <c r="H726" s="5">
        <v>376</v>
      </c>
      <c r="I726" s="5">
        <v>319</v>
      </c>
      <c r="J726" s="5">
        <v>284</v>
      </c>
      <c r="K726" s="5">
        <v>214</v>
      </c>
      <c r="L726" s="5">
        <v>199</v>
      </c>
      <c r="M726" s="5">
        <v>224</v>
      </c>
      <c r="N726" s="5">
        <v>224</v>
      </c>
      <c r="Q726" s="5">
        <f>+G726-byObjPOS!D43</f>
        <v>0</v>
      </c>
      <c r="R726" s="5">
        <f>+H726-byObjPOS!E43</f>
        <v>0</v>
      </c>
      <c r="S726" s="5">
        <f>+I726-byObjPOS!F43</f>
        <v>0</v>
      </c>
      <c r="T726" s="5">
        <f>+J726-byObjPOS!G43</f>
        <v>0</v>
      </c>
      <c r="U726" s="5">
        <f>+K726-byObjPOS!H43</f>
        <v>0</v>
      </c>
      <c r="V726" s="5">
        <f>+L726-byObjPOS!I43</f>
        <v>0</v>
      </c>
      <c r="W726" s="5">
        <f>+M726-byObjPOS!J43</f>
        <v>0</v>
      </c>
      <c r="X726" s="5">
        <f>+N726-byObjPOS!K43</f>
        <v>0</v>
      </c>
    </row>
    <row r="727" spans="3:24" x14ac:dyDescent="0.2">
      <c r="C727" s="5" t="s">
        <v>450</v>
      </c>
      <c r="D727" s="5" t="s">
        <v>34</v>
      </c>
      <c r="E727" s="5" t="s">
        <v>43</v>
      </c>
      <c r="F727" s="5" t="s">
        <v>176</v>
      </c>
      <c r="G727" s="5">
        <v>120</v>
      </c>
      <c r="H727" s="5">
        <v>165</v>
      </c>
      <c r="I727" s="5">
        <v>135</v>
      </c>
      <c r="J727" s="5">
        <v>136</v>
      </c>
      <c r="K727" s="5">
        <v>150</v>
      </c>
      <c r="L727" s="5">
        <v>136</v>
      </c>
      <c r="M727" s="5">
        <v>124</v>
      </c>
      <c r="N727" s="5">
        <v>109</v>
      </c>
      <c r="Q727" s="5">
        <f>+G727-byObjPOS!D44</f>
        <v>0</v>
      </c>
      <c r="R727" s="5">
        <f>+H727-byObjPOS!E44</f>
        <v>0</v>
      </c>
      <c r="S727" s="5">
        <f>+I727-byObjPOS!F44</f>
        <v>0</v>
      </c>
      <c r="T727" s="5">
        <f>+J727-byObjPOS!G44</f>
        <v>0</v>
      </c>
      <c r="U727" s="5">
        <f>+K727-byObjPOS!H44</f>
        <v>0</v>
      </c>
      <c r="V727" s="5">
        <f>+L727-byObjPOS!I44</f>
        <v>0</v>
      </c>
      <c r="W727" s="5">
        <f>+M727-byObjPOS!J44</f>
        <v>0</v>
      </c>
      <c r="X727" s="5">
        <f>+N727-byObjPOS!K44</f>
        <v>0</v>
      </c>
    </row>
    <row r="728" spans="3:24" x14ac:dyDescent="0.2">
      <c r="C728" s="5" t="s">
        <v>450</v>
      </c>
      <c r="D728" s="5" t="s">
        <v>34</v>
      </c>
      <c r="E728" s="5" t="s">
        <v>43</v>
      </c>
      <c r="F728" s="5" t="s">
        <v>171</v>
      </c>
      <c r="G728" s="5">
        <v>272</v>
      </c>
      <c r="H728" s="5">
        <v>227</v>
      </c>
      <c r="I728" s="5">
        <v>220</v>
      </c>
      <c r="J728" s="5">
        <v>201</v>
      </c>
      <c r="K728" s="5">
        <v>146</v>
      </c>
      <c r="L728" s="5">
        <v>114</v>
      </c>
      <c r="M728" s="5">
        <v>99</v>
      </c>
      <c r="N728" s="5">
        <v>90</v>
      </c>
      <c r="Q728" s="5">
        <f>+G728-byObjPOS!D45</f>
        <v>0</v>
      </c>
      <c r="R728" s="5">
        <f>+H728-byObjPOS!E45</f>
        <v>0</v>
      </c>
      <c r="S728" s="5">
        <f>+I728-byObjPOS!F45</f>
        <v>0</v>
      </c>
      <c r="T728" s="5">
        <f>+J728-byObjPOS!G45</f>
        <v>0</v>
      </c>
      <c r="U728" s="5">
        <f>+K728-byObjPOS!H45</f>
        <v>0</v>
      </c>
      <c r="V728" s="5">
        <f>+L728-byObjPOS!I45</f>
        <v>0</v>
      </c>
      <c r="W728" s="5">
        <f>+M728-byObjPOS!J45</f>
        <v>0</v>
      </c>
      <c r="X728" s="5">
        <f>+N728-byObjPOS!K45</f>
        <v>0</v>
      </c>
    </row>
    <row r="729" spans="3:24" x14ac:dyDescent="0.2">
      <c r="C729" s="5" t="s">
        <v>450</v>
      </c>
      <c r="D729" s="5" t="s">
        <v>34</v>
      </c>
      <c r="E729" s="5" t="s">
        <v>43</v>
      </c>
      <c r="F729" s="5" t="s">
        <v>95</v>
      </c>
      <c r="G729" s="5">
        <v>9</v>
      </c>
      <c r="H729" s="5">
        <v>14</v>
      </c>
      <c r="I729" s="5">
        <v>11</v>
      </c>
      <c r="J729" s="5">
        <v>11</v>
      </c>
      <c r="K729" s="5">
        <v>11</v>
      </c>
      <c r="L729" s="5">
        <v>8</v>
      </c>
      <c r="M729" s="5">
        <v>7</v>
      </c>
      <c r="N729" s="5">
        <v>8</v>
      </c>
      <c r="Q729" s="5">
        <f>+G729-byObjPOS!D46</f>
        <v>0</v>
      </c>
      <c r="R729" s="5">
        <f>+H729-byObjPOS!E46</f>
        <v>0</v>
      </c>
      <c r="S729" s="5">
        <f>+I729-byObjPOS!F46</f>
        <v>0</v>
      </c>
      <c r="T729" s="5">
        <f>+J729-byObjPOS!G46</f>
        <v>0</v>
      </c>
      <c r="U729" s="5">
        <f>+K729-byObjPOS!H46</f>
        <v>0</v>
      </c>
      <c r="V729" s="5">
        <f>+L729-byObjPOS!I46</f>
        <v>0</v>
      </c>
      <c r="W729" s="5">
        <f>+M729-byObjPOS!J46</f>
        <v>0</v>
      </c>
      <c r="X729" s="5">
        <f>+N729-byObjPOS!K46</f>
        <v>0</v>
      </c>
    </row>
    <row r="730" spans="3:24" x14ac:dyDescent="0.2">
      <c r="C730" s="5" t="s">
        <v>450</v>
      </c>
      <c r="D730" s="5" t="s">
        <v>34</v>
      </c>
      <c r="E730" s="5" t="s">
        <v>43</v>
      </c>
      <c r="F730" s="5" t="s">
        <v>170</v>
      </c>
      <c r="G730" s="5">
        <v>380</v>
      </c>
      <c r="H730" s="5">
        <v>408</v>
      </c>
      <c r="I730" s="5">
        <v>603</v>
      </c>
      <c r="J730" s="5">
        <v>641</v>
      </c>
      <c r="K730" s="5">
        <v>610</v>
      </c>
      <c r="L730" s="5">
        <v>585</v>
      </c>
      <c r="M730" s="5">
        <v>501</v>
      </c>
      <c r="N730" s="5">
        <v>450</v>
      </c>
      <c r="Q730" s="5">
        <f>+G730-byObjPOS!D47</f>
        <v>0</v>
      </c>
      <c r="R730" s="5">
        <f>+H730-byObjPOS!E47</f>
        <v>0</v>
      </c>
      <c r="S730" s="5">
        <f>+I730-byObjPOS!F47</f>
        <v>0</v>
      </c>
      <c r="T730" s="5">
        <f>+J730-byObjPOS!G47</f>
        <v>0</v>
      </c>
      <c r="U730" s="5">
        <f>+K730-byObjPOS!H47</f>
        <v>0</v>
      </c>
      <c r="V730" s="5">
        <f>+L730-byObjPOS!I47</f>
        <v>0</v>
      </c>
      <c r="W730" s="5">
        <f>+M730-byObjPOS!J47</f>
        <v>0</v>
      </c>
      <c r="X730" s="5">
        <f>+N730-byObjPOS!K47</f>
        <v>0</v>
      </c>
    </row>
    <row r="731" spans="3:24" x14ac:dyDescent="0.2">
      <c r="C731" s="5" t="s">
        <v>450</v>
      </c>
      <c r="D731" s="5" t="s">
        <v>34</v>
      </c>
      <c r="E731" s="5" t="s">
        <v>43</v>
      </c>
      <c r="F731" s="5" t="s">
        <v>161</v>
      </c>
      <c r="G731" s="5">
        <v>95</v>
      </c>
      <c r="H731" s="5">
        <v>92</v>
      </c>
      <c r="I731" s="5">
        <v>79</v>
      </c>
      <c r="J731" s="5">
        <v>78</v>
      </c>
      <c r="K731" s="5">
        <v>80</v>
      </c>
      <c r="L731" s="5">
        <v>74</v>
      </c>
      <c r="M731" s="5">
        <v>75</v>
      </c>
      <c r="N731" s="5">
        <v>65</v>
      </c>
      <c r="Q731" s="5">
        <f>+G731-byObjPOS!D48</f>
        <v>0</v>
      </c>
      <c r="R731" s="5">
        <f>+H731-byObjPOS!E48</f>
        <v>0</v>
      </c>
      <c r="S731" s="5">
        <f>+I731-byObjPOS!F48</f>
        <v>0</v>
      </c>
      <c r="T731" s="5">
        <f>+J731-byObjPOS!G48</f>
        <v>0</v>
      </c>
      <c r="U731" s="5">
        <f>+K731-byObjPOS!H48</f>
        <v>0</v>
      </c>
      <c r="V731" s="5">
        <f>+L731-byObjPOS!I48</f>
        <v>0</v>
      </c>
      <c r="W731" s="5">
        <f>+M731-byObjPOS!J48</f>
        <v>0</v>
      </c>
      <c r="X731" s="5">
        <f>+N731-byObjPOS!K48</f>
        <v>0</v>
      </c>
    </row>
    <row r="732" spans="3:24" x14ac:dyDescent="0.2">
      <c r="C732" s="5" t="s">
        <v>450</v>
      </c>
      <c r="D732" s="5" t="s">
        <v>34</v>
      </c>
      <c r="E732" s="5" t="s">
        <v>43</v>
      </c>
      <c r="F732" s="5" t="s">
        <v>107</v>
      </c>
      <c r="G732" s="5">
        <v>148</v>
      </c>
      <c r="H732" s="5">
        <v>216</v>
      </c>
      <c r="I732" s="5">
        <v>270</v>
      </c>
      <c r="J732" s="5">
        <v>276</v>
      </c>
      <c r="K732" s="5">
        <v>303</v>
      </c>
      <c r="L732" s="5">
        <v>266</v>
      </c>
      <c r="M732" s="5">
        <v>212</v>
      </c>
      <c r="N732" s="5">
        <v>194</v>
      </c>
      <c r="Q732" s="5">
        <f>+G732-byObjPOS!D49</f>
        <v>0</v>
      </c>
      <c r="R732" s="5">
        <f>+H732-byObjPOS!E49</f>
        <v>0</v>
      </c>
      <c r="S732" s="5">
        <f>+I732-byObjPOS!F49</f>
        <v>0</v>
      </c>
      <c r="T732" s="5">
        <f>+J732-byObjPOS!G49</f>
        <v>0</v>
      </c>
      <c r="U732" s="5">
        <f>+K732-byObjPOS!H49</f>
        <v>0</v>
      </c>
      <c r="V732" s="5">
        <f>+L732-byObjPOS!I49</f>
        <v>0</v>
      </c>
      <c r="W732" s="5">
        <f>+M732-byObjPOS!J49</f>
        <v>0</v>
      </c>
      <c r="X732" s="5">
        <f>+N732-byObjPOS!K49</f>
        <v>0</v>
      </c>
    </row>
    <row r="733" spans="3:24" x14ac:dyDescent="0.2">
      <c r="C733" s="5" t="s">
        <v>450</v>
      </c>
      <c r="D733" s="5" t="s">
        <v>34</v>
      </c>
      <c r="E733" s="5" t="s">
        <v>43</v>
      </c>
      <c r="F733" s="5" t="s">
        <v>7</v>
      </c>
      <c r="G733" s="5">
        <v>34</v>
      </c>
      <c r="H733" s="5">
        <v>38</v>
      </c>
      <c r="I733" s="5">
        <v>30</v>
      </c>
      <c r="J733" s="5">
        <v>40</v>
      </c>
      <c r="K733" s="5">
        <v>30</v>
      </c>
      <c r="L733" s="5">
        <v>28</v>
      </c>
      <c r="M733" s="5">
        <v>46</v>
      </c>
      <c r="N733" s="5">
        <v>46</v>
      </c>
      <c r="Q733" s="5">
        <f>+G733-byObjPOS!D50</f>
        <v>0</v>
      </c>
      <c r="R733" s="5">
        <f>+H733-byObjPOS!E50</f>
        <v>0</v>
      </c>
      <c r="S733" s="5">
        <f>+I733-byObjPOS!F50</f>
        <v>0</v>
      </c>
      <c r="T733" s="5">
        <f>+J733-byObjPOS!G50</f>
        <v>0</v>
      </c>
      <c r="U733" s="5">
        <f>+K733-byObjPOS!H50</f>
        <v>0</v>
      </c>
      <c r="V733" s="5">
        <f>+L733-byObjPOS!I50</f>
        <v>0</v>
      </c>
      <c r="W733" s="5">
        <f>+M733-byObjPOS!J50</f>
        <v>0</v>
      </c>
      <c r="X733" s="5">
        <f>+N733-byObjPOS!K50</f>
        <v>0</v>
      </c>
    </row>
    <row r="734" spans="3:24" x14ac:dyDescent="0.2">
      <c r="C734" s="5" t="s">
        <v>450</v>
      </c>
      <c r="D734" s="5" t="s">
        <v>34</v>
      </c>
      <c r="E734" s="5" t="s">
        <v>43</v>
      </c>
      <c r="F734" s="5" t="s">
        <v>97</v>
      </c>
      <c r="G734" s="5">
        <v>82</v>
      </c>
      <c r="H734" s="5">
        <v>82</v>
      </c>
      <c r="I734" s="5">
        <v>83</v>
      </c>
      <c r="J734" s="5">
        <v>99</v>
      </c>
      <c r="K734" s="5">
        <v>91</v>
      </c>
      <c r="L734" s="5">
        <v>111</v>
      </c>
      <c r="M734" s="5">
        <v>94</v>
      </c>
      <c r="N734" s="5">
        <v>83</v>
      </c>
      <c r="Q734" s="5">
        <f>+G734-byObjPOS!D51</f>
        <v>0</v>
      </c>
      <c r="R734" s="5">
        <f>+H734-byObjPOS!E51</f>
        <v>0</v>
      </c>
      <c r="S734" s="5">
        <f>+I734-byObjPOS!F51</f>
        <v>0</v>
      </c>
      <c r="T734" s="5">
        <f>+J734-byObjPOS!G51</f>
        <v>0</v>
      </c>
      <c r="U734" s="5">
        <f>+K734-byObjPOS!H51</f>
        <v>0</v>
      </c>
      <c r="V734" s="5">
        <f>+L734-byObjPOS!I51</f>
        <v>0</v>
      </c>
      <c r="W734" s="5">
        <f>+M734-byObjPOS!J51</f>
        <v>0</v>
      </c>
      <c r="X734" s="5">
        <f>+N734-byObjPOS!K51</f>
        <v>0</v>
      </c>
    </row>
    <row r="735" spans="3:24" x14ac:dyDescent="0.2">
      <c r="C735" s="5" t="s">
        <v>450</v>
      </c>
      <c r="D735" s="5" t="s">
        <v>34</v>
      </c>
      <c r="E735" s="5" t="s">
        <v>43</v>
      </c>
      <c r="F735" s="5" t="s">
        <v>142</v>
      </c>
      <c r="G735" s="5">
        <v>11</v>
      </c>
      <c r="H735" s="5">
        <v>16</v>
      </c>
      <c r="I735" s="5">
        <v>24</v>
      </c>
      <c r="J735" s="5">
        <v>28</v>
      </c>
      <c r="K735" s="5">
        <v>28</v>
      </c>
      <c r="L735" s="5">
        <v>26</v>
      </c>
      <c r="M735" s="5">
        <v>26</v>
      </c>
      <c r="N735" s="5">
        <v>25</v>
      </c>
      <c r="Q735" s="5">
        <f>+G735-byObjPOS!D52</f>
        <v>0</v>
      </c>
      <c r="R735" s="5">
        <f>+H735-byObjPOS!E52</f>
        <v>0</v>
      </c>
      <c r="S735" s="5">
        <f>+I735-byObjPOS!F52</f>
        <v>0</v>
      </c>
      <c r="T735" s="5">
        <f>+J735-byObjPOS!G52</f>
        <v>0</v>
      </c>
      <c r="U735" s="5">
        <f>+K735-byObjPOS!H52</f>
        <v>0</v>
      </c>
      <c r="V735" s="5">
        <f>+L735-byObjPOS!I52</f>
        <v>0</v>
      </c>
      <c r="W735" s="5">
        <f>+M735-byObjPOS!J52</f>
        <v>0</v>
      </c>
      <c r="X735" s="5">
        <f>+N735-byObjPOS!K52</f>
        <v>0</v>
      </c>
    </row>
    <row r="736" spans="3:24" x14ac:dyDescent="0.2">
      <c r="C736" s="5" t="s">
        <v>450</v>
      </c>
      <c r="D736" s="5" t="s">
        <v>34</v>
      </c>
      <c r="E736" s="5" t="s">
        <v>43</v>
      </c>
      <c r="F736" s="5" t="s">
        <v>111</v>
      </c>
      <c r="G736" s="5">
        <v>402</v>
      </c>
      <c r="H736" s="5">
        <v>365</v>
      </c>
      <c r="I736" s="5">
        <v>303</v>
      </c>
      <c r="J736" s="5">
        <v>333</v>
      </c>
      <c r="K736" s="5">
        <v>414</v>
      </c>
      <c r="L736" s="5">
        <v>437</v>
      </c>
      <c r="M736" s="5">
        <v>461</v>
      </c>
      <c r="N736" s="5">
        <v>421</v>
      </c>
      <c r="Q736" s="5">
        <f>+G736-byObjPOS!D53</f>
        <v>0</v>
      </c>
      <c r="R736" s="5">
        <f>+H736-byObjPOS!E53</f>
        <v>0</v>
      </c>
      <c r="S736" s="5">
        <f>+I736-byObjPOS!F53</f>
        <v>0</v>
      </c>
      <c r="T736" s="5">
        <f>+J736-byObjPOS!G53</f>
        <v>0</v>
      </c>
      <c r="U736" s="5">
        <f>+K736-byObjPOS!H53</f>
        <v>0</v>
      </c>
      <c r="V736" s="5">
        <f>+L736-byObjPOS!I53</f>
        <v>0</v>
      </c>
      <c r="W736" s="5">
        <f>+M736-byObjPOS!J53</f>
        <v>0</v>
      </c>
      <c r="X736" s="5">
        <f>+N736-byObjPOS!K53</f>
        <v>0</v>
      </c>
    </row>
    <row r="737" spans="3:24" x14ac:dyDescent="0.2">
      <c r="C737" s="5" t="s">
        <v>450</v>
      </c>
      <c r="D737" s="5" t="s">
        <v>34</v>
      </c>
      <c r="E737" s="5" t="s">
        <v>43</v>
      </c>
      <c r="F737" s="5" t="s">
        <v>205</v>
      </c>
      <c r="G737" s="5">
        <v>4</v>
      </c>
      <c r="H737" s="5">
        <v>4</v>
      </c>
      <c r="I737" s="5">
        <v>4</v>
      </c>
      <c r="J737" s="5">
        <v>4</v>
      </c>
      <c r="K737" s="5">
        <v>3</v>
      </c>
      <c r="L737" s="5">
        <v>2</v>
      </c>
      <c r="M737" s="5">
        <v>1</v>
      </c>
      <c r="N737" s="5">
        <v>1</v>
      </c>
      <c r="P737" s="46"/>
      <c r="Q737" s="5">
        <f>+G737-byObjPOS!D58</f>
        <v>0</v>
      </c>
      <c r="R737" s="5">
        <f>+H737-byObjPOS!E58</f>
        <v>0</v>
      </c>
      <c r="S737" s="5">
        <f>+I737-byObjPOS!F58</f>
        <v>0</v>
      </c>
      <c r="T737" s="5">
        <f>+J737-byObjPOS!G58</f>
        <v>0</v>
      </c>
      <c r="U737" s="5">
        <f>+K737-byObjPOS!H58</f>
        <v>0</v>
      </c>
      <c r="V737" s="5">
        <f>+L737-byObjPOS!I58</f>
        <v>0</v>
      </c>
      <c r="W737" s="5">
        <f>+M737-byObjPOS!J58</f>
        <v>0</v>
      </c>
      <c r="X737" s="5">
        <f>+N737-byObjPOS!K58</f>
        <v>0</v>
      </c>
    </row>
    <row r="738" spans="3:24" x14ac:dyDescent="0.2">
      <c r="C738" s="5" t="s">
        <v>450</v>
      </c>
      <c r="D738" s="5" t="s">
        <v>34</v>
      </c>
      <c r="E738" s="5" t="s">
        <v>43</v>
      </c>
      <c r="F738" s="5" t="s">
        <v>18</v>
      </c>
      <c r="G738" s="5">
        <v>1193</v>
      </c>
      <c r="H738" s="5">
        <v>1125</v>
      </c>
      <c r="I738" s="5">
        <v>1079</v>
      </c>
      <c r="J738" s="5">
        <v>1142</v>
      </c>
      <c r="K738" s="5">
        <v>1073</v>
      </c>
      <c r="L738" s="5">
        <v>1031</v>
      </c>
      <c r="M738" s="5">
        <v>1061</v>
      </c>
      <c r="N738" s="5">
        <v>1093</v>
      </c>
      <c r="Q738" s="5">
        <f>+G738-byObjPOS!D59</f>
        <v>0</v>
      </c>
      <c r="R738" s="5">
        <f>+H738-byObjPOS!E59</f>
        <v>0</v>
      </c>
      <c r="S738" s="5">
        <f>+I738-byObjPOS!F59</f>
        <v>0</v>
      </c>
      <c r="T738" s="5">
        <f>+J738-byObjPOS!G59</f>
        <v>0</v>
      </c>
      <c r="U738" s="5">
        <f>+K738-byObjPOS!H59</f>
        <v>0</v>
      </c>
      <c r="V738" s="5">
        <f>+L738-byObjPOS!I59</f>
        <v>0</v>
      </c>
      <c r="W738" s="5">
        <f>+M738-byObjPOS!J59</f>
        <v>0</v>
      </c>
      <c r="X738" s="5">
        <f>+N738-byObjPOS!K59</f>
        <v>0</v>
      </c>
    </row>
    <row r="739" spans="3:24" x14ac:dyDescent="0.2">
      <c r="C739" s="5" t="s">
        <v>450</v>
      </c>
      <c r="D739" s="5" t="s">
        <v>34</v>
      </c>
      <c r="E739" s="5" t="s">
        <v>43</v>
      </c>
      <c r="F739" s="5" t="s">
        <v>243</v>
      </c>
      <c r="G739" s="5">
        <v>0</v>
      </c>
      <c r="H739" s="5">
        <v>0</v>
      </c>
      <c r="I739" s="5">
        <v>0</v>
      </c>
      <c r="J739" s="5">
        <v>14</v>
      </c>
      <c r="K739" s="5">
        <v>32</v>
      </c>
      <c r="L739" s="5">
        <v>83</v>
      </c>
      <c r="M739" s="5">
        <v>117</v>
      </c>
      <c r="N739" s="5">
        <v>138</v>
      </c>
      <c r="Q739" s="5">
        <f>+G739-byObjPOS!D60</f>
        <v>0</v>
      </c>
      <c r="R739" s="5">
        <f>+H739-byObjPOS!E60</f>
        <v>0</v>
      </c>
      <c r="S739" s="5">
        <f>+I739-byObjPOS!F60</f>
        <v>0</v>
      </c>
      <c r="T739" s="5">
        <f>+J739-byObjPOS!G60</f>
        <v>0</v>
      </c>
      <c r="U739" s="5">
        <f>+K739-byObjPOS!H60</f>
        <v>0</v>
      </c>
      <c r="V739" s="5">
        <f>+L739-byObjPOS!I60</f>
        <v>0</v>
      </c>
      <c r="W739" s="5">
        <f>+M739-byObjPOS!J60</f>
        <v>0</v>
      </c>
      <c r="X739" s="5">
        <f>+N739-byObjPOS!K60</f>
        <v>0</v>
      </c>
    </row>
    <row r="740" spans="3:24" x14ac:dyDescent="0.2">
      <c r="C740" s="5" t="s">
        <v>450</v>
      </c>
      <c r="D740" s="5" t="s">
        <v>34</v>
      </c>
      <c r="E740" s="5" t="s">
        <v>43</v>
      </c>
      <c r="F740" s="5" t="s">
        <v>135</v>
      </c>
      <c r="G740" s="5">
        <v>45</v>
      </c>
      <c r="H740" s="5">
        <v>29</v>
      </c>
      <c r="I740" s="5">
        <v>32</v>
      </c>
      <c r="J740" s="5">
        <v>38</v>
      </c>
      <c r="K740" s="5">
        <v>34</v>
      </c>
      <c r="L740" s="5">
        <v>36</v>
      </c>
      <c r="M740" s="5">
        <v>24</v>
      </c>
      <c r="N740" s="5">
        <v>25</v>
      </c>
      <c r="Q740" s="5">
        <f>+G740-byObjPOS!D61</f>
        <v>0</v>
      </c>
      <c r="R740" s="5">
        <f>+H740-byObjPOS!E61</f>
        <v>0</v>
      </c>
      <c r="S740" s="5">
        <f>+I740-byObjPOS!F61</f>
        <v>0</v>
      </c>
      <c r="T740" s="5">
        <f>+J740-byObjPOS!G61</f>
        <v>0</v>
      </c>
      <c r="U740" s="5">
        <f>+K740-byObjPOS!H61</f>
        <v>0</v>
      </c>
      <c r="V740" s="5">
        <f>+L740-byObjPOS!I61</f>
        <v>0</v>
      </c>
      <c r="W740" s="5">
        <f>+M740-byObjPOS!J61</f>
        <v>0</v>
      </c>
      <c r="X740" s="5">
        <f>+N740-byObjPOS!K61</f>
        <v>0</v>
      </c>
    </row>
    <row r="741" spans="3:24" x14ac:dyDescent="0.2">
      <c r="C741" s="5" t="s">
        <v>450</v>
      </c>
      <c r="D741" s="5" t="s">
        <v>34</v>
      </c>
      <c r="E741" s="5" t="s">
        <v>43</v>
      </c>
      <c r="F741" s="5" t="s">
        <v>168</v>
      </c>
      <c r="G741" s="5">
        <v>32</v>
      </c>
      <c r="H741" s="5">
        <v>23</v>
      </c>
      <c r="I741" s="5">
        <v>25</v>
      </c>
      <c r="J741" s="5">
        <v>20</v>
      </c>
      <c r="K741" s="5">
        <v>24</v>
      </c>
      <c r="L741" s="5">
        <v>31</v>
      </c>
      <c r="M741" s="5">
        <v>29</v>
      </c>
      <c r="N741" s="5">
        <v>22</v>
      </c>
      <c r="Q741" s="5">
        <f>+G741-byObjPOS!D62</f>
        <v>0</v>
      </c>
      <c r="R741" s="5">
        <f>+H741-byObjPOS!E62</f>
        <v>0</v>
      </c>
      <c r="S741" s="5">
        <f>+I741-byObjPOS!F62</f>
        <v>0</v>
      </c>
      <c r="T741" s="5">
        <f>+J741-byObjPOS!G62</f>
        <v>0</v>
      </c>
      <c r="U741" s="5">
        <f>+K741-byObjPOS!H62</f>
        <v>0</v>
      </c>
      <c r="V741" s="5">
        <f>+L741-byObjPOS!I62</f>
        <v>0</v>
      </c>
      <c r="W741" s="5">
        <f>+M741-byObjPOS!J62</f>
        <v>0</v>
      </c>
      <c r="X741" s="5">
        <f>+N741-byObjPOS!K62</f>
        <v>0</v>
      </c>
    </row>
    <row r="742" spans="3:24" x14ac:dyDescent="0.2">
      <c r="C742" s="5" t="s">
        <v>450</v>
      </c>
      <c r="D742" s="5" t="s">
        <v>34</v>
      </c>
      <c r="E742" s="5" t="s">
        <v>43</v>
      </c>
      <c r="F742" s="5" t="s">
        <v>511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70</v>
      </c>
      <c r="Q742" s="5">
        <f>+G742-byObjPOS!D63</f>
        <v>0</v>
      </c>
      <c r="R742" s="5">
        <f>+H742-byObjPOS!E63</f>
        <v>0</v>
      </c>
      <c r="S742" s="5">
        <f>+I742-byObjPOS!F63</f>
        <v>0</v>
      </c>
      <c r="T742" s="5">
        <f>+J742-byObjPOS!G63</f>
        <v>0</v>
      </c>
      <c r="U742" s="5">
        <f>+K742-byObjPOS!H63</f>
        <v>0</v>
      </c>
      <c r="V742" s="5">
        <f>+L742-byObjPOS!I63</f>
        <v>0</v>
      </c>
      <c r="W742" s="5">
        <f>+M742-byObjPOS!J63</f>
        <v>0</v>
      </c>
      <c r="X742" s="5">
        <f>+N742-byObjPOS!K63</f>
        <v>0</v>
      </c>
    </row>
    <row r="743" spans="3:24" x14ac:dyDescent="0.2">
      <c r="C743" s="5" t="s">
        <v>450</v>
      </c>
      <c r="D743" s="5" t="s">
        <v>34</v>
      </c>
      <c r="E743" s="5" t="s">
        <v>43</v>
      </c>
      <c r="F743" s="5" t="s">
        <v>201</v>
      </c>
      <c r="G743" s="5">
        <v>0</v>
      </c>
      <c r="H743" s="5">
        <v>0</v>
      </c>
      <c r="I743" s="5">
        <v>0</v>
      </c>
      <c r="J743" s="5">
        <v>0</v>
      </c>
      <c r="K743" s="5">
        <v>4</v>
      </c>
      <c r="L743" s="5">
        <v>28</v>
      </c>
      <c r="M743" s="5">
        <v>32</v>
      </c>
      <c r="N743" s="5">
        <v>42</v>
      </c>
      <c r="Q743" s="5">
        <f>+G743-byObjPOS!D64</f>
        <v>0</v>
      </c>
      <c r="R743" s="5">
        <f>+H743-byObjPOS!E64</f>
        <v>0</v>
      </c>
      <c r="S743" s="5">
        <f>+I743-byObjPOS!F64</f>
        <v>0</v>
      </c>
      <c r="T743" s="5">
        <f>+J743-byObjPOS!G64</f>
        <v>0</v>
      </c>
      <c r="U743" s="5">
        <f>+K743-byObjPOS!H64</f>
        <v>0</v>
      </c>
      <c r="V743" s="5">
        <f>+L743-byObjPOS!I64</f>
        <v>0</v>
      </c>
      <c r="W743" s="5">
        <f>+M743-byObjPOS!J64</f>
        <v>0</v>
      </c>
      <c r="X743" s="5">
        <f>+N743-byObjPOS!K64</f>
        <v>0</v>
      </c>
    </row>
    <row r="744" spans="3:24" x14ac:dyDescent="0.2">
      <c r="C744" s="5" t="s">
        <v>450</v>
      </c>
      <c r="D744" s="5" t="s">
        <v>34</v>
      </c>
      <c r="E744" s="5" t="s">
        <v>43</v>
      </c>
      <c r="F744" s="5" t="s">
        <v>13</v>
      </c>
      <c r="G744" s="5">
        <v>122</v>
      </c>
      <c r="H744" s="5">
        <v>112</v>
      </c>
      <c r="I744" s="5">
        <v>118</v>
      </c>
      <c r="J744" s="5">
        <v>106</v>
      </c>
      <c r="K744" s="5">
        <v>107</v>
      </c>
      <c r="L744" s="5">
        <v>105</v>
      </c>
      <c r="M744" s="5">
        <v>115</v>
      </c>
      <c r="N744" s="5">
        <v>103</v>
      </c>
      <c r="Q744" s="5">
        <f>+G744-byObjPOS!D65</f>
        <v>0</v>
      </c>
      <c r="R744" s="5">
        <f>+H744-byObjPOS!E65</f>
        <v>0</v>
      </c>
      <c r="S744" s="5">
        <f>+I744-byObjPOS!F65</f>
        <v>0</v>
      </c>
      <c r="T744" s="5">
        <f>+J744-byObjPOS!G65</f>
        <v>0</v>
      </c>
      <c r="U744" s="5">
        <f>+K744-byObjPOS!H65</f>
        <v>0</v>
      </c>
      <c r="V744" s="5">
        <f>+L744-byObjPOS!I65</f>
        <v>0</v>
      </c>
      <c r="W744" s="5">
        <f>+M744-byObjPOS!J65</f>
        <v>0</v>
      </c>
      <c r="X744" s="5">
        <f>+N744-byObjPOS!K65</f>
        <v>0</v>
      </c>
    </row>
    <row r="745" spans="3:24" x14ac:dyDescent="0.2">
      <c r="C745" s="5" t="s">
        <v>450</v>
      </c>
      <c r="D745" s="5" t="s">
        <v>34</v>
      </c>
      <c r="E745" s="5" t="s">
        <v>43</v>
      </c>
      <c r="F745" s="5" t="s">
        <v>118</v>
      </c>
      <c r="G745" s="5">
        <v>257</v>
      </c>
      <c r="H745" s="5">
        <v>276</v>
      </c>
      <c r="I745" s="5">
        <v>297</v>
      </c>
      <c r="J745" s="5">
        <v>226</v>
      </c>
      <c r="K745" s="5">
        <v>184</v>
      </c>
      <c r="L745" s="5">
        <v>153</v>
      </c>
      <c r="M745" s="5">
        <v>117</v>
      </c>
      <c r="N745" s="5">
        <v>109</v>
      </c>
      <c r="Q745" s="5">
        <f>+G745-byObjPOS!D66</f>
        <v>0</v>
      </c>
      <c r="R745" s="5">
        <f>+H745-byObjPOS!E66</f>
        <v>0</v>
      </c>
      <c r="S745" s="5">
        <f>+I745-byObjPOS!F66</f>
        <v>0</v>
      </c>
      <c r="T745" s="5">
        <f>+J745-byObjPOS!G66</f>
        <v>0</v>
      </c>
      <c r="U745" s="5">
        <f>+K745-byObjPOS!H66</f>
        <v>0</v>
      </c>
      <c r="V745" s="5">
        <f>+L745-byObjPOS!I66</f>
        <v>0</v>
      </c>
      <c r="W745" s="5">
        <f>+M745-byObjPOS!J66</f>
        <v>0</v>
      </c>
      <c r="X745" s="5">
        <f>+N745-byObjPOS!K66</f>
        <v>0</v>
      </c>
    </row>
    <row r="746" spans="3:24" x14ac:dyDescent="0.2">
      <c r="C746" s="5" t="s">
        <v>450</v>
      </c>
      <c r="D746" s="5" t="s">
        <v>34</v>
      </c>
      <c r="E746" s="5" t="s">
        <v>43</v>
      </c>
      <c r="F746" s="5" t="s">
        <v>113</v>
      </c>
      <c r="G746" s="5">
        <v>288</v>
      </c>
      <c r="H746" s="5">
        <v>275</v>
      </c>
      <c r="I746" s="5">
        <v>274</v>
      </c>
      <c r="J746" s="5">
        <v>223</v>
      </c>
      <c r="K746" s="5">
        <v>232</v>
      </c>
      <c r="L746" s="5">
        <v>216</v>
      </c>
      <c r="M746" s="5">
        <v>198</v>
      </c>
      <c r="N746" s="5">
        <v>189</v>
      </c>
      <c r="Q746" s="5">
        <f>+G746-byObjPOS!D67</f>
        <v>0</v>
      </c>
      <c r="R746" s="5">
        <f>+H746-byObjPOS!E67</f>
        <v>0</v>
      </c>
      <c r="S746" s="5">
        <f>+I746-byObjPOS!F67</f>
        <v>0</v>
      </c>
      <c r="T746" s="5">
        <f>+J746-byObjPOS!G67</f>
        <v>0</v>
      </c>
      <c r="U746" s="5">
        <f>+K746-byObjPOS!H67</f>
        <v>0</v>
      </c>
      <c r="V746" s="5">
        <f>+L746-byObjPOS!I67</f>
        <v>0</v>
      </c>
      <c r="W746" s="5">
        <f>+M746-byObjPOS!J67</f>
        <v>0</v>
      </c>
      <c r="X746" s="5">
        <f>+N746-byObjPOS!K67</f>
        <v>0</v>
      </c>
    </row>
    <row r="747" spans="3:24" x14ac:dyDescent="0.2">
      <c r="C747" s="5" t="s">
        <v>450</v>
      </c>
      <c r="D747" s="5" t="s">
        <v>34</v>
      </c>
      <c r="E747" s="5" t="s">
        <v>43</v>
      </c>
      <c r="F747" s="5" t="s">
        <v>191</v>
      </c>
      <c r="G747" s="5">
        <v>289</v>
      </c>
      <c r="H747" s="5">
        <v>264</v>
      </c>
      <c r="I747" s="5">
        <v>253</v>
      </c>
      <c r="J747" s="5">
        <v>242</v>
      </c>
      <c r="K747" s="5">
        <v>276</v>
      </c>
      <c r="L747" s="5">
        <v>305</v>
      </c>
      <c r="M747" s="5">
        <v>301</v>
      </c>
      <c r="N747" s="5">
        <v>314</v>
      </c>
      <c r="Q747" s="5">
        <f>+G747-byObjPOS!D68</f>
        <v>0</v>
      </c>
      <c r="R747" s="5">
        <f>+H747-byObjPOS!E68</f>
        <v>0</v>
      </c>
      <c r="S747" s="5">
        <f>+I747-byObjPOS!F68</f>
        <v>0</v>
      </c>
      <c r="T747" s="5">
        <f>+J747-byObjPOS!G68</f>
        <v>0</v>
      </c>
      <c r="U747" s="5">
        <f>+K747-byObjPOS!H68</f>
        <v>0</v>
      </c>
      <c r="V747" s="5">
        <f>+L747-byObjPOS!I68</f>
        <v>0</v>
      </c>
      <c r="W747" s="5">
        <f>+M747-byObjPOS!J68</f>
        <v>0</v>
      </c>
      <c r="X747" s="5">
        <f>+N747-byObjPOS!K68</f>
        <v>0</v>
      </c>
    </row>
    <row r="748" spans="3:24" x14ac:dyDescent="0.2">
      <c r="C748" s="5" t="s">
        <v>450</v>
      </c>
      <c r="D748" s="5" t="s">
        <v>34</v>
      </c>
      <c r="E748" s="5" t="s">
        <v>43</v>
      </c>
      <c r="F748" s="5" t="s">
        <v>183</v>
      </c>
      <c r="G748" s="5">
        <v>146</v>
      </c>
      <c r="H748" s="5">
        <v>140</v>
      </c>
      <c r="I748" s="5">
        <v>101</v>
      </c>
      <c r="J748" s="5">
        <v>73</v>
      </c>
      <c r="K748" s="5">
        <v>77</v>
      </c>
      <c r="L748" s="5">
        <v>69</v>
      </c>
      <c r="M748" s="5">
        <v>51</v>
      </c>
      <c r="N748" s="5">
        <v>51</v>
      </c>
      <c r="Q748" s="5">
        <f>+G748-byObjPOS!D69</f>
        <v>0</v>
      </c>
      <c r="R748" s="5">
        <f>+H748-byObjPOS!E69</f>
        <v>0</v>
      </c>
      <c r="S748" s="5">
        <f>+I748-byObjPOS!F69</f>
        <v>0</v>
      </c>
      <c r="T748" s="5">
        <f>+J748-byObjPOS!G69</f>
        <v>0</v>
      </c>
      <c r="U748" s="5">
        <f>+K748-byObjPOS!H69</f>
        <v>0</v>
      </c>
      <c r="V748" s="5">
        <f>+L748-byObjPOS!I69</f>
        <v>0</v>
      </c>
      <c r="W748" s="5">
        <f>+M748-byObjPOS!J69</f>
        <v>0</v>
      </c>
      <c r="X748" s="5">
        <f>+N748-byObjPOS!K69</f>
        <v>0</v>
      </c>
    </row>
    <row r="749" spans="3:24" x14ac:dyDescent="0.2">
      <c r="C749" s="5" t="s">
        <v>450</v>
      </c>
      <c r="D749" s="5" t="s">
        <v>34</v>
      </c>
      <c r="E749" s="5" t="s">
        <v>43</v>
      </c>
      <c r="F749" s="5" t="s">
        <v>130</v>
      </c>
      <c r="G749" s="5">
        <v>202</v>
      </c>
      <c r="H749" s="5">
        <v>189</v>
      </c>
      <c r="I749" s="5">
        <v>195</v>
      </c>
      <c r="J749" s="5">
        <v>171</v>
      </c>
      <c r="K749" s="5">
        <v>183</v>
      </c>
      <c r="L749" s="5">
        <v>193</v>
      </c>
      <c r="M749" s="5">
        <v>179</v>
      </c>
      <c r="N749" s="5">
        <v>175</v>
      </c>
      <c r="Q749" s="5">
        <f>+G749-byObjPOS!D70</f>
        <v>0</v>
      </c>
      <c r="R749" s="5">
        <f>+H749-byObjPOS!E70</f>
        <v>0</v>
      </c>
      <c r="S749" s="5">
        <f>+I749-byObjPOS!F70</f>
        <v>0</v>
      </c>
      <c r="T749" s="5">
        <f>+J749-byObjPOS!G70</f>
        <v>0</v>
      </c>
      <c r="U749" s="5">
        <f>+K749-byObjPOS!H70</f>
        <v>0</v>
      </c>
      <c r="V749" s="5">
        <f>+L749-byObjPOS!I70</f>
        <v>0</v>
      </c>
      <c r="W749" s="5">
        <f>+M749-byObjPOS!J70</f>
        <v>0</v>
      </c>
      <c r="X749" s="5">
        <f>+N749-byObjPOS!K70</f>
        <v>0</v>
      </c>
    </row>
    <row r="750" spans="3:24" x14ac:dyDescent="0.2">
      <c r="C750" s="5" t="s">
        <v>450</v>
      </c>
      <c r="D750" s="5" t="s">
        <v>34</v>
      </c>
      <c r="E750" s="5" t="s">
        <v>76</v>
      </c>
      <c r="F750" s="5" t="s">
        <v>238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12</v>
      </c>
      <c r="N750" s="5">
        <v>15</v>
      </c>
      <c r="P750" s="46"/>
      <c r="Q750" s="5">
        <f>+G750-byObjPOS!D72</f>
        <v>0</v>
      </c>
      <c r="R750" s="5">
        <f>+H750-byObjPOS!E72</f>
        <v>0</v>
      </c>
      <c r="S750" s="5">
        <f>+I750-byObjPOS!F72</f>
        <v>0</v>
      </c>
      <c r="T750" s="5">
        <f>+J750-byObjPOS!G72</f>
        <v>0</v>
      </c>
      <c r="U750" s="5">
        <f>+K750-byObjPOS!H72</f>
        <v>0</v>
      </c>
      <c r="V750" s="5">
        <f>+L750-byObjPOS!I72</f>
        <v>0</v>
      </c>
      <c r="W750" s="5">
        <f>+M750-byObjPOS!J72</f>
        <v>0</v>
      </c>
      <c r="X750" s="5">
        <f>+N750-byObjPOS!K72</f>
        <v>0</v>
      </c>
    </row>
    <row r="751" spans="3:24" x14ac:dyDescent="0.2">
      <c r="C751" s="5" t="s">
        <v>450</v>
      </c>
      <c r="D751" s="5" t="s">
        <v>34</v>
      </c>
      <c r="E751" s="5" t="s">
        <v>76</v>
      </c>
      <c r="F751" s="5" t="s">
        <v>512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4</v>
      </c>
      <c r="Q751" s="5">
        <f>+G751-byObjPOS!D73</f>
        <v>0</v>
      </c>
      <c r="R751" s="5">
        <f>+H751-byObjPOS!E73</f>
        <v>0</v>
      </c>
      <c r="S751" s="5">
        <f>+I751-byObjPOS!F73</f>
        <v>0</v>
      </c>
      <c r="T751" s="5">
        <f>+J751-byObjPOS!G73</f>
        <v>0</v>
      </c>
      <c r="U751" s="5">
        <f>+K751-byObjPOS!H73</f>
        <v>0</v>
      </c>
      <c r="V751" s="5">
        <f>+L751-byObjPOS!I73</f>
        <v>0</v>
      </c>
      <c r="W751" s="5">
        <f>+M751-byObjPOS!J73</f>
        <v>0</v>
      </c>
      <c r="X751" s="5">
        <f>+N751-byObjPOS!K73</f>
        <v>0</v>
      </c>
    </row>
    <row r="752" spans="3:24" x14ac:dyDescent="0.2">
      <c r="C752" s="5" t="s">
        <v>450</v>
      </c>
      <c r="D752" s="5" t="s">
        <v>34</v>
      </c>
      <c r="E752" s="5" t="s">
        <v>76</v>
      </c>
      <c r="F752" s="5" t="s">
        <v>128</v>
      </c>
      <c r="G752" s="5">
        <v>0</v>
      </c>
      <c r="H752" s="5">
        <v>0</v>
      </c>
      <c r="I752" s="5">
        <v>0</v>
      </c>
      <c r="J752" s="5">
        <v>0</v>
      </c>
      <c r="K752" s="5">
        <v>288</v>
      </c>
      <c r="L752" s="5">
        <v>342</v>
      </c>
      <c r="M752" s="5">
        <v>338</v>
      </c>
      <c r="N752" s="5">
        <v>370</v>
      </c>
      <c r="Q752" s="5">
        <f>+G752-byObjPOS!D74</f>
        <v>0</v>
      </c>
      <c r="R752" s="5">
        <f>+H752-byObjPOS!E74</f>
        <v>0</v>
      </c>
      <c r="S752" s="5">
        <f>+I752-byObjPOS!F74</f>
        <v>0</v>
      </c>
      <c r="T752" s="5">
        <f>+J752-byObjPOS!G74</f>
        <v>0</v>
      </c>
      <c r="U752" s="5">
        <f>+K752-byObjPOS!H74</f>
        <v>0</v>
      </c>
      <c r="V752" s="5">
        <f>+L752-byObjPOS!I74</f>
        <v>0</v>
      </c>
      <c r="W752" s="5">
        <f>+M752-byObjPOS!J74</f>
        <v>0</v>
      </c>
      <c r="X752" s="5">
        <f>+N752-byObjPOS!K74</f>
        <v>0</v>
      </c>
    </row>
    <row r="753" spans="3:24" x14ac:dyDescent="0.2">
      <c r="C753" s="5" t="s">
        <v>450</v>
      </c>
      <c r="D753" s="5" t="s">
        <v>34</v>
      </c>
      <c r="E753" s="5" t="s">
        <v>76</v>
      </c>
      <c r="F753" s="5" t="s">
        <v>239</v>
      </c>
      <c r="G753" s="5">
        <v>0</v>
      </c>
      <c r="H753" s="5">
        <v>0</v>
      </c>
      <c r="I753" s="5">
        <v>0</v>
      </c>
      <c r="J753" s="5">
        <v>0</v>
      </c>
      <c r="K753" s="5">
        <v>0</v>
      </c>
      <c r="L753" s="5">
        <v>0</v>
      </c>
      <c r="M753" s="5">
        <v>39</v>
      </c>
      <c r="N753" s="5">
        <v>38</v>
      </c>
      <c r="Q753" s="5">
        <f>+G753-byObjPOS!D75</f>
        <v>0</v>
      </c>
      <c r="R753" s="5">
        <f>+H753-byObjPOS!E75</f>
        <v>0</v>
      </c>
      <c r="S753" s="5">
        <f>+I753-byObjPOS!F75</f>
        <v>0</v>
      </c>
      <c r="T753" s="5">
        <f>+J753-byObjPOS!G75</f>
        <v>0</v>
      </c>
      <c r="U753" s="5">
        <f>+K753-byObjPOS!H75</f>
        <v>0</v>
      </c>
      <c r="V753" s="5">
        <f>+L753-byObjPOS!I75</f>
        <v>0</v>
      </c>
      <c r="W753" s="5">
        <f>+M753-byObjPOS!J75</f>
        <v>0</v>
      </c>
      <c r="X753" s="5">
        <f>+N753-byObjPOS!K75</f>
        <v>0</v>
      </c>
    </row>
    <row r="754" spans="3:24" x14ac:dyDescent="0.2">
      <c r="C754" s="5" t="s">
        <v>450</v>
      </c>
      <c r="D754" s="5" t="s">
        <v>34</v>
      </c>
      <c r="E754" s="5" t="s">
        <v>76</v>
      </c>
      <c r="F754" s="5" t="s">
        <v>241</v>
      </c>
      <c r="G754" s="5">
        <v>0</v>
      </c>
      <c r="H754" s="5">
        <v>0</v>
      </c>
      <c r="I754" s="5">
        <v>0</v>
      </c>
      <c r="J754" s="5">
        <v>0</v>
      </c>
      <c r="K754" s="5">
        <v>0</v>
      </c>
      <c r="L754" s="5">
        <v>0</v>
      </c>
      <c r="M754" s="5">
        <v>16</v>
      </c>
      <c r="N754" s="5">
        <v>18</v>
      </c>
      <c r="Q754" s="5">
        <f>+G754-byObjPOS!D76</f>
        <v>0</v>
      </c>
      <c r="R754" s="5">
        <f>+H754-byObjPOS!E76</f>
        <v>0</v>
      </c>
      <c r="S754" s="5">
        <f>+I754-byObjPOS!F76</f>
        <v>0</v>
      </c>
      <c r="T754" s="5">
        <f>+J754-byObjPOS!G76</f>
        <v>0</v>
      </c>
      <c r="U754" s="5">
        <f>+K754-byObjPOS!H76</f>
        <v>0</v>
      </c>
      <c r="V754" s="5">
        <f>+L754-byObjPOS!I76</f>
        <v>0</v>
      </c>
      <c r="W754" s="5">
        <f>+M754-byObjPOS!J76</f>
        <v>0</v>
      </c>
      <c r="X754" s="5">
        <f>+N754-byObjPOS!K76</f>
        <v>0</v>
      </c>
    </row>
    <row r="755" spans="3:24" x14ac:dyDescent="0.2">
      <c r="C755" s="5" t="s">
        <v>450</v>
      </c>
      <c r="D755" s="5" t="s">
        <v>34</v>
      </c>
      <c r="E755" s="5" t="s">
        <v>76</v>
      </c>
      <c r="F755" s="5" t="s">
        <v>242</v>
      </c>
      <c r="G755" s="5">
        <v>0</v>
      </c>
      <c r="H755" s="5">
        <v>0</v>
      </c>
      <c r="I755" s="5">
        <v>0</v>
      </c>
      <c r="J755" s="5">
        <v>0</v>
      </c>
      <c r="K755" s="5">
        <v>0</v>
      </c>
      <c r="L755" s="5">
        <v>0</v>
      </c>
      <c r="M755" s="5">
        <v>46</v>
      </c>
      <c r="N755" s="5">
        <v>54</v>
      </c>
      <c r="Q755" s="5">
        <f>+G755-byObjPOS!D77</f>
        <v>0</v>
      </c>
      <c r="R755" s="5">
        <f>+H755-byObjPOS!E77</f>
        <v>0</v>
      </c>
      <c r="S755" s="5">
        <f>+I755-byObjPOS!F77</f>
        <v>0</v>
      </c>
      <c r="T755" s="5">
        <f>+J755-byObjPOS!G77</f>
        <v>0</v>
      </c>
      <c r="U755" s="5">
        <f>+K755-byObjPOS!H77</f>
        <v>0</v>
      </c>
      <c r="V755" s="5">
        <f>+L755-byObjPOS!I77</f>
        <v>0</v>
      </c>
      <c r="W755" s="5">
        <f>+M755-byObjPOS!J77</f>
        <v>0</v>
      </c>
      <c r="X755" s="5">
        <f>+N755-byObjPOS!K77</f>
        <v>0</v>
      </c>
    </row>
    <row r="756" spans="3:24" x14ac:dyDescent="0.2">
      <c r="C756" s="5" t="s">
        <v>450</v>
      </c>
      <c r="D756" s="5" t="s">
        <v>34</v>
      </c>
      <c r="E756" s="5" t="s">
        <v>76</v>
      </c>
      <c r="F756" s="5" t="s">
        <v>186</v>
      </c>
      <c r="G756" s="5">
        <v>0</v>
      </c>
      <c r="H756" s="5">
        <v>0</v>
      </c>
      <c r="I756" s="5">
        <v>0</v>
      </c>
      <c r="J756" s="5">
        <v>0</v>
      </c>
      <c r="K756" s="5">
        <v>0</v>
      </c>
      <c r="L756" s="5">
        <v>0</v>
      </c>
      <c r="M756" s="5">
        <v>17</v>
      </c>
      <c r="N756" s="5">
        <v>16</v>
      </c>
      <c r="Q756" s="5">
        <f>+G756-byObjPOS!D78</f>
        <v>0</v>
      </c>
      <c r="R756" s="5">
        <f>+H756-byObjPOS!E78</f>
        <v>0</v>
      </c>
      <c r="S756" s="5">
        <f>+I756-byObjPOS!F78</f>
        <v>0</v>
      </c>
      <c r="T756" s="5">
        <f>+J756-byObjPOS!G78</f>
        <v>0</v>
      </c>
      <c r="U756" s="5">
        <f>+K756-byObjPOS!H78</f>
        <v>0</v>
      </c>
      <c r="V756" s="5">
        <f>+L756-byObjPOS!I78</f>
        <v>0</v>
      </c>
      <c r="W756" s="5">
        <f>+M756-byObjPOS!J78</f>
        <v>0</v>
      </c>
      <c r="X756" s="5">
        <f>+N756-byObjPOS!K78</f>
        <v>0</v>
      </c>
    </row>
    <row r="757" spans="3:24" x14ac:dyDescent="0.2">
      <c r="C757" s="5" t="s">
        <v>450</v>
      </c>
      <c r="D757" s="5" t="s">
        <v>34</v>
      </c>
      <c r="E757" s="5" t="s">
        <v>76</v>
      </c>
      <c r="F757" s="5" t="s">
        <v>244</v>
      </c>
      <c r="G757" s="5">
        <v>0</v>
      </c>
      <c r="H757" s="5">
        <v>0</v>
      </c>
      <c r="I757" s="5">
        <v>0</v>
      </c>
      <c r="J757" s="5">
        <v>0</v>
      </c>
      <c r="K757" s="5">
        <v>0</v>
      </c>
      <c r="L757" s="5">
        <v>0</v>
      </c>
      <c r="M757" s="5">
        <v>44</v>
      </c>
      <c r="N757" s="5">
        <v>45</v>
      </c>
      <c r="Q757" s="5">
        <f>+G757-byObjPOS!D79</f>
        <v>0</v>
      </c>
      <c r="R757" s="5">
        <f>+H757-byObjPOS!E79</f>
        <v>0</v>
      </c>
      <c r="S757" s="5">
        <f>+I757-byObjPOS!F79</f>
        <v>0</v>
      </c>
      <c r="T757" s="5">
        <f>+J757-byObjPOS!G79</f>
        <v>0</v>
      </c>
      <c r="U757" s="5">
        <f>+K757-byObjPOS!H79</f>
        <v>0</v>
      </c>
      <c r="V757" s="5">
        <f>+L757-byObjPOS!I79</f>
        <v>0</v>
      </c>
      <c r="W757" s="5">
        <f>+M757-byObjPOS!J79</f>
        <v>0</v>
      </c>
      <c r="X757" s="5">
        <f>+N757-byObjPOS!K79</f>
        <v>0</v>
      </c>
    </row>
    <row r="758" spans="3:24" x14ac:dyDescent="0.2">
      <c r="C758" s="5" t="s">
        <v>450</v>
      </c>
      <c r="D758" s="5" t="s">
        <v>34</v>
      </c>
      <c r="E758" s="5" t="s">
        <v>76</v>
      </c>
      <c r="F758" s="5" t="s">
        <v>513</v>
      </c>
      <c r="G758" s="5">
        <v>0</v>
      </c>
      <c r="H758" s="5">
        <v>0</v>
      </c>
      <c r="I758" s="5">
        <v>0</v>
      </c>
      <c r="J758" s="5">
        <v>0</v>
      </c>
      <c r="K758" s="5">
        <v>0</v>
      </c>
      <c r="L758" s="5">
        <v>0</v>
      </c>
      <c r="M758" s="5">
        <v>14</v>
      </c>
      <c r="N758" s="5">
        <v>10</v>
      </c>
      <c r="Q758" s="5">
        <f>+G758-byObjPOS!D80</f>
        <v>0</v>
      </c>
      <c r="R758" s="5">
        <f>+H758-byObjPOS!E80</f>
        <v>0</v>
      </c>
      <c r="S758" s="5">
        <f>+I758-byObjPOS!F80</f>
        <v>0</v>
      </c>
      <c r="T758" s="5">
        <f>+J758-byObjPOS!G80</f>
        <v>0</v>
      </c>
      <c r="U758" s="5">
        <f>+K758-byObjPOS!H80</f>
        <v>0</v>
      </c>
      <c r="V758" s="5">
        <f>+L758-byObjPOS!I80</f>
        <v>0</v>
      </c>
      <c r="W758" s="5">
        <f>+M758-byObjPOS!J80</f>
        <v>0</v>
      </c>
      <c r="X758" s="5">
        <f>+N758-byObjPOS!K80</f>
        <v>0</v>
      </c>
    </row>
    <row r="759" spans="3:24" x14ac:dyDescent="0.2">
      <c r="C759" s="5" t="s">
        <v>450</v>
      </c>
      <c r="D759" s="5" t="s">
        <v>34</v>
      </c>
      <c r="E759" s="5" t="s">
        <v>45</v>
      </c>
      <c r="F759" s="5" t="s">
        <v>100</v>
      </c>
      <c r="G759" s="5">
        <v>318</v>
      </c>
      <c r="H759" s="5">
        <v>295</v>
      </c>
      <c r="I759" s="5">
        <v>313</v>
      </c>
      <c r="J759" s="5">
        <v>279</v>
      </c>
      <c r="K759" s="5">
        <v>280</v>
      </c>
      <c r="L759" s="5">
        <v>325</v>
      </c>
      <c r="M759" s="5">
        <v>311</v>
      </c>
      <c r="N759" s="5">
        <v>280</v>
      </c>
      <c r="P759" s="46"/>
      <c r="Q759" s="5">
        <f>+G759-byObjPOS!D82</f>
        <v>0</v>
      </c>
      <c r="R759" s="5">
        <f>+H759-byObjPOS!E82</f>
        <v>0</v>
      </c>
      <c r="S759" s="5">
        <f>+I759-byObjPOS!F82</f>
        <v>0</v>
      </c>
      <c r="T759" s="5">
        <f>+J759-byObjPOS!G82</f>
        <v>0</v>
      </c>
      <c r="U759" s="5">
        <f>+K759-byObjPOS!H82</f>
        <v>0</v>
      </c>
      <c r="V759" s="5">
        <f>+L759-byObjPOS!I82</f>
        <v>0</v>
      </c>
      <c r="W759" s="5">
        <f>+M759-byObjPOS!J82</f>
        <v>0</v>
      </c>
      <c r="X759" s="5">
        <f>+N759-byObjPOS!K82</f>
        <v>0</v>
      </c>
    </row>
    <row r="760" spans="3:24" x14ac:dyDescent="0.2">
      <c r="C760" s="5" t="s">
        <v>450</v>
      </c>
      <c r="D760" s="5" t="s">
        <v>34</v>
      </c>
      <c r="E760" s="5" t="s">
        <v>45</v>
      </c>
      <c r="F760" s="5" t="s">
        <v>245</v>
      </c>
      <c r="G760" s="5">
        <v>99</v>
      </c>
      <c r="H760" s="5">
        <v>5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Q760" s="5">
        <f>+G760-byObjPOS!D83</f>
        <v>0</v>
      </c>
      <c r="R760" s="5">
        <f>+H760-byObjPOS!E83</f>
        <v>0</v>
      </c>
      <c r="S760" s="5">
        <f>+I760-byObjPOS!F83</f>
        <v>0</v>
      </c>
      <c r="T760" s="5">
        <f>+J760-byObjPOS!G83</f>
        <v>0</v>
      </c>
      <c r="U760" s="5">
        <f>+K760-byObjPOS!H83</f>
        <v>0</v>
      </c>
      <c r="V760" s="5">
        <f>+L760-byObjPOS!I83</f>
        <v>0</v>
      </c>
      <c r="W760" s="5">
        <f>+M760-byObjPOS!J83</f>
        <v>0</v>
      </c>
      <c r="X760" s="5">
        <f>+N760-byObjPOS!K83</f>
        <v>0</v>
      </c>
    </row>
    <row r="761" spans="3:24" x14ac:dyDescent="0.2">
      <c r="C761" s="5" t="s">
        <v>450</v>
      </c>
      <c r="D761" s="5" t="s">
        <v>34</v>
      </c>
      <c r="E761" s="5" t="s">
        <v>45</v>
      </c>
      <c r="F761" s="5" t="s">
        <v>172</v>
      </c>
      <c r="G761" s="5">
        <v>38</v>
      </c>
      <c r="H761" s="5">
        <v>130</v>
      </c>
      <c r="I761" s="5">
        <v>172</v>
      </c>
      <c r="J761" s="5">
        <v>195</v>
      </c>
      <c r="K761" s="5">
        <v>233</v>
      </c>
      <c r="L761" s="5">
        <v>332</v>
      </c>
      <c r="M761" s="5">
        <v>366</v>
      </c>
      <c r="N761" s="5">
        <v>359</v>
      </c>
      <c r="Q761" s="5">
        <f>+G761-byObjPOS!D84</f>
        <v>0</v>
      </c>
      <c r="R761" s="5">
        <f>+H761-byObjPOS!E84</f>
        <v>0</v>
      </c>
      <c r="S761" s="5">
        <f>+I761-byObjPOS!F84</f>
        <v>0</v>
      </c>
      <c r="T761" s="5">
        <f>+J761-byObjPOS!G84</f>
        <v>0</v>
      </c>
      <c r="U761" s="5">
        <f>+K761-byObjPOS!H84</f>
        <v>0</v>
      </c>
      <c r="V761" s="5">
        <f>+L761-byObjPOS!I84</f>
        <v>0</v>
      </c>
      <c r="W761" s="5">
        <f>+M761-byObjPOS!J84</f>
        <v>0</v>
      </c>
      <c r="X761" s="5">
        <f>+N761-byObjPOS!K84</f>
        <v>0</v>
      </c>
    </row>
    <row r="762" spans="3:24" x14ac:dyDescent="0.2">
      <c r="C762" s="5" t="s">
        <v>450</v>
      </c>
      <c r="D762" s="5" t="s">
        <v>34</v>
      </c>
      <c r="E762" s="5" t="s">
        <v>45</v>
      </c>
      <c r="F762" s="5" t="s">
        <v>246</v>
      </c>
      <c r="G762" s="5">
        <v>393</v>
      </c>
      <c r="H762" s="5">
        <v>493</v>
      </c>
      <c r="I762" s="5">
        <v>708</v>
      </c>
      <c r="J762" s="5">
        <v>925</v>
      </c>
      <c r="K762" s="5">
        <v>1039</v>
      </c>
      <c r="L762" s="5">
        <v>1078</v>
      </c>
      <c r="M762" s="5">
        <v>1079</v>
      </c>
      <c r="N762" s="5">
        <v>993</v>
      </c>
      <c r="Q762" s="5">
        <f>+G762-byObjPOS!D85</f>
        <v>0</v>
      </c>
      <c r="R762" s="5">
        <f>+H762-byObjPOS!E85</f>
        <v>0</v>
      </c>
      <c r="S762" s="5">
        <f>+I762-byObjPOS!F85</f>
        <v>0</v>
      </c>
      <c r="T762" s="5">
        <f>+J762-byObjPOS!G85</f>
        <v>0</v>
      </c>
      <c r="U762" s="5">
        <f>+K762-byObjPOS!H85</f>
        <v>0</v>
      </c>
      <c r="V762" s="5">
        <f>+L762-byObjPOS!I85</f>
        <v>0</v>
      </c>
      <c r="W762" s="5">
        <f>+M762-byObjPOS!J85</f>
        <v>0</v>
      </c>
      <c r="X762" s="5">
        <f>+N762-byObjPOS!K85</f>
        <v>0</v>
      </c>
    </row>
    <row r="763" spans="3:24" x14ac:dyDescent="0.2">
      <c r="C763" s="5" t="s">
        <v>450</v>
      </c>
      <c r="D763" s="5" t="s">
        <v>34</v>
      </c>
      <c r="E763" s="5" t="s">
        <v>45</v>
      </c>
      <c r="F763" s="5" t="s">
        <v>247</v>
      </c>
      <c r="G763" s="5">
        <v>185</v>
      </c>
      <c r="H763" s="5">
        <v>273</v>
      </c>
      <c r="I763" s="5">
        <v>265</v>
      </c>
      <c r="J763" s="5">
        <v>216</v>
      </c>
      <c r="K763" s="5">
        <v>330</v>
      </c>
      <c r="L763" s="5">
        <v>263</v>
      </c>
      <c r="M763" s="5">
        <v>236</v>
      </c>
      <c r="N763" s="5">
        <v>210</v>
      </c>
      <c r="Q763" s="5">
        <f>+G763-byObjPOS!D86</f>
        <v>0</v>
      </c>
      <c r="R763" s="5">
        <f>+H763-byObjPOS!E86</f>
        <v>0</v>
      </c>
      <c r="S763" s="5">
        <f>+I763-byObjPOS!F86</f>
        <v>0</v>
      </c>
      <c r="T763" s="5">
        <f>+J763-byObjPOS!G86</f>
        <v>0</v>
      </c>
      <c r="U763" s="5">
        <f>+K763-byObjPOS!H86</f>
        <v>0</v>
      </c>
      <c r="V763" s="5">
        <f>+L763-byObjPOS!I86</f>
        <v>0</v>
      </c>
      <c r="W763" s="5">
        <f>+M763-byObjPOS!J86</f>
        <v>0</v>
      </c>
      <c r="X763" s="5">
        <f>+N763-byObjPOS!K86</f>
        <v>0</v>
      </c>
    </row>
    <row r="764" spans="3:24" x14ac:dyDescent="0.2">
      <c r="C764" s="5" t="s">
        <v>450</v>
      </c>
      <c r="D764" s="5" t="s">
        <v>34</v>
      </c>
      <c r="E764" s="5" t="s">
        <v>45</v>
      </c>
      <c r="F764" s="5" t="s">
        <v>115</v>
      </c>
      <c r="G764" s="5">
        <v>108</v>
      </c>
      <c r="H764" s="5">
        <v>91</v>
      </c>
      <c r="I764" s="5">
        <v>87</v>
      </c>
      <c r="J764" s="5">
        <v>91</v>
      </c>
      <c r="K764" s="5">
        <v>86</v>
      </c>
      <c r="L764" s="5">
        <v>88</v>
      </c>
      <c r="M764" s="5">
        <v>85</v>
      </c>
      <c r="N764" s="5">
        <v>87</v>
      </c>
      <c r="Q764" s="5">
        <f>+G764-byObjPOS!D87</f>
        <v>0</v>
      </c>
      <c r="R764" s="5">
        <f>+H764-byObjPOS!E87</f>
        <v>0</v>
      </c>
      <c r="S764" s="5">
        <f>+I764-byObjPOS!F87</f>
        <v>0</v>
      </c>
      <c r="T764" s="5">
        <f>+J764-byObjPOS!G87</f>
        <v>0</v>
      </c>
      <c r="U764" s="5">
        <f>+K764-byObjPOS!H87</f>
        <v>0</v>
      </c>
      <c r="V764" s="5">
        <f>+L764-byObjPOS!I87</f>
        <v>0</v>
      </c>
      <c r="W764" s="5">
        <f>+M764-byObjPOS!J87</f>
        <v>0</v>
      </c>
      <c r="X764" s="5">
        <f>+N764-byObjPOS!K87</f>
        <v>0</v>
      </c>
    </row>
    <row r="765" spans="3:24" x14ac:dyDescent="0.2">
      <c r="C765" s="5" t="s">
        <v>450</v>
      </c>
      <c r="D765" s="5" t="s">
        <v>34</v>
      </c>
      <c r="E765" s="5" t="s">
        <v>45</v>
      </c>
      <c r="F765" s="5" t="s">
        <v>17</v>
      </c>
      <c r="G765" s="5">
        <v>748</v>
      </c>
      <c r="H765" s="5">
        <v>710</v>
      </c>
      <c r="I765" s="5">
        <v>662</v>
      </c>
      <c r="J765" s="5">
        <v>603</v>
      </c>
      <c r="K765" s="5">
        <v>602</v>
      </c>
      <c r="L765" s="5">
        <v>687</v>
      </c>
      <c r="M765" s="5">
        <v>647</v>
      </c>
      <c r="N765" s="5">
        <v>740</v>
      </c>
      <c r="Q765" s="5">
        <f>+G765-byObjPOS!D88</f>
        <v>0</v>
      </c>
      <c r="R765" s="5">
        <f>+H765-byObjPOS!E88</f>
        <v>0</v>
      </c>
      <c r="S765" s="5">
        <f>+I765-byObjPOS!F88</f>
        <v>0</v>
      </c>
      <c r="T765" s="5">
        <f>+J765-byObjPOS!G88</f>
        <v>0</v>
      </c>
      <c r="U765" s="5">
        <f>+K765-byObjPOS!H88</f>
        <v>0</v>
      </c>
      <c r="V765" s="5">
        <f>+L765-byObjPOS!I88</f>
        <v>0</v>
      </c>
      <c r="W765" s="5">
        <f>+M765-byObjPOS!J88</f>
        <v>0</v>
      </c>
      <c r="X765" s="5">
        <f>+N765-byObjPOS!K88</f>
        <v>0</v>
      </c>
    </row>
    <row r="766" spans="3:24" x14ac:dyDescent="0.2">
      <c r="C766" s="5" t="s">
        <v>450</v>
      </c>
      <c r="D766" s="5" t="s">
        <v>34</v>
      </c>
      <c r="E766" s="5" t="s">
        <v>45</v>
      </c>
      <c r="F766" s="5" t="s">
        <v>101</v>
      </c>
      <c r="G766" s="5">
        <v>245</v>
      </c>
      <c r="H766" s="5">
        <v>249</v>
      </c>
      <c r="I766" s="5">
        <v>227</v>
      </c>
      <c r="J766" s="5">
        <v>225</v>
      </c>
      <c r="K766" s="5">
        <v>209</v>
      </c>
      <c r="L766" s="5">
        <v>214</v>
      </c>
      <c r="M766" s="5">
        <v>219</v>
      </c>
      <c r="N766" s="5">
        <v>260</v>
      </c>
      <c r="Q766" s="5">
        <f>+G766-byObjPOS!D89</f>
        <v>0</v>
      </c>
      <c r="R766" s="5">
        <f>+H766-byObjPOS!E89</f>
        <v>0</v>
      </c>
      <c r="S766" s="5">
        <f>+I766-byObjPOS!F89</f>
        <v>0</v>
      </c>
      <c r="T766" s="5">
        <f>+J766-byObjPOS!G89</f>
        <v>0</v>
      </c>
      <c r="U766" s="5">
        <f>+K766-byObjPOS!H89</f>
        <v>0</v>
      </c>
      <c r="V766" s="5">
        <f>+L766-byObjPOS!I89</f>
        <v>0</v>
      </c>
      <c r="W766" s="5">
        <f>+M766-byObjPOS!J89</f>
        <v>0</v>
      </c>
      <c r="X766" s="5">
        <f>+N766-byObjPOS!K89</f>
        <v>0</v>
      </c>
    </row>
    <row r="767" spans="3:24" x14ac:dyDescent="0.2">
      <c r="C767" s="5" t="s">
        <v>450</v>
      </c>
      <c r="D767" s="5" t="s">
        <v>34</v>
      </c>
      <c r="E767" s="5" t="s">
        <v>45</v>
      </c>
      <c r="F767" s="5" t="s">
        <v>207</v>
      </c>
      <c r="G767" s="5">
        <v>65</v>
      </c>
      <c r="H767" s="5">
        <v>11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Q767" s="5">
        <f>+G767-byObjPOS!D90</f>
        <v>0</v>
      </c>
      <c r="R767" s="5">
        <f>+H767-byObjPOS!E90</f>
        <v>0</v>
      </c>
      <c r="S767" s="5">
        <f>+I767-byObjPOS!F90</f>
        <v>0</v>
      </c>
      <c r="T767" s="5">
        <f>+J767-byObjPOS!G90</f>
        <v>0</v>
      </c>
      <c r="U767" s="5">
        <f>+K767-byObjPOS!H90</f>
        <v>0</v>
      </c>
      <c r="V767" s="5">
        <f>+L767-byObjPOS!I90</f>
        <v>0</v>
      </c>
      <c r="W767" s="5">
        <f>+M767-byObjPOS!J90</f>
        <v>0</v>
      </c>
      <c r="X767" s="5">
        <f>+N767-byObjPOS!K90</f>
        <v>0</v>
      </c>
    </row>
    <row r="768" spans="3:24" x14ac:dyDescent="0.2">
      <c r="C768" s="5" t="s">
        <v>450</v>
      </c>
      <c r="D768" s="5" t="s">
        <v>34</v>
      </c>
      <c r="E768" s="5" t="s">
        <v>45</v>
      </c>
      <c r="F768" s="5" t="s">
        <v>81</v>
      </c>
      <c r="G768" s="5">
        <v>284</v>
      </c>
      <c r="H768" s="5">
        <v>287</v>
      </c>
      <c r="I768" s="5">
        <v>256</v>
      </c>
      <c r="J768" s="5">
        <v>267</v>
      </c>
      <c r="K768" s="5">
        <v>257</v>
      </c>
      <c r="L768" s="5">
        <v>294</v>
      </c>
      <c r="M768" s="5">
        <v>351</v>
      </c>
      <c r="N768" s="5">
        <v>395</v>
      </c>
      <c r="Q768" s="5">
        <f>+G768-byObjPOS!D91</f>
        <v>0</v>
      </c>
      <c r="R768" s="5">
        <f>+H768-byObjPOS!E91</f>
        <v>0</v>
      </c>
      <c r="S768" s="5">
        <f>+I768-byObjPOS!F91</f>
        <v>0</v>
      </c>
      <c r="T768" s="5">
        <f>+J768-byObjPOS!G91</f>
        <v>0</v>
      </c>
      <c r="U768" s="5">
        <f>+K768-byObjPOS!H91</f>
        <v>0</v>
      </c>
      <c r="V768" s="5">
        <f>+L768-byObjPOS!I91</f>
        <v>0</v>
      </c>
      <c r="W768" s="5">
        <f>+M768-byObjPOS!J91</f>
        <v>0</v>
      </c>
      <c r="X768" s="5">
        <f>+N768-byObjPOS!K91</f>
        <v>0</v>
      </c>
    </row>
    <row r="769" spans="3:24" x14ac:dyDescent="0.2">
      <c r="C769" s="5" t="s">
        <v>450</v>
      </c>
      <c r="D769" s="5" t="s">
        <v>34</v>
      </c>
      <c r="E769" s="5" t="s">
        <v>46</v>
      </c>
      <c r="F769" s="5" t="s">
        <v>11</v>
      </c>
      <c r="G769" s="5">
        <v>75</v>
      </c>
      <c r="H769" s="5">
        <v>76</v>
      </c>
      <c r="I769" s="5">
        <v>56</v>
      </c>
      <c r="J769" s="5">
        <v>52</v>
      </c>
      <c r="K769" s="5">
        <v>65</v>
      </c>
      <c r="L769" s="5">
        <v>63</v>
      </c>
      <c r="M769" s="5">
        <v>55</v>
      </c>
      <c r="N769" s="5">
        <v>53</v>
      </c>
      <c r="P769" s="46"/>
      <c r="Q769" s="5">
        <f>+G769-byObjPOS!D93</f>
        <v>0</v>
      </c>
      <c r="R769" s="5">
        <f>+H769-byObjPOS!E93</f>
        <v>0</v>
      </c>
      <c r="S769" s="5">
        <f>+I769-byObjPOS!F93</f>
        <v>0</v>
      </c>
      <c r="T769" s="5">
        <f>+J769-byObjPOS!G93</f>
        <v>0</v>
      </c>
      <c r="U769" s="5">
        <f>+K769-byObjPOS!H93</f>
        <v>0</v>
      </c>
      <c r="V769" s="5">
        <f>+L769-byObjPOS!I93</f>
        <v>0</v>
      </c>
      <c r="W769" s="5">
        <f>+M769-byObjPOS!J93</f>
        <v>0</v>
      </c>
      <c r="X769" s="5">
        <f>+N769-byObjPOS!K93</f>
        <v>0</v>
      </c>
    </row>
    <row r="770" spans="3:24" x14ac:dyDescent="0.2">
      <c r="C770" s="5" t="s">
        <v>450</v>
      </c>
      <c r="D770" s="5" t="s">
        <v>34</v>
      </c>
      <c r="E770" s="5" t="s">
        <v>46</v>
      </c>
      <c r="F770" s="5" t="s">
        <v>192</v>
      </c>
      <c r="G770" s="5">
        <v>13</v>
      </c>
      <c r="H770" s="5">
        <v>7</v>
      </c>
      <c r="I770" s="5">
        <v>14</v>
      </c>
      <c r="J770" s="5">
        <v>14</v>
      </c>
      <c r="K770" s="5">
        <v>23</v>
      </c>
      <c r="L770" s="5">
        <v>24</v>
      </c>
      <c r="M770" s="5">
        <v>25</v>
      </c>
      <c r="N770" s="5">
        <v>25</v>
      </c>
      <c r="Q770" s="5">
        <f>+G770-byObjPOS!D94</f>
        <v>0</v>
      </c>
      <c r="R770" s="5">
        <f>+H770-byObjPOS!E94</f>
        <v>0</v>
      </c>
      <c r="S770" s="5">
        <f>+I770-byObjPOS!F94</f>
        <v>0</v>
      </c>
      <c r="T770" s="5">
        <f>+J770-byObjPOS!G94</f>
        <v>0</v>
      </c>
      <c r="U770" s="5">
        <f>+K770-byObjPOS!H94</f>
        <v>0</v>
      </c>
      <c r="V770" s="5">
        <f>+L770-byObjPOS!I94</f>
        <v>0</v>
      </c>
      <c r="W770" s="5">
        <f>+M770-byObjPOS!J94</f>
        <v>0</v>
      </c>
      <c r="X770" s="5">
        <f>+N770-byObjPOS!K94</f>
        <v>0</v>
      </c>
    </row>
    <row r="771" spans="3:24" x14ac:dyDescent="0.2">
      <c r="C771" s="5" t="s">
        <v>450</v>
      </c>
      <c r="D771" s="5" t="s">
        <v>34</v>
      </c>
      <c r="E771" s="5" t="s">
        <v>47</v>
      </c>
      <c r="F771" s="5" t="s">
        <v>47</v>
      </c>
      <c r="G771" s="5">
        <v>63</v>
      </c>
      <c r="H771" s="5">
        <v>102</v>
      </c>
      <c r="I771" s="5">
        <v>162</v>
      </c>
      <c r="J771" s="5">
        <v>192</v>
      </c>
      <c r="K771" s="5">
        <v>189</v>
      </c>
      <c r="L771" s="5">
        <v>209</v>
      </c>
      <c r="M771" s="5">
        <v>205</v>
      </c>
      <c r="N771" s="5">
        <v>219</v>
      </c>
      <c r="Q771" s="5">
        <f>+G771-byObjPOS!D95</f>
        <v>0</v>
      </c>
      <c r="R771" s="5">
        <f>+H771-byObjPOS!E95</f>
        <v>0</v>
      </c>
      <c r="S771" s="5">
        <f>+I771-byObjPOS!F95</f>
        <v>0</v>
      </c>
      <c r="T771" s="5">
        <f>+J771-byObjPOS!G95</f>
        <v>0</v>
      </c>
      <c r="U771" s="5">
        <f>+K771-byObjPOS!H95</f>
        <v>0</v>
      </c>
      <c r="V771" s="5">
        <f>+L771-byObjPOS!I95</f>
        <v>0</v>
      </c>
      <c r="W771" s="5">
        <f>+M771-byObjPOS!J95</f>
        <v>0</v>
      </c>
      <c r="X771" s="5">
        <f>+N771-byObjPOS!K95</f>
        <v>0</v>
      </c>
    </row>
    <row r="772" spans="3:24" x14ac:dyDescent="0.2">
      <c r="C772" s="5" t="s">
        <v>450</v>
      </c>
      <c r="D772" s="5" t="s">
        <v>34</v>
      </c>
      <c r="E772" s="5" t="s">
        <v>48</v>
      </c>
      <c r="F772" s="5" t="s">
        <v>7</v>
      </c>
      <c r="G772" s="5">
        <v>197</v>
      </c>
      <c r="H772" s="5">
        <v>194</v>
      </c>
      <c r="I772" s="5">
        <v>192</v>
      </c>
      <c r="J772" s="5">
        <v>210</v>
      </c>
      <c r="K772" s="5">
        <v>219</v>
      </c>
      <c r="L772" s="5">
        <v>217</v>
      </c>
      <c r="M772" s="5">
        <v>204</v>
      </c>
      <c r="N772" s="5">
        <v>220</v>
      </c>
      <c r="Q772" s="5">
        <f>+G772-byObjPOS!D96</f>
        <v>0</v>
      </c>
      <c r="R772" s="5">
        <f>+H772-byObjPOS!E96</f>
        <v>0</v>
      </c>
      <c r="S772" s="5">
        <f>+I772-byObjPOS!F96</f>
        <v>0</v>
      </c>
      <c r="T772" s="5">
        <f>+J772-byObjPOS!G96</f>
        <v>0</v>
      </c>
      <c r="U772" s="5">
        <f>+K772-byObjPOS!H96</f>
        <v>0</v>
      </c>
      <c r="V772" s="5">
        <f>+L772-byObjPOS!I96</f>
        <v>0</v>
      </c>
      <c r="W772" s="5">
        <f>+M772-byObjPOS!J96</f>
        <v>0</v>
      </c>
      <c r="X772" s="5">
        <f>+N772-byObjPOS!K96</f>
        <v>0</v>
      </c>
    </row>
    <row r="773" spans="3:24" x14ac:dyDescent="0.2">
      <c r="C773" s="5" t="s">
        <v>450</v>
      </c>
      <c r="D773" s="5" t="s">
        <v>34</v>
      </c>
      <c r="E773" s="5" t="s">
        <v>49</v>
      </c>
      <c r="F773" s="5" t="s">
        <v>159</v>
      </c>
      <c r="G773" s="5">
        <v>55</v>
      </c>
      <c r="H773" s="5">
        <v>51</v>
      </c>
      <c r="I773" s="5">
        <v>42</v>
      </c>
      <c r="J773" s="5">
        <v>50</v>
      </c>
      <c r="K773" s="5">
        <v>59</v>
      </c>
      <c r="L773" s="5">
        <v>66</v>
      </c>
      <c r="M773" s="5">
        <v>60</v>
      </c>
      <c r="N773" s="5">
        <v>46</v>
      </c>
      <c r="P773" s="46"/>
      <c r="Q773" s="5">
        <f>+G773-byObjPOS!D98</f>
        <v>0</v>
      </c>
      <c r="R773" s="5">
        <f>+H773-byObjPOS!E98</f>
        <v>0</v>
      </c>
      <c r="S773" s="5">
        <f>+I773-byObjPOS!F98</f>
        <v>0</v>
      </c>
      <c r="T773" s="5">
        <f>+J773-byObjPOS!G98</f>
        <v>0</v>
      </c>
      <c r="U773" s="5">
        <f>+K773-byObjPOS!H98</f>
        <v>0</v>
      </c>
      <c r="V773" s="5">
        <f>+L773-byObjPOS!I98</f>
        <v>0</v>
      </c>
      <c r="W773" s="5">
        <f>+M773-byObjPOS!J98</f>
        <v>0</v>
      </c>
      <c r="X773" s="5">
        <f>+N773-byObjPOS!K98</f>
        <v>0</v>
      </c>
    </row>
    <row r="774" spans="3:24" x14ac:dyDescent="0.2">
      <c r="C774" s="5" t="s">
        <v>450</v>
      </c>
      <c r="D774" s="5" t="s">
        <v>34</v>
      </c>
      <c r="E774" s="5" t="s">
        <v>49</v>
      </c>
      <c r="F774" s="5" t="s">
        <v>109</v>
      </c>
      <c r="G774" s="5">
        <v>18</v>
      </c>
      <c r="H774" s="5">
        <v>26</v>
      </c>
      <c r="I774" s="5">
        <v>28</v>
      </c>
      <c r="J774" s="5">
        <v>38</v>
      </c>
      <c r="K774" s="5">
        <v>30</v>
      </c>
      <c r="L774" s="5">
        <v>44</v>
      </c>
      <c r="M774" s="5">
        <v>39</v>
      </c>
      <c r="N774" s="5">
        <v>31</v>
      </c>
      <c r="Q774" s="5">
        <f>+G774-byObjPOS!D99</f>
        <v>0</v>
      </c>
      <c r="R774" s="5">
        <f>+H774-byObjPOS!E99</f>
        <v>0</v>
      </c>
      <c r="S774" s="5">
        <f>+I774-byObjPOS!F99</f>
        <v>0</v>
      </c>
      <c r="T774" s="5">
        <f>+J774-byObjPOS!G99</f>
        <v>0</v>
      </c>
      <c r="U774" s="5">
        <f>+K774-byObjPOS!H99</f>
        <v>0</v>
      </c>
      <c r="V774" s="5">
        <f>+L774-byObjPOS!I99</f>
        <v>0</v>
      </c>
      <c r="W774" s="5">
        <f>+M774-byObjPOS!J99</f>
        <v>0</v>
      </c>
      <c r="X774" s="5">
        <f>+N774-byObjPOS!K99</f>
        <v>0</v>
      </c>
    </row>
    <row r="775" spans="3:24" x14ac:dyDescent="0.2">
      <c r="C775" s="5" t="s">
        <v>450</v>
      </c>
      <c r="D775" s="5" t="s">
        <v>34</v>
      </c>
      <c r="E775" s="5" t="s">
        <v>49</v>
      </c>
      <c r="F775" s="5" t="s">
        <v>184</v>
      </c>
      <c r="G775" s="5">
        <v>8</v>
      </c>
      <c r="H775" s="5">
        <v>6</v>
      </c>
      <c r="I775" s="5">
        <v>6</v>
      </c>
      <c r="J775" s="5">
        <v>15</v>
      </c>
      <c r="K775" s="5">
        <v>8</v>
      </c>
      <c r="L775" s="5">
        <v>9</v>
      </c>
      <c r="M775" s="5">
        <v>9</v>
      </c>
      <c r="N775" s="5">
        <v>7</v>
      </c>
      <c r="Q775" s="5">
        <f>+G775-byObjPOS!D100</f>
        <v>0</v>
      </c>
      <c r="R775" s="5">
        <f>+H775-byObjPOS!E100</f>
        <v>0</v>
      </c>
      <c r="S775" s="5">
        <f>+I775-byObjPOS!F100</f>
        <v>0</v>
      </c>
      <c r="T775" s="5">
        <f>+J775-byObjPOS!G100</f>
        <v>0</v>
      </c>
      <c r="U775" s="5">
        <f>+K775-byObjPOS!H100</f>
        <v>0</v>
      </c>
      <c r="V775" s="5">
        <f>+L775-byObjPOS!I100</f>
        <v>0</v>
      </c>
      <c r="W775" s="5">
        <f>+M775-byObjPOS!J100</f>
        <v>0</v>
      </c>
      <c r="X775" s="5">
        <f>+N775-byObjPOS!K100</f>
        <v>0</v>
      </c>
    </row>
    <row r="776" spans="3:24" x14ac:dyDescent="0.2">
      <c r="C776" s="5" t="s">
        <v>450</v>
      </c>
      <c r="D776" s="5" t="s">
        <v>34</v>
      </c>
      <c r="E776" s="5" t="s">
        <v>49</v>
      </c>
      <c r="F776" s="5" t="s">
        <v>181</v>
      </c>
      <c r="G776" s="5">
        <v>32</v>
      </c>
      <c r="H776" s="5">
        <v>22</v>
      </c>
      <c r="I776" s="5">
        <v>26</v>
      </c>
      <c r="J776" s="5">
        <v>28</v>
      </c>
      <c r="K776" s="5">
        <v>42</v>
      </c>
      <c r="L776" s="5">
        <v>39</v>
      </c>
      <c r="M776" s="5">
        <v>41</v>
      </c>
      <c r="N776" s="5">
        <v>32</v>
      </c>
      <c r="Q776" s="5">
        <f>+G776-byObjPOS!D101</f>
        <v>0</v>
      </c>
      <c r="R776" s="5">
        <f>+H776-byObjPOS!E101</f>
        <v>0</v>
      </c>
      <c r="S776" s="5">
        <f>+I776-byObjPOS!F101</f>
        <v>0</v>
      </c>
      <c r="T776" s="5">
        <f>+J776-byObjPOS!G101</f>
        <v>0</v>
      </c>
      <c r="U776" s="5">
        <f>+K776-byObjPOS!H101</f>
        <v>0</v>
      </c>
      <c r="V776" s="5">
        <f>+L776-byObjPOS!I101</f>
        <v>0</v>
      </c>
      <c r="W776" s="5">
        <f>+M776-byObjPOS!J101</f>
        <v>0</v>
      </c>
      <c r="X776" s="5">
        <f>+N776-byObjPOS!K101</f>
        <v>0</v>
      </c>
    </row>
    <row r="777" spans="3:24" x14ac:dyDescent="0.2">
      <c r="C777" s="5" t="s">
        <v>450</v>
      </c>
      <c r="D777" s="5" t="s">
        <v>34</v>
      </c>
      <c r="E777" s="5" t="s">
        <v>49</v>
      </c>
      <c r="F777" s="5" t="s">
        <v>194</v>
      </c>
      <c r="G777" s="5">
        <v>44</v>
      </c>
      <c r="H777" s="5">
        <v>46</v>
      </c>
      <c r="I777" s="5">
        <v>52</v>
      </c>
      <c r="J777" s="5">
        <v>53</v>
      </c>
      <c r="K777" s="5">
        <v>46</v>
      </c>
      <c r="L777" s="5">
        <v>27</v>
      </c>
      <c r="M777" s="5">
        <v>16</v>
      </c>
      <c r="N777" s="5">
        <v>0</v>
      </c>
      <c r="Q777" s="5">
        <f>+G777-byObjPOS!D102</f>
        <v>0</v>
      </c>
      <c r="R777" s="5">
        <f>+H777-byObjPOS!E102</f>
        <v>0</v>
      </c>
      <c r="S777" s="5">
        <f>+I777-byObjPOS!F102</f>
        <v>0</v>
      </c>
      <c r="T777" s="5">
        <f>+J777-byObjPOS!G102</f>
        <v>0</v>
      </c>
      <c r="U777" s="5">
        <f>+K777-byObjPOS!H102</f>
        <v>0</v>
      </c>
      <c r="V777" s="5">
        <f>+L777-byObjPOS!I102</f>
        <v>0</v>
      </c>
      <c r="W777" s="5">
        <f>+M777-byObjPOS!J102</f>
        <v>0</v>
      </c>
      <c r="X777" s="5">
        <f>+N777-byObjPOS!K102</f>
        <v>0</v>
      </c>
    </row>
    <row r="778" spans="3:24" x14ac:dyDescent="0.2">
      <c r="C778" s="5" t="s">
        <v>450</v>
      </c>
      <c r="D778" s="5" t="s">
        <v>34</v>
      </c>
      <c r="E778" s="5" t="s">
        <v>49</v>
      </c>
      <c r="F778" s="5" t="s">
        <v>121</v>
      </c>
      <c r="G778" s="5">
        <v>115</v>
      </c>
      <c r="H778" s="5">
        <v>80</v>
      </c>
      <c r="I778" s="5">
        <v>76</v>
      </c>
      <c r="J778" s="5">
        <v>69</v>
      </c>
      <c r="K778" s="5">
        <v>65</v>
      </c>
      <c r="L778" s="5">
        <v>56</v>
      </c>
      <c r="M778" s="5">
        <v>42</v>
      </c>
      <c r="N778" s="5">
        <v>49</v>
      </c>
      <c r="Q778" s="5">
        <f>+G778-byObjPOS!D103</f>
        <v>0</v>
      </c>
      <c r="R778" s="5">
        <f>+H778-byObjPOS!E103</f>
        <v>0</v>
      </c>
      <c r="S778" s="5">
        <f>+I778-byObjPOS!F103</f>
        <v>0</v>
      </c>
      <c r="T778" s="5">
        <f>+J778-byObjPOS!G103</f>
        <v>0</v>
      </c>
      <c r="U778" s="5">
        <f>+K778-byObjPOS!H103</f>
        <v>0</v>
      </c>
      <c r="V778" s="5">
        <f>+L778-byObjPOS!I103</f>
        <v>0</v>
      </c>
      <c r="W778" s="5">
        <f>+M778-byObjPOS!J103</f>
        <v>0</v>
      </c>
      <c r="X778" s="5">
        <f>+N778-byObjPOS!K103</f>
        <v>0</v>
      </c>
    </row>
    <row r="779" spans="3:24" x14ac:dyDescent="0.2">
      <c r="C779" s="5" t="s">
        <v>450</v>
      </c>
      <c r="D779" s="5" t="s">
        <v>34</v>
      </c>
      <c r="E779" s="5" t="s">
        <v>49</v>
      </c>
      <c r="F779" s="5" t="s">
        <v>124</v>
      </c>
      <c r="G779" s="5">
        <v>493</v>
      </c>
      <c r="H779" s="5">
        <v>388</v>
      </c>
      <c r="I779" s="5">
        <v>342</v>
      </c>
      <c r="J779" s="5">
        <v>414</v>
      </c>
      <c r="K779" s="5">
        <v>426</v>
      </c>
      <c r="L779" s="5">
        <v>366</v>
      </c>
      <c r="M779" s="5">
        <v>286</v>
      </c>
      <c r="N779" s="5">
        <v>264</v>
      </c>
      <c r="Q779" s="5">
        <f>+G779-byObjPOS!D104</f>
        <v>0</v>
      </c>
      <c r="R779" s="5">
        <f>+H779-byObjPOS!E104</f>
        <v>0</v>
      </c>
      <c r="S779" s="5">
        <f>+I779-byObjPOS!F104</f>
        <v>0</v>
      </c>
      <c r="T779" s="5">
        <f>+J779-byObjPOS!G104</f>
        <v>0</v>
      </c>
      <c r="U779" s="5">
        <f>+K779-byObjPOS!H104</f>
        <v>0</v>
      </c>
      <c r="V779" s="5">
        <f>+L779-byObjPOS!I104</f>
        <v>0</v>
      </c>
      <c r="W779" s="5">
        <f>+M779-byObjPOS!J104</f>
        <v>0</v>
      </c>
      <c r="X779" s="5">
        <f>+N779-byObjPOS!K104</f>
        <v>0</v>
      </c>
    </row>
    <row r="780" spans="3:24" x14ac:dyDescent="0.2">
      <c r="C780" s="5" t="s">
        <v>450</v>
      </c>
      <c r="D780" s="5" t="s">
        <v>34</v>
      </c>
      <c r="E780" s="5" t="s">
        <v>49</v>
      </c>
      <c r="F780" s="5" t="s">
        <v>198</v>
      </c>
      <c r="G780" s="5">
        <v>0</v>
      </c>
      <c r="H780" s="5">
        <v>0</v>
      </c>
      <c r="I780" s="5">
        <v>17</v>
      </c>
      <c r="J780" s="5">
        <v>25</v>
      </c>
      <c r="K780" s="5">
        <v>41</v>
      </c>
      <c r="L780" s="5">
        <v>62</v>
      </c>
      <c r="M780" s="5">
        <v>74</v>
      </c>
      <c r="N780" s="5">
        <v>88</v>
      </c>
      <c r="Q780" s="5">
        <f>+G780-byObjPOS!D105</f>
        <v>0</v>
      </c>
      <c r="R780" s="5">
        <f>+H780-byObjPOS!E105</f>
        <v>0</v>
      </c>
      <c r="S780" s="5">
        <f>+I780-byObjPOS!F105</f>
        <v>0</v>
      </c>
      <c r="T780" s="5">
        <f>+J780-byObjPOS!G105</f>
        <v>0</v>
      </c>
      <c r="U780" s="5">
        <f>+K780-byObjPOS!H105</f>
        <v>0</v>
      </c>
      <c r="V780" s="5">
        <f>+L780-byObjPOS!I105</f>
        <v>0</v>
      </c>
      <c r="W780" s="5">
        <f>+M780-byObjPOS!J105</f>
        <v>0</v>
      </c>
      <c r="X780" s="5">
        <f>+N780-byObjPOS!K105</f>
        <v>0</v>
      </c>
    </row>
    <row r="781" spans="3:24" x14ac:dyDescent="0.2">
      <c r="C781" s="5" t="s">
        <v>450</v>
      </c>
      <c r="D781" s="5" t="s">
        <v>34</v>
      </c>
      <c r="E781" s="5" t="s">
        <v>49</v>
      </c>
      <c r="F781" s="5" t="s">
        <v>5</v>
      </c>
      <c r="G781" s="5">
        <v>155</v>
      </c>
      <c r="H781" s="5">
        <v>125</v>
      </c>
      <c r="I781" s="5">
        <v>121</v>
      </c>
      <c r="J781" s="5">
        <v>112</v>
      </c>
      <c r="K781" s="5">
        <v>92</v>
      </c>
      <c r="L781" s="5">
        <v>79</v>
      </c>
      <c r="M781" s="5">
        <v>85</v>
      </c>
      <c r="N781" s="5">
        <v>71</v>
      </c>
      <c r="Q781" s="5">
        <f>+G781-byObjPOS!D106</f>
        <v>0</v>
      </c>
      <c r="R781" s="5">
        <f>+H781-byObjPOS!E106</f>
        <v>0</v>
      </c>
      <c r="S781" s="5">
        <f>+I781-byObjPOS!F106</f>
        <v>0</v>
      </c>
      <c r="T781" s="5">
        <f>+J781-byObjPOS!G106</f>
        <v>0</v>
      </c>
      <c r="U781" s="5">
        <f>+K781-byObjPOS!H106</f>
        <v>0</v>
      </c>
      <c r="V781" s="5">
        <f>+L781-byObjPOS!I106</f>
        <v>0</v>
      </c>
      <c r="W781" s="5">
        <f>+M781-byObjPOS!J106</f>
        <v>0</v>
      </c>
      <c r="X781" s="5">
        <f>+N781-byObjPOS!K106</f>
        <v>0</v>
      </c>
    </row>
    <row r="782" spans="3:24" x14ac:dyDescent="0.2">
      <c r="C782" s="5" t="s">
        <v>450</v>
      </c>
      <c r="D782" s="5" t="s">
        <v>34</v>
      </c>
      <c r="E782" s="5" t="s">
        <v>49</v>
      </c>
      <c r="F782" s="5" t="s">
        <v>117</v>
      </c>
      <c r="G782" s="5">
        <v>127</v>
      </c>
      <c r="H782" s="5">
        <v>206</v>
      </c>
      <c r="I782" s="5">
        <v>269</v>
      </c>
      <c r="J782" s="5">
        <v>340</v>
      </c>
      <c r="K782" s="5">
        <v>321</v>
      </c>
      <c r="L782" s="5">
        <v>333</v>
      </c>
      <c r="M782" s="5">
        <v>300</v>
      </c>
      <c r="N782" s="5">
        <v>244</v>
      </c>
      <c r="Q782" s="5">
        <f>+G782-byObjPOS!D107</f>
        <v>0</v>
      </c>
      <c r="R782" s="5">
        <f>+H782-byObjPOS!E107</f>
        <v>0</v>
      </c>
      <c r="S782" s="5">
        <f>+I782-byObjPOS!F107</f>
        <v>0</v>
      </c>
      <c r="T782" s="5">
        <f>+J782-byObjPOS!G107</f>
        <v>0</v>
      </c>
      <c r="U782" s="5">
        <f>+K782-byObjPOS!H107</f>
        <v>0</v>
      </c>
      <c r="V782" s="5">
        <f>+L782-byObjPOS!I107</f>
        <v>0</v>
      </c>
      <c r="W782" s="5">
        <f>+M782-byObjPOS!J107</f>
        <v>0</v>
      </c>
      <c r="X782" s="5">
        <f>+N782-byObjPOS!K107</f>
        <v>0</v>
      </c>
    </row>
    <row r="783" spans="3:24" x14ac:dyDescent="0.2">
      <c r="C783" s="5" t="s">
        <v>450</v>
      </c>
      <c r="D783" s="5" t="s">
        <v>34</v>
      </c>
      <c r="E783" s="5" t="s">
        <v>49</v>
      </c>
      <c r="F783" s="5" t="s">
        <v>167</v>
      </c>
      <c r="G783" s="5">
        <v>0</v>
      </c>
      <c r="H783" s="5">
        <v>0</v>
      </c>
      <c r="I783" s="5">
        <v>0</v>
      </c>
      <c r="J783" s="5">
        <v>3</v>
      </c>
      <c r="K783" s="5">
        <v>23</v>
      </c>
      <c r="L783" s="5">
        <v>42</v>
      </c>
      <c r="M783" s="5">
        <v>40</v>
      </c>
      <c r="N783" s="5">
        <v>46</v>
      </c>
      <c r="P783" s="46"/>
      <c r="Q783" s="5">
        <f>+G783-byObjPOS!D112</f>
        <v>0</v>
      </c>
      <c r="R783" s="5">
        <f>+H783-byObjPOS!E112</f>
        <v>0</v>
      </c>
      <c r="S783" s="5">
        <f>+I783-byObjPOS!F112</f>
        <v>0</v>
      </c>
      <c r="T783" s="5">
        <f>+J783-byObjPOS!G112</f>
        <v>0</v>
      </c>
      <c r="U783" s="5">
        <f>+K783-byObjPOS!H112</f>
        <v>0</v>
      </c>
      <c r="V783" s="5">
        <f>+L783-byObjPOS!I112</f>
        <v>0</v>
      </c>
      <c r="W783" s="5">
        <f>+M783-byObjPOS!J112</f>
        <v>0</v>
      </c>
      <c r="X783" s="5">
        <f>+N783-byObjPOS!K112</f>
        <v>0</v>
      </c>
    </row>
    <row r="784" spans="3:24" x14ac:dyDescent="0.2">
      <c r="C784" s="5" t="s">
        <v>450</v>
      </c>
      <c r="D784" s="5" t="s">
        <v>34</v>
      </c>
      <c r="E784" s="5" t="s">
        <v>49</v>
      </c>
      <c r="F784" s="5" t="s">
        <v>248</v>
      </c>
      <c r="G784" s="5">
        <v>0</v>
      </c>
      <c r="H784" s="5">
        <v>0</v>
      </c>
      <c r="I784" s="5">
        <v>0</v>
      </c>
      <c r="J784" s="5">
        <v>0</v>
      </c>
      <c r="K784" s="5">
        <v>0</v>
      </c>
      <c r="L784" s="5">
        <v>1</v>
      </c>
      <c r="M784" s="5">
        <v>22</v>
      </c>
      <c r="N784" s="5">
        <v>28</v>
      </c>
      <c r="Q784" s="5">
        <f>+G784-byObjPOS!D113</f>
        <v>0</v>
      </c>
      <c r="R784" s="5">
        <f>+H784-byObjPOS!E113</f>
        <v>0</v>
      </c>
      <c r="S784" s="5">
        <f>+I784-byObjPOS!F113</f>
        <v>0</v>
      </c>
      <c r="T784" s="5">
        <f>+J784-byObjPOS!G113</f>
        <v>0</v>
      </c>
      <c r="U784" s="5">
        <f>+K784-byObjPOS!H113</f>
        <v>0</v>
      </c>
      <c r="V784" s="5">
        <f>+L784-byObjPOS!I113</f>
        <v>0</v>
      </c>
      <c r="W784" s="5">
        <f>+M784-byObjPOS!J113</f>
        <v>0</v>
      </c>
      <c r="X784" s="5">
        <f>+N784-byObjPOS!K113</f>
        <v>0</v>
      </c>
    </row>
    <row r="785" spans="3:24" x14ac:dyDescent="0.2">
      <c r="C785" s="5" t="s">
        <v>450</v>
      </c>
      <c r="D785" s="5" t="s">
        <v>34</v>
      </c>
      <c r="E785" s="5" t="s">
        <v>49</v>
      </c>
      <c r="F785" s="5" t="s">
        <v>115</v>
      </c>
      <c r="G785" s="5">
        <v>136</v>
      </c>
      <c r="H785" s="5">
        <v>142</v>
      </c>
      <c r="I785" s="5">
        <v>126</v>
      </c>
      <c r="J785" s="5">
        <v>118</v>
      </c>
      <c r="K785" s="5">
        <v>97</v>
      </c>
      <c r="L785" s="5">
        <v>79</v>
      </c>
      <c r="M785" s="5">
        <v>59</v>
      </c>
      <c r="N785" s="5">
        <v>51</v>
      </c>
      <c r="Q785" s="5">
        <f>+G785-byObjPOS!D114</f>
        <v>0</v>
      </c>
      <c r="R785" s="5">
        <f>+H785-byObjPOS!E114</f>
        <v>0</v>
      </c>
      <c r="S785" s="5">
        <f>+I785-byObjPOS!F114</f>
        <v>0</v>
      </c>
      <c r="T785" s="5">
        <f>+J785-byObjPOS!G114</f>
        <v>0</v>
      </c>
      <c r="U785" s="5">
        <f>+K785-byObjPOS!H114</f>
        <v>0</v>
      </c>
      <c r="V785" s="5">
        <f>+L785-byObjPOS!I114</f>
        <v>0</v>
      </c>
      <c r="W785" s="5">
        <f>+M785-byObjPOS!J114</f>
        <v>0</v>
      </c>
      <c r="X785" s="5">
        <f>+N785-byObjPOS!K114</f>
        <v>0</v>
      </c>
    </row>
    <row r="786" spans="3:24" x14ac:dyDescent="0.2">
      <c r="C786" s="5" t="s">
        <v>450</v>
      </c>
      <c r="D786" s="5" t="s">
        <v>34</v>
      </c>
      <c r="E786" s="5" t="s">
        <v>49</v>
      </c>
      <c r="F786" s="5" t="s">
        <v>128</v>
      </c>
      <c r="G786" s="5">
        <v>0</v>
      </c>
      <c r="H786" s="5">
        <v>0</v>
      </c>
      <c r="I786" s="5">
        <v>3</v>
      </c>
      <c r="J786" s="5">
        <v>7</v>
      </c>
      <c r="K786" s="5">
        <v>0</v>
      </c>
      <c r="L786" s="5">
        <v>0</v>
      </c>
      <c r="M786" s="5">
        <v>0</v>
      </c>
      <c r="N786" s="5">
        <v>0</v>
      </c>
      <c r="Q786" s="5">
        <f>+G786-byObjPOS!D115</f>
        <v>0</v>
      </c>
      <c r="R786" s="5">
        <f>+H786-byObjPOS!E115</f>
        <v>0</v>
      </c>
      <c r="S786" s="5">
        <f>+I786-byObjPOS!F115</f>
        <v>0</v>
      </c>
      <c r="T786" s="5">
        <f>+J786-byObjPOS!G115</f>
        <v>0</v>
      </c>
      <c r="U786" s="5">
        <f>+K786-byObjPOS!H115</f>
        <v>0</v>
      </c>
      <c r="V786" s="5">
        <f>+L786-byObjPOS!I115</f>
        <v>0</v>
      </c>
      <c r="W786" s="5">
        <f>+M786-byObjPOS!J115</f>
        <v>0</v>
      </c>
      <c r="X786" s="5">
        <f>+N786-byObjPOS!K115</f>
        <v>0</v>
      </c>
    </row>
    <row r="787" spans="3:24" x14ac:dyDescent="0.2">
      <c r="C787" s="5" t="s">
        <v>450</v>
      </c>
      <c r="D787" s="5" t="s">
        <v>34</v>
      </c>
      <c r="E787" s="5" t="s">
        <v>49</v>
      </c>
      <c r="F787" s="5" t="s">
        <v>177</v>
      </c>
      <c r="G787" s="5">
        <v>10</v>
      </c>
      <c r="H787" s="5">
        <v>17</v>
      </c>
      <c r="I787" s="5">
        <v>18</v>
      </c>
      <c r="J787" s="5">
        <v>16</v>
      </c>
      <c r="K787" s="5">
        <v>20</v>
      </c>
      <c r="L787" s="5">
        <v>28</v>
      </c>
      <c r="M787" s="5">
        <v>26</v>
      </c>
      <c r="N787" s="5">
        <v>20</v>
      </c>
      <c r="Q787" s="5">
        <f>+G787-byObjPOS!D116</f>
        <v>0</v>
      </c>
      <c r="R787" s="5">
        <f>+H787-byObjPOS!E116</f>
        <v>0</v>
      </c>
      <c r="S787" s="5">
        <f>+I787-byObjPOS!F116</f>
        <v>0</v>
      </c>
      <c r="T787" s="5">
        <f>+J787-byObjPOS!G116</f>
        <v>0</v>
      </c>
      <c r="U787" s="5">
        <f>+K787-byObjPOS!H116</f>
        <v>0</v>
      </c>
      <c r="V787" s="5">
        <f>+L787-byObjPOS!I116</f>
        <v>0</v>
      </c>
      <c r="W787" s="5">
        <f>+M787-byObjPOS!J116</f>
        <v>0</v>
      </c>
      <c r="X787" s="5">
        <f>+N787-byObjPOS!K116</f>
        <v>0</v>
      </c>
    </row>
    <row r="788" spans="3:24" x14ac:dyDescent="0.2">
      <c r="C788" s="5" t="s">
        <v>450</v>
      </c>
      <c r="D788" s="5" t="s">
        <v>34</v>
      </c>
      <c r="E788" s="5" t="s">
        <v>49</v>
      </c>
      <c r="F788" s="5" t="s">
        <v>180</v>
      </c>
      <c r="G788" s="5">
        <v>103</v>
      </c>
      <c r="H788" s="5">
        <v>96</v>
      </c>
      <c r="I788" s="5">
        <v>94</v>
      </c>
      <c r="J788" s="5">
        <v>120</v>
      </c>
      <c r="K788" s="5">
        <v>118</v>
      </c>
      <c r="L788" s="5">
        <v>99</v>
      </c>
      <c r="M788" s="5">
        <v>95</v>
      </c>
      <c r="N788" s="5">
        <v>96</v>
      </c>
      <c r="Q788" s="5">
        <f>+G788-byObjPOS!D117</f>
        <v>0</v>
      </c>
      <c r="R788" s="5">
        <f>+H788-byObjPOS!E117</f>
        <v>0</v>
      </c>
      <c r="S788" s="5">
        <f>+I788-byObjPOS!F117</f>
        <v>0</v>
      </c>
      <c r="T788" s="5">
        <f>+J788-byObjPOS!G117</f>
        <v>0</v>
      </c>
      <c r="U788" s="5">
        <f>+K788-byObjPOS!H117</f>
        <v>0</v>
      </c>
      <c r="V788" s="5">
        <f>+L788-byObjPOS!I117</f>
        <v>0</v>
      </c>
      <c r="W788" s="5">
        <f>+M788-byObjPOS!J117</f>
        <v>0</v>
      </c>
      <c r="X788" s="5">
        <f>+N788-byObjPOS!K117</f>
        <v>0</v>
      </c>
    </row>
    <row r="789" spans="3:24" x14ac:dyDescent="0.2">
      <c r="C789" s="5" t="s">
        <v>450</v>
      </c>
      <c r="D789" s="5" t="s">
        <v>34</v>
      </c>
      <c r="E789" s="5" t="s">
        <v>49</v>
      </c>
      <c r="F789" s="5" t="s">
        <v>119</v>
      </c>
      <c r="G789" s="5">
        <v>24</v>
      </c>
      <c r="H789" s="5">
        <v>16</v>
      </c>
      <c r="I789" s="5">
        <v>17</v>
      </c>
      <c r="J789" s="5">
        <v>14</v>
      </c>
      <c r="K789" s="5">
        <v>23</v>
      </c>
      <c r="L789" s="5">
        <v>18</v>
      </c>
      <c r="M789" s="5">
        <v>11</v>
      </c>
      <c r="N789" s="5">
        <v>12</v>
      </c>
      <c r="Q789" s="5">
        <f>+G789-byObjPOS!D118</f>
        <v>0</v>
      </c>
      <c r="R789" s="5">
        <f>+H789-byObjPOS!E118</f>
        <v>0</v>
      </c>
      <c r="S789" s="5">
        <f>+I789-byObjPOS!F118</f>
        <v>0</v>
      </c>
      <c r="T789" s="5">
        <f>+J789-byObjPOS!G118</f>
        <v>0</v>
      </c>
      <c r="U789" s="5">
        <f>+K789-byObjPOS!H118</f>
        <v>0</v>
      </c>
      <c r="V789" s="5">
        <f>+L789-byObjPOS!I118</f>
        <v>0</v>
      </c>
      <c r="W789" s="5">
        <f>+M789-byObjPOS!J118</f>
        <v>0</v>
      </c>
      <c r="X789" s="5">
        <f>+N789-byObjPOS!K118</f>
        <v>0</v>
      </c>
    </row>
    <row r="790" spans="3:24" x14ac:dyDescent="0.2">
      <c r="C790" s="5" t="s">
        <v>450</v>
      </c>
      <c r="D790" s="5" t="s">
        <v>34</v>
      </c>
      <c r="E790" s="5" t="s">
        <v>49</v>
      </c>
      <c r="F790" s="5" t="s">
        <v>154</v>
      </c>
      <c r="G790" s="5">
        <v>38</v>
      </c>
      <c r="H790" s="5">
        <v>37</v>
      </c>
      <c r="I790" s="5">
        <v>38</v>
      </c>
      <c r="J790" s="5">
        <v>41</v>
      </c>
      <c r="K790" s="5">
        <v>36</v>
      </c>
      <c r="L790" s="5">
        <v>47</v>
      </c>
      <c r="M790" s="5">
        <v>41</v>
      </c>
      <c r="N790" s="5">
        <v>33</v>
      </c>
      <c r="Q790" s="5">
        <f>+G790-byObjPOS!D119</f>
        <v>0</v>
      </c>
      <c r="R790" s="5">
        <f>+H790-byObjPOS!E119</f>
        <v>0</v>
      </c>
      <c r="S790" s="5">
        <f>+I790-byObjPOS!F119</f>
        <v>0</v>
      </c>
      <c r="T790" s="5">
        <f>+J790-byObjPOS!G119</f>
        <v>0</v>
      </c>
      <c r="U790" s="5">
        <f>+K790-byObjPOS!H119</f>
        <v>0</v>
      </c>
      <c r="V790" s="5">
        <f>+L790-byObjPOS!I119</f>
        <v>0</v>
      </c>
      <c r="W790" s="5">
        <f>+M790-byObjPOS!J119</f>
        <v>0</v>
      </c>
      <c r="X790" s="5">
        <f>+N790-byObjPOS!K119</f>
        <v>0</v>
      </c>
    </row>
    <row r="791" spans="3:24" x14ac:dyDescent="0.2">
      <c r="C791" s="5" t="s">
        <v>450</v>
      </c>
      <c r="D791" s="5" t="s">
        <v>34</v>
      </c>
      <c r="E791" s="5" t="s">
        <v>49</v>
      </c>
      <c r="F791" s="5" t="s">
        <v>190</v>
      </c>
      <c r="G791" s="5">
        <v>0</v>
      </c>
      <c r="H791" s="5">
        <v>0</v>
      </c>
      <c r="I791" s="5">
        <v>0</v>
      </c>
      <c r="J791" s="5">
        <v>8</v>
      </c>
      <c r="K791" s="5">
        <v>46</v>
      </c>
      <c r="L791" s="5">
        <v>57</v>
      </c>
      <c r="M791" s="5">
        <v>62</v>
      </c>
      <c r="N791" s="5">
        <v>60</v>
      </c>
      <c r="Q791" s="5">
        <f>+G791-byObjPOS!D120</f>
        <v>0</v>
      </c>
      <c r="R791" s="5">
        <f>+H791-byObjPOS!E120</f>
        <v>0</v>
      </c>
      <c r="S791" s="5">
        <f>+I791-byObjPOS!F120</f>
        <v>0</v>
      </c>
      <c r="T791" s="5">
        <f>+J791-byObjPOS!G120</f>
        <v>0</v>
      </c>
      <c r="U791" s="5">
        <f>+K791-byObjPOS!H120</f>
        <v>0</v>
      </c>
      <c r="V791" s="5">
        <f>+L791-byObjPOS!I120</f>
        <v>0</v>
      </c>
      <c r="W791" s="5">
        <f>+M791-byObjPOS!J120</f>
        <v>0</v>
      </c>
      <c r="X791" s="5">
        <f>+N791-byObjPOS!K120</f>
        <v>0</v>
      </c>
    </row>
    <row r="792" spans="3:24" x14ac:dyDescent="0.2">
      <c r="C792" s="5" t="s">
        <v>450</v>
      </c>
      <c r="D792" s="5" t="s">
        <v>34</v>
      </c>
      <c r="E792" s="5" t="s">
        <v>49</v>
      </c>
      <c r="F792" s="5" t="s">
        <v>38</v>
      </c>
      <c r="G792" s="5">
        <v>491</v>
      </c>
      <c r="H792" s="5">
        <v>807</v>
      </c>
      <c r="I792" s="5">
        <v>893</v>
      </c>
      <c r="J792" s="5">
        <v>904</v>
      </c>
      <c r="K792" s="5">
        <v>914</v>
      </c>
      <c r="L792" s="5">
        <v>789</v>
      </c>
      <c r="M792" s="5">
        <v>662</v>
      </c>
      <c r="N792" s="5">
        <v>638</v>
      </c>
      <c r="Q792" s="5">
        <f>+G792-byObjPOS!D121</f>
        <v>0</v>
      </c>
      <c r="R792" s="5">
        <f>+H792-byObjPOS!E121</f>
        <v>0</v>
      </c>
      <c r="S792" s="5">
        <f>+I792-byObjPOS!F121</f>
        <v>0</v>
      </c>
      <c r="T792" s="5">
        <f>+J792-byObjPOS!G121</f>
        <v>0</v>
      </c>
      <c r="U792" s="5">
        <f>+K792-byObjPOS!H121</f>
        <v>0</v>
      </c>
      <c r="V792" s="5">
        <f>+L792-byObjPOS!I121</f>
        <v>0</v>
      </c>
      <c r="W792" s="5">
        <f>+M792-byObjPOS!J121</f>
        <v>0</v>
      </c>
      <c r="X792" s="5">
        <f>+N792-byObjPOS!K121</f>
        <v>0</v>
      </c>
    </row>
    <row r="793" spans="3:24" x14ac:dyDescent="0.2">
      <c r="C793" s="5" t="s">
        <v>450</v>
      </c>
      <c r="D793" s="5" t="s">
        <v>34</v>
      </c>
      <c r="E793" s="5" t="s">
        <v>49</v>
      </c>
      <c r="F793" s="5" t="s">
        <v>114</v>
      </c>
      <c r="G793" s="5">
        <v>7</v>
      </c>
      <c r="H793" s="5">
        <v>13</v>
      </c>
      <c r="I793" s="5">
        <v>12</v>
      </c>
      <c r="J793" s="5">
        <v>22</v>
      </c>
      <c r="K793" s="5">
        <v>12</v>
      </c>
      <c r="L793" s="5">
        <v>19</v>
      </c>
      <c r="M793" s="5">
        <v>10</v>
      </c>
      <c r="N793" s="5">
        <v>6</v>
      </c>
      <c r="Q793" s="5">
        <f>+G793-byObjPOS!D122</f>
        <v>0</v>
      </c>
      <c r="R793" s="5">
        <f>+H793-byObjPOS!E122</f>
        <v>0</v>
      </c>
      <c r="S793" s="5">
        <f>+I793-byObjPOS!F122</f>
        <v>0</v>
      </c>
      <c r="T793" s="5">
        <f>+J793-byObjPOS!G122</f>
        <v>0</v>
      </c>
      <c r="U793" s="5">
        <f>+K793-byObjPOS!H122</f>
        <v>0</v>
      </c>
      <c r="V793" s="5">
        <f>+L793-byObjPOS!I122</f>
        <v>0</v>
      </c>
      <c r="W793" s="5">
        <f>+M793-byObjPOS!J122</f>
        <v>0</v>
      </c>
      <c r="X793" s="5">
        <f>+N793-byObjPOS!K122</f>
        <v>0</v>
      </c>
    </row>
    <row r="794" spans="3:24" x14ac:dyDescent="0.2">
      <c r="C794" s="5" t="s">
        <v>450</v>
      </c>
      <c r="D794" s="5" t="s">
        <v>34</v>
      </c>
      <c r="E794" s="5" t="s">
        <v>49</v>
      </c>
      <c r="F794" s="5" t="s">
        <v>208</v>
      </c>
      <c r="G794" s="5">
        <v>4</v>
      </c>
      <c r="H794" s="5">
        <v>2</v>
      </c>
      <c r="I794" s="5">
        <v>1</v>
      </c>
      <c r="J794" s="5">
        <v>0</v>
      </c>
      <c r="K794" s="5">
        <v>0</v>
      </c>
      <c r="L794" s="5">
        <v>0</v>
      </c>
      <c r="M794" s="5">
        <v>0</v>
      </c>
      <c r="N794" s="5">
        <v>0</v>
      </c>
      <c r="Q794" s="5">
        <f>+G794-byObjPOS!D123</f>
        <v>0</v>
      </c>
      <c r="R794" s="5">
        <f>+H794-byObjPOS!E123</f>
        <v>0</v>
      </c>
      <c r="S794" s="5">
        <f>+I794-byObjPOS!F123</f>
        <v>0</v>
      </c>
      <c r="T794" s="5">
        <f>+J794-byObjPOS!G123</f>
        <v>0</v>
      </c>
      <c r="U794" s="5">
        <f>+K794-byObjPOS!H123</f>
        <v>0</v>
      </c>
      <c r="V794" s="5">
        <f>+L794-byObjPOS!I123</f>
        <v>0</v>
      </c>
      <c r="W794" s="5">
        <f>+M794-byObjPOS!J123</f>
        <v>0</v>
      </c>
      <c r="X794" s="5">
        <f>+N794-byObjPOS!K123</f>
        <v>0</v>
      </c>
    </row>
    <row r="795" spans="3:24" x14ac:dyDescent="0.2">
      <c r="C795" s="5" t="s">
        <v>450</v>
      </c>
      <c r="D795" s="5" t="s">
        <v>34</v>
      </c>
      <c r="E795" s="5" t="s">
        <v>49</v>
      </c>
      <c r="F795" s="5" t="s">
        <v>176</v>
      </c>
      <c r="G795" s="5">
        <v>12</v>
      </c>
      <c r="H795" s="5">
        <v>18</v>
      </c>
      <c r="I795" s="5">
        <v>20</v>
      </c>
      <c r="J795" s="5">
        <v>22</v>
      </c>
      <c r="K795" s="5">
        <v>24</v>
      </c>
      <c r="L795" s="5">
        <v>16</v>
      </c>
      <c r="M795" s="5">
        <v>12</v>
      </c>
      <c r="N795" s="5">
        <v>14</v>
      </c>
      <c r="Q795" s="5">
        <f>+G795-byObjPOS!D124</f>
        <v>0</v>
      </c>
      <c r="R795" s="5">
        <f>+H795-byObjPOS!E124</f>
        <v>0</v>
      </c>
      <c r="S795" s="5">
        <f>+I795-byObjPOS!F124</f>
        <v>0</v>
      </c>
      <c r="T795" s="5">
        <f>+J795-byObjPOS!G124</f>
        <v>0</v>
      </c>
      <c r="U795" s="5">
        <f>+K795-byObjPOS!H124</f>
        <v>0</v>
      </c>
      <c r="V795" s="5">
        <f>+L795-byObjPOS!I124</f>
        <v>0</v>
      </c>
      <c r="W795" s="5">
        <f>+M795-byObjPOS!J124</f>
        <v>0</v>
      </c>
      <c r="X795" s="5">
        <f>+N795-byObjPOS!K124</f>
        <v>0</v>
      </c>
    </row>
    <row r="796" spans="3:24" x14ac:dyDescent="0.2">
      <c r="C796" s="5" t="s">
        <v>450</v>
      </c>
      <c r="D796" s="5" t="s">
        <v>34</v>
      </c>
      <c r="E796" s="5" t="s">
        <v>49</v>
      </c>
      <c r="F796" s="5" t="s">
        <v>170</v>
      </c>
      <c r="G796" s="5">
        <v>1</v>
      </c>
      <c r="H796" s="5">
        <v>9</v>
      </c>
      <c r="I796" s="5">
        <v>13</v>
      </c>
      <c r="J796" s="5">
        <v>23</v>
      </c>
      <c r="K796" s="5">
        <v>32</v>
      </c>
      <c r="L796" s="5">
        <v>21</v>
      </c>
      <c r="M796" s="5">
        <v>8</v>
      </c>
      <c r="N796" s="5">
        <v>4</v>
      </c>
      <c r="Q796" s="5">
        <f>+G796-byObjPOS!D125</f>
        <v>0</v>
      </c>
      <c r="R796" s="5">
        <f>+H796-byObjPOS!E125</f>
        <v>0</v>
      </c>
      <c r="S796" s="5">
        <f>+I796-byObjPOS!F125</f>
        <v>0</v>
      </c>
      <c r="T796" s="5">
        <f>+J796-byObjPOS!G125</f>
        <v>0</v>
      </c>
      <c r="U796" s="5">
        <f>+K796-byObjPOS!H125</f>
        <v>0</v>
      </c>
      <c r="V796" s="5">
        <f>+L796-byObjPOS!I125</f>
        <v>0</v>
      </c>
      <c r="W796" s="5">
        <f>+M796-byObjPOS!J125</f>
        <v>0</v>
      </c>
      <c r="X796" s="5">
        <f>+N796-byObjPOS!K125</f>
        <v>0</v>
      </c>
    </row>
    <row r="797" spans="3:24" x14ac:dyDescent="0.2">
      <c r="C797" s="5" t="s">
        <v>450</v>
      </c>
      <c r="D797" s="5" t="s">
        <v>34</v>
      </c>
      <c r="E797" s="5" t="s">
        <v>49</v>
      </c>
      <c r="F797" s="5" t="s">
        <v>188</v>
      </c>
      <c r="G797" s="5">
        <v>421</v>
      </c>
      <c r="H797" s="5">
        <v>388</v>
      </c>
      <c r="I797" s="5">
        <v>68</v>
      </c>
      <c r="J797" s="5">
        <v>19</v>
      </c>
      <c r="K797" s="5">
        <v>1</v>
      </c>
      <c r="L797" s="5">
        <v>0</v>
      </c>
      <c r="M797" s="5">
        <v>0</v>
      </c>
      <c r="N797" s="5">
        <v>1</v>
      </c>
      <c r="Q797" s="5">
        <f>+G797-byObjPOS!D126</f>
        <v>0</v>
      </c>
      <c r="R797" s="5">
        <f>+H797-byObjPOS!E126</f>
        <v>0</v>
      </c>
      <c r="S797" s="5">
        <f>+I797-byObjPOS!F126</f>
        <v>0</v>
      </c>
      <c r="T797" s="5">
        <f>+J797-byObjPOS!G126</f>
        <v>0</v>
      </c>
      <c r="U797" s="5">
        <f>+K797-byObjPOS!H126</f>
        <v>0</v>
      </c>
      <c r="V797" s="5">
        <f>+L797-byObjPOS!I126</f>
        <v>0</v>
      </c>
      <c r="W797" s="5">
        <f>+M797-byObjPOS!J126</f>
        <v>0</v>
      </c>
      <c r="X797" s="5">
        <f>+N797-byObjPOS!K126</f>
        <v>0</v>
      </c>
    </row>
    <row r="798" spans="3:24" x14ac:dyDescent="0.2">
      <c r="C798" s="5" t="s">
        <v>450</v>
      </c>
      <c r="D798" s="5" t="s">
        <v>34</v>
      </c>
      <c r="E798" s="5" t="s">
        <v>49</v>
      </c>
      <c r="F798" s="5" t="s">
        <v>107</v>
      </c>
      <c r="G798" s="5">
        <v>297</v>
      </c>
      <c r="H798" s="5">
        <v>216</v>
      </c>
      <c r="I798" s="5">
        <v>177</v>
      </c>
      <c r="J798" s="5">
        <v>161</v>
      </c>
      <c r="K798" s="5">
        <v>112</v>
      </c>
      <c r="L798" s="5">
        <v>107</v>
      </c>
      <c r="M798" s="5">
        <v>124</v>
      </c>
      <c r="N798" s="5">
        <v>106</v>
      </c>
      <c r="Q798" s="5">
        <f>+G798-byObjPOS!D127</f>
        <v>0</v>
      </c>
      <c r="R798" s="5">
        <f>+H798-byObjPOS!E127</f>
        <v>0</v>
      </c>
      <c r="S798" s="5">
        <f>+I798-byObjPOS!F127</f>
        <v>0</v>
      </c>
      <c r="T798" s="5">
        <f>+J798-byObjPOS!G127</f>
        <v>0</v>
      </c>
      <c r="U798" s="5">
        <f>+K798-byObjPOS!H127</f>
        <v>0</v>
      </c>
      <c r="V798" s="5">
        <f>+L798-byObjPOS!I127</f>
        <v>0</v>
      </c>
      <c r="W798" s="5">
        <f>+M798-byObjPOS!J127</f>
        <v>0</v>
      </c>
      <c r="X798" s="5">
        <f>+N798-byObjPOS!K127</f>
        <v>0</v>
      </c>
    </row>
    <row r="799" spans="3:24" x14ac:dyDescent="0.2">
      <c r="C799" s="5" t="s">
        <v>450</v>
      </c>
      <c r="D799" s="5" t="s">
        <v>34</v>
      </c>
      <c r="E799" s="5" t="s">
        <v>49</v>
      </c>
      <c r="F799" s="5" t="s">
        <v>153</v>
      </c>
      <c r="G799" s="5">
        <v>84</v>
      </c>
      <c r="H799" s="5">
        <v>80</v>
      </c>
      <c r="I799" s="5">
        <v>64</v>
      </c>
      <c r="J799" s="5">
        <v>93</v>
      </c>
      <c r="K799" s="5">
        <v>103</v>
      </c>
      <c r="L799" s="5">
        <v>118</v>
      </c>
      <c r="M799" s="5">
        <v>125</v>
      </c>
      <c r="N799" s="5">
        <v>137</v>
      </c>
      <c r="Q799" s="5">
        <f>+G799-byObjPOS!D128</f>
        <v>0</v>
      </c>
      <c r="R799" s="5">
        <f>+H799-byObjPOS!E128</f>
        <v>0</v>
      </c>
      <c r="S799" s="5">
        <f>+I799-byObjPOS!F128</f>
        <v>0</v>
      </c>
      <c r="T799" s="5">
        <f>+J799-byObjPOS!G128</f>
        <v>0</v>
      </c>
      <c r="U799" s="5">
        <f>+K799-byObjPOS!H128</f>
        <v>0</v>
      </c>
      <c r="V799" s="5">
        <f>+L799-byObjPOS!I128</f>
        <v>0</v>
      </c>
      <c r="W799" s="5">
        <f>+M799-byObjPOS!J128</f>
        <v>0</v>
      </c>
      <c r="X799" s="5">
        <f>+N799-byObjPOS!K128</f>
        <v>0</v>
      </c>
    </row>
    <row r="800" spans="3:24" x14ac:dyDescent="0.2">
      <c r="C800" s="5" t="s">
        <v>450</v>
      </c>
      <c r="D800" s="5" t="s">
        <v>34</v>
      </c>
      <c r="E800" s="5" t="s">
        <v>49</v>
      </c>
      <c r="F800" s="5" t="s">
        <v>137</v>
      </c>
      <c r="G800" s="5">
        <v>0</v>
      </c>
      <c r="H800" s="5">
        <v>0</v>
      </c>
      <c r="I800" s="5">
        <v>0</v>
      </c>
      <c r="J800" s="5">
        <v>0</v>
      </c>
      <c r="K800" s="5">
        <v>19</v>
      </c>
      <c r="L800" s="5">
        <v>172</v>
      </c>
      <c r="M800" s="5">
        <v>237</v>
      </c>
      <c r="N800" s="5">
        <v>283</v>
      </c>
      <c r="Q800" s="5">
        <f>+G800-byObjPOS!D129</f>
        <v>0</v>
      </c>
      <c r="R800" s="5">
        <f>+H800-byObjPOS!E129</f>
        <v>0</v>
      </c>
      <c r="S800" s="5">
        <f>+I800-byObjPOS!F129</f>
        <v>0</v>
      </c>
      <c r="T800" s="5">
        <f>+J800-byObjPOS!G129</f>
        <v>0</v>
      </c>
      <c r="U800" s="5">
        <f>+K800-byObjPOS!H129</f>
        <v>0</v>
      </c>
      <c r="V800" s="5">
        <f>+L800-byObjPOS!I129</f>
        <v>0</v>
      </c>
      <c r="W800" s="5">
        <f>+M800-byObjPOS!J129</f>
        <v>0</v>
      </c>
      <c r="X800" s="5">
        <f>+N800-byObjPOS!K129</f>
        <v>0</v>
      </c>
    </row>
    <row r="801" spans="3:24" x14ac:dyDescent="0.2">
      <c r="C801" s="5" t="s">
        <v>450</v>
      </c>
      <c r="D801" s="5" t="s">
        <v>34</v>
      </c>
      <c r="E801" s="5" t="s">
        <v>49</v>
      </c>
      <c r="F801" s="5" t="s">
        <v>142</v>
      </c>
      <c r="G801" s="5">
        <v>95</v>
      </c>
      <c r="H801" s="5">
        <v>88</v>
      </c>
      <c r="I801" s="5">
        <v>87</v>
      </c>
      <c r="J801" s="5">
        <v>90</v>
      </c>
      <c r="K801" s="5">
        <v>95</v>
      </c>
      <c r="L801" s="5">
        <v>94</v>
      </c>
      <c r="M801" s="5">
        <v>75</v>
      </c>
      <c r="N801" s="5">
        <v>68</v>
      </c>
      <c r="Q801" s="5">
        <f>+G801-byObjPOS!D130</f>
        <v>0</v>
      </c>
      <c r="R801" s="5">
        <f>+H801-byObjPOS!E130</f>
        <v>0</v>
      </c>
      <c r="S801" s="5">
        <f>+I801-byObjPOS!F130</f>
        <v>0</v>
      </c>
      <c r="T801" s="5">
        <f>+J801-byObjPOS!G130</f>
        <v>0</v>
      </c>
      <c r="U801" s="5">
        <f>+K801-byObjPOS!H130</f>
        <v>0</v>
      </c>
      <c r="V801" s="5">
        <f>+L801-byObjPOS!I130</f>
        <v>0</v>
      </c>
      <c r="W801" s="5">
        <f>+M801-byObjPOS!J130</f>
        <v>0</v>
      </c>
      <c r="X801" s="5">
        <f>+N801-byObjPOS!K130</f>
        <v>0</v>
      </c>
    </row>
    <row r="802" spans="3:24" x14ac:dyDescent="0.2">
      <c r="C802" s="5" t="s">
        <v>450</v>
      </c>
      <c r="D802" s="5" t="s">
        <v>34</v>
      </c>
      <c r="E802" s="5" t="s">
        <v>49</v>
      </c>
      <c r="F802" s="5" t="s">
        <v>111</v>
      </c>
      <c r="G802" s="5">
        <v>31</v>
      </c>
      <c r="H802" s="5">
        <v>34</v>
      </c>
      <c r="I802" s="5">
        <v>30</v>
      </c>
      <c r="J802" s="5">
        <v>35</v>
      </c>
      <c r="K802" s="5">
        <v>44</v>
      </c>
      <c r="L802" s="5">
        <v>35</v>
      </c>
      <c r="M802" s="5">
        <v>29</v>
      </c>
      <c r="N802" s="5">
        <v>18</v>
      </c>
      <c r="Q802" s="5">
        <f>+G802-byObjPOS!D131</f>
        <v>0</v>
      </c>
      <c r="R802" s="5">
        <f>+H802-byObjPOS!E131</f>
        <v>0</v>
      </c>
      <c r="S802" s="5">
        <f>+I802-byObjPOS!F131</f>
        <v>0</v>
      </c>
      <c r="T802" s="5">
        <f>+J802-byObjPOS!G131</f>
        <v>0</v>
      </c>
      <c r="U802" s="5">
        <f>+K802-byObjPOS!H131</f>
        <v>0</v>
      </c>
      <c r="V802" s="5">
        <f>+L802-byObjPOS!I131</f>
        <v>0</v>
      </c>
      <c r="W802" s="5">
        <f>+M802-byObjPOS!J131</f>
        <v>0</v>
      </c>
      <c r="X802" s="5">
        <f>+N802-byObjPOS!K131</f>
        <v>0</v>
      </c>
    </row>
    <row r="803" spans="3:24" x14ac:dyDescent="0.2">
      <c r="C803" s="5" t="s">
        <v>450</v>
      </c>
      <c r="D803" s="5" t="s">
        <v>34</v>
      </c>
      <c r="E803" s="5" t="s">
        <v>49</v>
      </c>
      <c r="F803" s="5" t="s">
        <v>18</v>
      </c>
      <c r="G803" s="5">
        <v>130</v>
      </c>
      <c r="H803" s="5">
        <v>159</v>
      </c>
      <c r="I803" s="5">
        <v>146</v>
      </c>
      <c r="J803" s="5">
        <v>119</v>
      </c>
      <c r="K803" s="5">
        <v>133</v>
      </c>
      <c r="L803" s="5">
        <v>120</v>
      </c>
      <c r="M803" s="5">
        <v>135</v>
      </c>
      <c r="N803" s="5">
        <v>149</v>
      </c>
      <c r="Q803" s="5">
        <f>+G803-byObjPOS!D132</f>
        <v>0</v>
      </c>
      <c r="R803" s="5">
        <f>+H803-byObjPOS!E132</f>
        <v>0</v>
      </c>
      <c r="S803" s="5">
        <f>+I803-byObjPOS!F132</f>
        <v>0</v>
      </c>
      <c r="T803" s="5">
        <f>+J803-byObjPOS!G132</f>
        <v>0</v>
      </c>
      <c r="U803" s="5">
        <f>+K803-byObjPOS!H132</f>
        <v>0</v>
      </c>
      <c r="V803" s="5">
        <f>+L803-byObjPOS!I132</f>
        <v>0</v>
      </c>
      <c r="W803" s="5">
        <f>+M803-byObjPOS!J132</f>
        <v>0</v>
      </c>
      <c r="X803" s="5">
        <f>+N803-byObjPOS!K132</f>
        <v>0</v>
      </c>
    </row>
    <row r="804" spans="3:24" x14ac:dyDescent="0.2">
      <c r="C804" s="5" t="s">
        <v>450</v>
      </c>
      <c r="D804" s="5" t="s">
        <v>34</v>
      </c>
      <c r="E804" s="5" t="s">
        <v>49</v>
      </c>
      <c r="F804" s="5" t="s">
        <v>243</v>
      </c>
      <c r="G804" s="5">
        <v>0</v>
      </c>
      <c r="H804" s="5">
        <v>0</v>
      </c>
      <c r="I804" s="5">
        <v>0</v>
      </c>
      <c r="J804" s="5">
        <v>18</v>
      </c>
      <c r="K804" s="5">
        <v>47</v>
      </c>
      <c r="L804" s="5">
        <v>79</v>
      </c>
      <c r="M804" s="5">
        <v>88</v>
      </c>
      <c r="N804" s="5">
        <v>89</v>
      </c>
      <c r="Q804" s="5">
        <f>+G804-byObjPOS!D133</f>
        <v>0</v>
      </c>
      <c r="R804" s="5">
        <f>+H804-byObjPOS!E133</f>
        <v>0</v>
      </c>
      <c r="S804" s="5">
        <f>+I804-byObjPOS!F133</f>
        <v>0</v>
      </c>
      <c r="T804" s="5">
        <f>+J804-byObjPOS!G133</f>
        <v>0</v>
      </c>
      <c r="U804" s="5">
        <f>+K804-byObjPOS!H133</f>
        <v>0</v>
      </c>
      <c r="V804" s="5">
        <f>+L804-byObjPOS!I133</f>
        <v>0</v>
      </c>
      <c r="W804" s="5">
        <f>+M804-byObjPOS!J133</f>
        <v>0</v>
      </c>
      <c r="X804" s="5">
        <f>+N804-byObjPOS!K133</f>
        <v>0</v>
      </c>
    </row>
    <row r="805" spans="3:24" x14ac:dyDescent="0.2">
      <c r="C805" s="5" t="s">
        <v>450</v>
      </c>
      <c r="D805" s="5" t="s">
        <v>34</v>
      </c>
      <c r="E805" s="5" t="s">
        <v>49</v>
      </c>
      <c r="F805" s="5" t="s">
        <v>186</v>
      </c>
      <c r="G805" s="5">
        <v>36</v>
      </c>
      <c r="H805" s="5">
        <v>30</v>
      </c>
      <c r="I805" s="5">
        <v>37</v>
      </c>
      <c r="J805" s="5">
        <v>42</v>
      </c>
      <c r="K805" s="5">
        <v>46</v>
      </c>
      <c r="L805" s="5">
        <v>39</v>
      </c>
      <c r="M805" s="5">
        <v>0</v>
      </c>
      <c r="N805" s="5">
        <v>0</v>
      </c>
      <c r="Q805" s="5">
        <f>+G805-byObjPOS!D134</f>
        <v>0</v>
      </c>
      <c r="R805" s="5">
        <f>+H805-byObjPOS!E134</f>
        <v>0</v>
      </c>
      <c r="S805" s="5">
        <f>+I805-byObjPOS!F134</f>
        <v>0</v>
      </c>
      <c r="T805" s="5">
        <f>+J805-byObjPOS!G134</f>
        <v>0</v>
      </c>
      <c r="U805" s="5">
        <f>+K805-byObjPOS!H134</f>
        <v>0</v>
      </c>
      <c r="V805" s="5">
        <f>+L805-byObjPOS!I134</f>
        <v>0</v>
      </c>
      <c r="W805" s="5">
        <f>+M805-byObjPOS!J134</f>
        <v>0</v>
      </c>
      <c r="X805" s="5">
        <f>+N805-byObjPOS!K134</f>
        <v>0</v>
      </c>
    </row>
    <row r="806" spans="3:24" x14ac:dyDescent="0.2">
      <c r="C806" s="5" t="s">
        <v>450</v>
      </c>
      <c r="D806" s="5" t="s">
        <v>34</v>
      </c>
      <c r="E806" s="5" t="s">
        <v>49</v>
      </c>
      <c r="F806" s="5" t="s">
        <v>249</v>
      </c>
      <c r="G806" s="5">
        <v>0</v>
      </c>
      <c r="H806" s="5">
        <v>0</v>
      </c>
      <c r="I806" s="5">
        <v>0</v>
      </c>
      <c r="J806" s="5">
        <v>0</v>
      </c>
      <c r="K806" s="5">
        <v>0</v>
      </c>
      <c r="L806" s="5">
        <v>0</v>
      </c>
      <c r="M806" s="5">
        <v>29</v>
      </c>
      <c r="N806" s="5">
        <v>23</v>
      </c>
      <c r="Q806" s="5">
        <f>+G806-byObjPOS!D135</f>
        <v>0</v>
      </c>
      <c r="R806" s="5">
        <f>+H806-byObjPOS!E135</f>
        <v>0</v>
      </c>
      <c r="S806" s="5">
        <f>+I806-byObjPOS!F135</f>
        <v>0</v>
      </c>
      <c r="T806" s="5">
        <f>+J806-byObjPOS!G135</f>
        <v>0</v>
      </c>
      <c r="U806" s="5">
        <f>+K806-byObjPOS!H135</f>
        <v>0</v>
      </c>
      <c r="V806" s="5">
        <f>+L806-byObjPOS!I135</f>
        <v>0</v>
      </c>
      <c r="W806" s="5">
        <f>+M806-byObjPOS!J135</f>
        <v>0</v>
      </c>
      <c r="X806" s="5">
        <f>+N806-byObjPOS!K135</f>
        <v>0</v>
      </c>
    </row>
    <row r="807" spans="3:24" x14ac:dyDescent="0.2">
      <c r="C807" s="5" t="s">
        <v>450</v>
      </c>
      <c r="D807" s="5" t="s">
        <v>34</v>
      </c>
      <c r="E807" s="5" t="s">
        <v>49</v>
      </c>
      <c r="F807" s="5" t="s">
        <v>118</v>
      </c>
      <c r="G807" s="5">
        <v>10</v>
      </c>
      <c r="H807" s="5">
        <v>14</v>
      </c>
      <c r="I807" s="5">
        <v>14</v>
      </c>
      <c r="J807" s="5">
        <v>6</v>
      </c>
      <c r="K807" s="5">
        <v>4</v>
      </c>
      <c r="L807" s="5">
        <v>3</v>
      </c>
      <c r="M807" s="5">
        <v>3</v>
      </c>
      <c r="N807" s="5">
        <v>4</v>
      </c>
      <c r="Q807" s="5">
        <f>+G807-byObjPOS!D136</f>
        <v>0</v>
      </c>
      <c r="R807" s="5">
        <f>+H807-byObjPOS!E136</f>
        <v>0</v>
      </c>
      <c r="S807" s="5">
        <f>+I807-byObjPOS!F136</f>
        <v>0</v>
      </c>
      <c r="T807" s="5">
        <f>+J807-byObjPOS!G136</f>
        <v>0</v>
      </c>
      <c r="U807" s="5">
        <f>+K807-byObjPOS!H136</f>
        <v>0</v>
      </c>
      <c r="V807" s="5">
        <f>+L807-byObjPOS!I136</f>
        <v>0</v>
      </c>
      <c r="W807" s="5">
        <f>+M807-byObjPOS!J136</f>
        <v>0</v>
      </c>
      <c r="X807" s="5">
        <f>+N807-byObjPOS!K136</f>
        <v>0</v>
      </c>
    </row>
    <row r="808" spans="3:24" x14ac:dyDescent="0.2">
      <c r="C808" s="5" t="s">
        <v>450</v>
      </c>
      <c r="D808" s="5" t="s">
        <v>34</v>
      </c>
      <c r="E808" s="5" t="s">
        <v>49</v>
      </c>
      <c r="F808" s="5" t="s">
        <v>136</v>
      </c>
      <c r="G808" s="5">
        <v>0</v>
      </c>
      <c r="H808" s="5">
        <v>68</v>
      </c>
      <c r="I808" s="5">
        <v>368</v>
      </c>
      <c r="J808" s="5">
        <v>464</v>
      </c>
      <c r="K808" s="5">
        <v>525</v>
      </c>
      <c r="L808" s="5">
        <v>554</v>
      </c>
      <c r="M808" s="5">
        <v>556</v>
      </c>
      <c r="N808" s="5">
        <v>511</v>
      </c>
      <c r="Q808" s="5">
        <f>+G808-byObjPOS!D137</f>
        <v>0</v>
      </c>
      <c r="R808" s="5">
        <f>+H808-byObjPOS!E137</f>
        <v>0</v>
      </c>
      <c r="S808" s="5">
        <f>+I808-byObjPOS!F137</f>
        <v>0</v>
      </c>
      <c r="T808" s="5">
        <f>+J808-byObjPOS!G137</f>
        <v>0</v>
      </c>
      <c r="U808" s="5">
        <f>+K808-byObjPOS!H137</f>
        <v>0</v>
      </c>
      <c r="V808" s="5">
        <f>+L808-byObjPOS!I137</f>
        <v>0</v>
      </c>
      <c r="W808" s="5">
        <f>+M808-byObjPOS!J137</f>
        <v>0</v>
      </c>
      <c r="X808" s="5">
        <f>+N808-byObjPOS!K137</f>
        <v>0</v>
      </c>
    </row>
    <row r="809" spans="3:24" x14ac:dyDescent="0.2">
      <c r="C809" s="5" t="s">
        <v>450</v>
      </c>
      <c r="D809" s="5" t="s">
        <v>34</v>
      </c>
      <c r="E809" s="5" t="s">
        <v>49</v>
      </c>
      <c r="F809" s="5" t="s">
        <v>127</v>
      </c>
      <c r="G809" s="5">
        <v>89</v>
      </c>
      <c r="H809" s="5">
        <v>106</v>
      </c>
      <c r="I809" s="5">
        <v>127</v>
      </c>
      <c r="J809" s="5">
        <v>151</v>
      </c>
      <c r="K809" s="5">
        <v>174</v>
      </c>
      <c r="L809" s="5">
        <v>193</v>
      </c>
      <c r="M809" s="5">
        <v>188</v>
      </c>
      <c r="N809" s="5">
        <v>148</v>
      </c>
      <c r="Q809" s="5">
        <f>+G809-byObjPOS!D138</f>
        <v>0</v>
      </c>
      <c r="R809" s="5">
        <f>+H809-byObjPOS!E138</f>
        <v>0</v>
      </c>
      <c r="S809" s="5">
        <f>+I809-byObjPOS!F138</f>
        <v>0</v>
      </c>
      <c r="T809" s="5">
        <f>+J809-byObjPOS!G138</f>
        <v>0</v>
      </c>
      <c r="U809" s="5">
        <f>+K809-byObjPOS!H138</f>
        <v>0</v>
      </c>
      <c r="V809" s="5">
        <f>+L809-byObjPOS!I138</f>
        <v>0</v>
      </c>
      <c r="W809" s="5">
        <f>+M809-byObjPOS!J138</f>
        <v>0</v>
      </c>
      <c r="X809" s="5">
        <f>+N809-byObjPOS!K138</f>
        <v>0</v>
      </c>
    </row>
    <row r="810" spans="3:24" x14ac:dyDescent="0.2">
      <c r="C810" s="5" t="s">
        <v>450</v>
      </c>
      <c r="D810" s="5" t="s">
        <v>34</v>
      </c>
      <c r="E810" s="5" t="s">
        <v>49</v>
      </c>
      <c r="F810" s="5" t="s">
        <v>250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3</v>
      </c>
      <c r="N810" s="5">
        <v>23</v>
      </c>
      <c r="Q810" s="5">
        <f>+G810-byObjPOS!D139</f>
        <v>0</v>
      </c>
      <c r="R810" s="5">
        <f>+H810-byObjPOS!E139</f>
        <v>0</v>
      </c>
      <c r="S810" s="5">
        <f>+I810-byObjPOS!F139</f>
        <v>0</v>
      </c>
      <c r="T810" s="5">
        <f>+J810-byObjPOS!G139</f>
        <v>0</v>
      </c>
      <c r="U810" s="5">
        <f>+K810-byObjPOS!H139</f>
        <v>0</v>
      </c>
      <c r="V810" s="5">
        <f>+L810-byObjPOS!I139</f>
        <v>0</v>
      </c>
      <c r="W810" s="5">
        <f>+M810-byObjPOS!J139</f>
        <v>0</v>
      </c>
      <c r="X810" s="5">
        <f>+N810-byObjPOS!K139</f>
        <v>0</v>
      </c>
    </row>
    <row r="811" spans="3:24" x14ac:dyDescent="0.2">
      <c r="C811" s="5" t="s">
        <v>450</v>
      </c>
      <c r="D811" s="5" t="s">
        <v>34</v>
      </c>
      <c r="E811" s="5" t="s">
        <v>49</v>
      </c>
      <c r="F811" s="5" t="s">
        <v>178</v>
      </c>
      <c r="G811" s="5">
        <v>0</v>
      </c>
      <c r="H811" s="5">
        <v>1</v>
      </c>
      <c r="I811" s="5">
        <v>61</v>
      </c>
      <c r="J811" s="5">
        <v>83</v>
      </c>
      <c r="K811" s="5">
        <v>87</v>
      </c>
      <c r="L811" s="5">
        <v>117</v>
      </c>
      <c r="M811" s="5">
        <v>103</v>
      </c>
      <c r="N811" s="5">
        <v>90</v>
      </c>
      <c r="Q811" s="5">
        <f>+G811-byObjPOS!D140</f>
        <v>0</v>
      </c>
      <c r="R811" s="5">
        <f>+H811-byObjPOS!E140</f>
        <v>0</v>
      </c>
      <c r="S811" s="5">
        <f>+I811-byObjPOS!F140</f>
        <v>0</v>
      </c>
      <c r="T811" s="5">
        <f>+J811-byObjPOS!G140</f>
        <v>0</v>
      </c>
      <c r="U811" s="5">
        <f>+K811-byObjPOS!H140</f>
        <v>0</v>
      </c>
      <c r="V811" s="5">
        <f>+L811-byObjPOS!I140</f>
        <v>0</v>
      </c>
      <c r="W811" s="5">
        <f>+M811-byObjPOS!J140</f>
        <v>0</v>
      </c>
      <c r="X811" s="5">
        <f>+N811-byObjPOS!K140</f>
        <v>0</v>
      </c>
    </row>
    <row r="812" spans="3:24" x14ac:dyDescent="0.2">
      <c r="C812" s="5" t="s">
        <v>450</v>
      </c>
      <c r="D812" s="5" t="s">
        <v>34</v>
      </c>
      <c r="E812" s="5" t="s">
        <v>50</v>
      </c>
      <c r="F812" s="5" t="s">
        <v>140</v>
      </c>
      <c r="G812" s="5">
        <v>427</v>
      </c>
      <c r="H812" s="5">
        <v>495</v>
      </c>
      <c r="I812" s="5">
        <v>537</v>
      </c>
      <c r="J812" s="5">
        <v>587</v>
      </c>
      <c r="K812" s="5">
        <v>568</v>
      </c>
      <c r="L812" s="5">
        <v>523</v>
      </c>
      <c r="M812" s="5">
        <v>493</v>
      </c>
      <c r="N812" s="5">
        <v>455</v>
      </c>
      <c r="P812" s="46"/>
      <c r="Q812" s="5">
        <f>+G812-byObjPOS!D142</f>
        <v>0</v>
      </c>
      <c r="R812" s="5">
        <f>+H812-byObjPOS!E142</f>
        <v>0</v>
      </c>
      <c r="S812" s="5">
        <f>+I812-byObjPOS!F142</f>
        <v>0</v>
      </c>
      <c r="T812" s="5">
        <f>+J812-byObjPOS!G142</f>
        <v>0</v>
      </c>
      <c r="U812" s="5">
        <f>+K812-byObjPOS!H142</f>
        <v>0</v>
      </c>
      <c r="V812" s="5">
        <f>+L812-byObjPOS!I142</f>
        <v>0</v>
      </c>
      <c r="W812" s="5">
        <f>+M812-byObjPOS!J142</f>
        <v>0</v>
      </c>
      <c r="X812" s="5">
        <f>+N812-byObjPOS!K142</f>
        <v>0</v>
      </c>
    </row>
    <row r="813" spans="3:24" x14ac:dyDescent="0.2">
      <c r="C813" s="5" t="s">
        <v>450</v>
      </c>
      <c r="D813" s="5" t="s">
        <v>34</v>
      </c>
      <c r="E813" s="5" t="s">
        <v>50</v>
      </c>
      <c r="F813" s="5" t="s">
        <v>131</v>
      </c>
      <c r="G813" s="5">
        <v>178</v>
      </c>
      <c r="H813" s="5">
        <v>200</v>
      </c>
      <c r="I813" s="5">
        <v>239</v>
      </c>
      <c r="J813" s="5">
        <v>251</v>
      </c>
      <c r="K813" s="5">
        <v>240</v>
      </c>
      <c r="L813" s="5">
        <v>217</v>
      </c>
      <c r="M813" s="5">
        <v>206</v>
      </c>
      <c r="N813" s="5">
        <v>209</v>
      </c>
      <c r="Q813" s="5">
        <f>+G813-byObjPOS!D143</f>
        <v>0</v>
      </c>
      <c r="R813" s="5">
        <f>+H813-byObjPOS!E143</f>
        <v>0</v>
      </c>
      <c r="S813" s="5">
        <f>+I813-byObjPOS!F143</f>
        <v>0</v>
      </c>
      <c r="T813" s="5">
        <f>+J813-byObjPOS!G143</f>
        <v>0</v>
      </c>
      <c r="U813" s="5">
        <f>+K813-byObjPOS!H143</f>
        <v>0</v>
      </c>
      <c r="V813" s="5">
        <f>+L813-byObjPOS!I143</f>
        <v>0</v>
      </c>
      <c r="W813" s="5">
        <f>+M813-byObjPOS!J143</f>
        <v>0</v>
      </c>
      <c r="X813" s="5">
        <f>+N813-byObjPOS!K143</f>
        <v>0</v>
      </c>
    </row>
    <row r="814" spans="3:24" x14ac:dyDescent="0.2">
      <c r="C814" s="5" t="s">
        <v>450</v>
      </c>
      <c r="D814" s="5" t="s">
        <v>34</v>
      </c>
      <c r="E814" s="5" t="s">
        <v>50</v>
      </c>
      <c r="F814" s="5" t="s">
        <v>148</v>
      </c>
      <c r="G814" s="5">
        <v>254</v>
      </c>
      <c r="H814" s="5">
        <v>246</v>
      </c>
      <c r="I814" s="5">
        <v>225</v>
      </c>
      <c r="J814" s="5">
        <v>231</v>
      </c>
      <c r="K814" s="5">
        <v>241</v>
      </c>
      <c r="L814" s="5">
        <v>231</v>
      </c>
      <c r="M814" s="5">
        <v>214</v>
      </c>
      <c r="N814" s="5">
        <v>188</v>
      </c>
      <c r="Q814" s="5">
        <f>+G814-byObjPOS!D144</f>
        <v>0</v>
      </c>
      <c r="R814" s="5">
        <f>+H814-byObjPOS!E144</f>
        <v>0</v>
      </c>
      <c r="S814" s="5">
        <f>+I814-byObjPOS!F144</f>
        <v>0</v>
      </c>
      <c r="T814" s="5">
        <f>+J814-byObjPOS!G144</f>
        <v>0</v>
      </c>
      <c r="U814" s="5">
        <f>+K814-byObjPOS!H144</f>
        <v>0</v>
      </c>
      <c r="V814" s="5">
        <f>+L814-byObjPOS!I144</f>
        <v>0</v>
      </c>
      <c r="W814" s="5">
        <f>+M814-byObjPOS!J144</f>
        <v>0</v>
      </c>
      <c r="X814" s="5">
        <f>+N814-byObjPOS!K144</f>
        <v>0</v>
      </c>
    </row>
    <row r="815" spans="3:24" x14ac:dyDescent="0.2">
      <c r="C815" s="5" t="s">
        <v>450</v>
      </c>
      <c r="D815" s="5" t="s">
        <v>34</v>
      </c>
      <c r="E815" s="5" t="s">
        <v>50</v>
      </c>
      <c r="F815" s="5" t="s">
        <v>187</v>
      </c>
      <c r="G815" s="5">
        <v>0</v>
      </c>
      <c r="H815" s="5">
        <v>0</v>
      </c>
      <c r="I815" s="5">
        <v>0</v>
      </c>
      <c r="J815" s="5">
        <v>14</v>
      </c>
      <c r="K815" s="5">
        <v>172</v>
      </c>
      <c r="L815" s="5">
        <v>252</v>
      </c>
      <c r="M815" s="5">
        <v>290</v>
      </c>
      <c r="N815" s="5">
        <v>279</v>
      </c>
      <c r="Q815" s="5">
        <f>+G815-byObjPOS!D145</f>
        <v>0</v>
      </c>
      <c r="R815" s="5">
        <f>+H815-byObjPOS!E145</f>
        <v>0</v>
      </c>
      <c r="S815" s="5">
        <f>+I815-byObjPOS!F145</f>
        <v>0</v>
      </c>
      <c r="T815" s="5">
        <f>+J815-byObjPOS!G145</f>
        <v>0</v>
      </c>
      <c r="U815" s="5">
        <f>+K815-byObjPOS!H145</f>
        <v>0</v>
      </c>
      <c r="V815" s="5">
        <f>+L815-byObjPOS!I145</f>
        <v>0</v>
      </c>
      <c r="W815" s="5">
        <f>+M815-byObjPOS!J145</f>
        <v>0</v>
      </c>
      <c r="X815" s="5">
        <f>+N815-byObjPOS!K145</f>
        <v>0</v>
      </c>
    </row>
    <row r="816" spans="3:24" x14ac:dyDescent="0.2">
      <c r="C816" s="5" t="s">
        <v>450</v>
      </c>
      <c r="D816" s="5" t="s">
        <v>34</v>
      </c>
      <c r="E816" s="5" t="s">
        <v>50</v>
      </c>
      <c r="F816" s="5" t="s">
        <v>116</v>
      </c>
      <c r="G816" s="5">
        <v>329</v>
      </c>
      <c r="H816" s="5">
        <v>350</v>
      </c>
      <c r="I816" s="5">
        <v>346</v>
      </c>
      <c r="J816" s="5">
        <v>340</v>
      </c>
      <c r="K816" s="5">
        <v>246</v>
      </c>
      <c r="L816" s="5">
        <v>213</v>
      </c>
      <c r="M816" s="5">
        <v>196</v>
      </c>
      <c r="N816" s="5">
        <v>158</v>
      </c>
      <c r="Q816" s="5">
        <f>+G816-byObjPOS!D146</f>
        <v>0</v>
      </c>
      <c r="R816" s="5">
        <f>+H816-byObjPOS!E146</f>
        <v>0</v>
      </c>
      <c r="S816" s="5">
        <f>+I816-byObjPOS!F146</f>
        <v>0</v>
      </c>
      <c r="T816" s="5">
        <f>+J816-byObjPOS!G146</f>
        <v>0</v>
      </c>
      <c r="U816" s="5">
        <f>+K816-byObjPOS!H146</f>
        <v>0</v>
      </c>
      <c r="V816" s="5">
        <f>+L816-byObjPOS!I146</f>
        <v>0</v>
      </c>
      <c r="W816" s="5">
        <f>+M816-byObjPOS!J146</f>
        <v>0</v>
      </c>
      <c r="X816" s="5">
        <f>+N816-byObjPOS!K146</f>
        <v>0</v>
      </c>
    </row>
    <row r="817" spans="3:24" x14ac:dyDescent="0.2">
      <c r="C817" s="5" t="s">
        <v>450</v>
      </c>
      <c r="D817" s="5" t="s">
        <v>34</v>
      </c>
      <c r="E817" s="5" t="s">
        <v>50</v>
      </c>
      <c r="F817" s="5" t="s">
        <v>193</v>
      </c>
      <c r="G817" s="5">
        <v>0</v>
      </c>
      <c r="H817" s="5">
        <v>0</v>
      </c>
      <c r="I817" s="5">
        <v>0</v>
      </c>
      <c r="J817" s="5">
        <v>0</v>
      </c>
      <c r="K817" s="5">
        <v>3</v>
      </c>
      <c r="L817" s="5">
        <v>37</v>
      </c>
      <c r="M817" s="5">
        <v>50</v>
      </c>
      <c r="N817" s="5">
        <v>53</v>
      </c>
      <c r="Q817" s="5">
        <f>+G817-byObjPOS!D147</f>
        <v>0</v>
      </c>
      <c r="R817" s="5">
        <f>+H817-byObjPOS!E147</f>
        <v>0</v>
      </c>
      <c r="S817" s="5">
        <f>+I817-byObjPOS!F147</f>
        <v>0</v>
      </c>
      <c r="T817" s="5">
        <f>+J817-byObjPOS!G147</f>
        <v>0</v>
      </c>
      <c r="U817" s="5">
        <f>+K817-byObjPOS!H147</f>
        <v>0</v>
      </c>
      <c r="V817" s="5">
        <f>+L817-byObjPOS!I147</f>
        <v>0</v>
      </c>
      <c r="W817" s="5">
        <f>+M817-byObjPOS!J147</f>
        <v>0</v>
      </c>
      <c r="X817" s="5">
        <f>+N817-byObjPOS!K147</f>
        <v>0</v>
      </c>
    </row>
    <row r="818" spans="3:24" x14ac:dyDescent="0.2">
      <c r="C818" s="5" t="s">
        <v>450</v>
      </c>
      <c r="D818" s="5" t="s">
        <v>34</v>
      </c>
      <c r="E818" s="5" t="s">
        <v>50</v>
      </c>
      <c r="F818" s="5" t="s">
        <v>173</v>
      </c>
      <c r="G818" s="5">
        <v>137</v>
      </c>
      <c r="H818" s="5">
        <v>152</v>
      </c>
      <c r="I818" s="5">
        <v>159</v>
      </c>
      <c r="J818" s="5">
        <v>168</v>
      </c>
      <c r="K818" s="5">
        <v>176</v>
      </c>
      <c r="L818" s="5">
        <v>146</v>
      </c>
      <c r="M818" s="5">
        <v>144</v>
      </c>
      <c r="N818" s="5">
        <v>138</v>
      </c>
      <c r="Q818" s="5">
        <f>+G818-byObjPOS!D148</f>
        <v>0</v>
      </c>
      <c r="R818" s="5">
        <f>+H818-byObjPOS!E148</f>
        <v>0</v>
      </c>
      <c r="S818" s="5">
        <f>+I818-byObjPOS!F148</f>
        <v>0</v>
      </c>
      <c r="T818" s="5">
        <f>+J818-byObjPOS!G148</f>
        <v>0</v>
      </c>
      <c r="U818" s="5">
        <f>+K818-byObjPOS!H148</f>
        <v>0</v>
      </c>
      <c r="V818" s="5">
        <f>+L818-byObjPOS!I148</f>
        <v>0</v>
      </c>
      <c r="W818" s="5">
        <f>+M818-byObjPOS!J148</f>
        <v>0</v>
      </c>
      <c r="X818" s="5">
        <f>+N818-byObjPOS!K148</f>
        <v>0</v>
      </c>
    </row>
    <row r="819" spans="3:24" x14ac:dyDescent="0.2">
      <c r="C819" s="5" t="s">
        <v>450</v>
      </c>
      <c r="D819" s="5" t="s">
        <v>34</v>
      </c>
      <c r="E819" s="5" t="s">
        <v>50</v>
      </c>
      <c r="F819" s="5" t="s">
        <v>93</v>
      </c>
      <c r="G819" s="5">
        <v>441</v>
      </c>
      <c r="H819" s="5">
        <v>492</v>
      </c>
      <c r="I819" s="5">
        <v>478</v>
      </c>
      <c r="J819" s="5">
        <v>483</v>
      </c>
      <c r="K819" s="5">
        <v>446</v>
      </c>
      <c r="L819" s="5">
        <v>433</v>
      </c>
      <c r="M819" s="5">
        <v>466</v>
      </c>
      <c r="N819" s="5">
        <v>444</v>
      </c>
      <c r="Q819" s="5">
        <f>+G819-byObjPOS!D149</f>
        <v>0</v>
      </c>
      <c r="R819" s="5">
        <f>+H819-byObjPOS!E149</f>
        <v>0</v>
      </c>
      <c r="S819" s="5">
        <f>+I819-byObjPOS!F149</f>
        <v>0</v>
      </c>
      <c r="T819" s="5">
        <f>+J819-byObjPOS!G149</f>
        <v>0</v>
      </c>
      <c r="U819" s="5">
        <f>+K819-byObjPOS!H149</f>
        <v>0</v>
      </c>
      <c r="V819" s="5">
        <f>+L819-byObjPOS!I149</f>
        <v>0</v>
      </c>
      <c r="W819" s="5">
        <f>+M819-byObjPOS!J149</f>
        <v>0</v>
      </c>
      <c r="X819" s="5">
        <f>+N819-byObjPOS!K149</f>
        <v>0</v>
      </c>
    </row>
    <row r="820" spans="3:24" x14ac:dyDescent="0.2">
      <c r="C820" s="5" t="s">
        <v>450</v>
      </c>
      <c r="D820" s="5" t="s">
        <v>34</v>
      </c>
      <c r="E820" s="5" t="s">
        <v>50</v>
      </c>
      <c r="F820" s="5" t="s">
        <v>251</v>
      </c>
      <c r="G820" s="5">
        <v>239</v>
      </c>
      <c r="H820" s="5">
        <v>186</v>
      </c>
      <c r="I820" s="5">
        <v>170</v>
      </c>
      <c r="J820" s="5">
        <v>202</v>
      </c>
      <c r="K820" s="5">
        <v>126</v>
      </c>
      <c r="L820" s="5">
        <v>137</v>
      </c>
      <c r="M820" s="5">
        <v>94</v>
      </c>
      <c r="N820" s="5">
        <v>83</v>
      </c>
      <c r="Q820" s="5">
        <f>+G820-byObjPOS!D150</f>
        <v>0</v>
      </c>
      <c r="R820" s="5">
        <f>+H820-byObjPOS!E150</f>
        <v>0</v>
      </c>
      <c r="S820" s="5">
        <f>+I820-byObjPOS!F150</f>
        <v>0</v>
      </c>
      <c r="T820" s="5">
        <f>+J820-byObjPOS!G150</f>
        <v>0</v>
      </c>
      <c r="U820" s="5">
        <f>+K820-byObjPOS!H150</f>
        <v>0</v>
      </c>
      <c r="V820" s="5">
        <f>+L820-byObjPOS!I150</f>
        <v>0</v>
      </c>
      <c r="W820" s="5">
        <f>+M820-byObjPOS!J150</f>
        <v>0</v>
      </c>
      <c r="X820" s="5">
        <f>+N820-byObjPOS!K150</f>
        <v>0</v>
      </c>
    </row>
    <row r="821" spans="3:24" x14ac:dyDescent="0.2">
      <c r="C821" s="5" t="s">
        <v>450</v>
      </c>
      <c r="D821" s="5" t="s">
        <v>34</v>
      </c>
      <c r="E821" s="5" t="s">
        <v>77</v>
      </c>
      <c r="F821" s="5" t="s">
        <v>125</v>
      </c>
      <c r="G821" s="5">
        <v>5</v>
      </c>
      <c r="H821" s="5">
        <v>0</v>
      </c>
      <c r="I821" s="5">
        <v>0</v>
      </c>
      <c r="J821" s="5">
        <v>3</v>
      </c>
      <c r="K821" s="5">
        <v>5</v>
      </c>
      <c r="L821" s="5">
        <v>4</v>
      </c>
      <c r="M821" s="5">
        <v>1</v>
      </c>
      <c r="N821" s="5">
        <v>4</v>
      </c>
      <c r="P821" s="46"/>
      <c r="Q821" s="5">
        <f>+G821-byObjPOS!D152</f>
        <v>0</v>
      </c>
      <c r="R821" s="5">
        <f>+H821-byObjPOS!E152</f>
        <v>0</v>
      </c>
      <c r="S821" s="5">
        <f>+I821-byObjPOS!F152</f>
        <v>0</v>
      </c>
      <c r="T821" s="5">
        <f>+J821-byObjPOS!G152</f>
        <v>0</v>
      </c>
      <c r="U821" s="5">
        <f>+K821-byObjPOS!H152</f>
        <v>0</v>
      </c>
      <c r="V821" s="5">
        <f>+L821-byObjPOS!I152</f>
        <v>0</v>
      </c>
      <c r="W821" s="5">
        <f>+M821-byObjPOS!J152</f>
        <v>0</v>
      </c>
      <c r="X821" s="5">
        <f>+N821-byObjPOS!K152</f>
        <v>0</v>
      </c>
    </row>
    <row r="822" spans="3:24" x14ac:dyDescent="0.2">
      <c r="C822" s="5" t="s">
        <v>450</v>
      </c>
      <c r="D822" s="5" t="s">
        <v>34</v>
      </c>
      <c r="E822" s="5" t="s">
        <v>77</v>
      </c>
      <c r="F822" s="5" t="s">
        <v>145</v>
      </c>
      <c r="G822" s="5">
        <v>4</v>
      </c>
      <c r="H822" s="5">
        <v>4</v>
      </c>
      <c r="I822" s="5">
        <v>12</v>
      </c>
      <c r="J822" s="5">
        <v>14</v>
      </c>
      <c r="K822" s="5">
        <v>13</v>
      </c>
      <c r="L822" s="5">
        <v>10</v>
      </c>
      <c r="M822" s="5">
        <v>11</v>
      </c>
      <c r="N822" s="5">
        <v>16</v>
      </c>
      <c r="Q822" s="5">
        <f>+G822-byObjPOS!D153</f>
        <v>0</v>
      </c>
      <c r="R822" s="5">
        <f>+H822-byObjPOS!E153</f>
        <v>0</v>
      </c>
      <c r="S822" s="5">
        <f>+I822-byObjPOS!F153</f>
        <v>0</v>
      </c>
      <c r="T822" s="5">
        <f>+J822-byObjPOS!G153</f>
        <v>0</v>
      </c>
      <c r="U822" s="5">
        <f>+K822-byObjPOS!H153</f>
        <v>0</v>
      </c>
      <c r="V822" s="5">
        <f>+L822-byObjPOS!I153</f>
        <v>0</v>
      </c>
      <c r="W822" s="5">
        <f>+M822-byObjPOS!J153</f>
        <v>0</v>
      </c>
      <c r="X822" s="5">
        <f>+N822-byObjPOS!K153</f>
        <v>0</v>
      </c>
    </row>
    <row r="823" spans="3:24" x14ac:dyDescent="0.2">
      <c r="C823" s="5" t="s">
        <v>450</v>
      </c>
      <c r="D823" s="5" t="s">
        <v>34</v>
      </c>
      <c r="E823" s="5" t="s">
        <v>77</v>
      </c>
      <c r="F823" s="5" t="s">
        <v>146</v>
      </c>
      <c r="G823" s="5">
        <v>77</v>
      </c>
      <c r="H823" s="5">
        <v>110</v>
      </c>
      <c r="I823" s="5">
        <v>105</v>
      </c>
      <c r="J823" s="5">
        <v>97</v>
      </c>
      <c r="K823" s="5">
        <v>105</v>
      </c>
      <c r="L823" s="5">
        <v>106</v>
      </c>
      <c r="M823" s="5">
        <v>103</v>
      </c>
      <c r="N823" s="5">
        <v>103</v>
      </c>
      <c r="Q823" s="5">
        <f>+G823-byObjPOS!D154</f>
        <v>0</v>
      </c>
      <c r="R823" s="5">
        <f>+H823-byObjPOS!E154</f>
        <v>0</v>
      </c>
      <c r="S823" s="5">
        <f>+I823-byObjPOS!F154</f>
        <v>0</v>
      </c>
      <c r="T823" s="5">
        <f>+J823-byObjPOS!G154</f>
        <v>0</v>
      </c>
      <c r="U823" s="5">
        <f>+K823-byObjPOS!H154</f>
        <v>0</v>
      </c>
      <c r="V823" s="5">
        <f>+L823-byObjPOS!I154</f>
        <v>0</v>
      </c>
      <c r="W823" s="5">
        <f>+M823-byObjPOS!J154</f>
        <v>0</v>
      </c>
      <c r="X823" s="5">
        <f>+N823-byObjPOS!K154</f>
        <v>0</v>
      </c>
    </row>
    <row r="824" spans="3:24" x14ac:dyDescent="0.2">
      <c r="C824" s="5" t="s">
        <v>450</v>
      </c>
      <c r="D824" s="5" t="s">
        <v>34</v>
      </c>
      <c r="E824" s="5" t="s">
        <v>51</v>
      </c>
      <c r="F824" s="5" t="s">
        <v>8</v>
      </c>
      <c r="G824" s="5">
        <v>348</v>
      </c>
      <c r="H824" s="5">
        <v>346</v>
      </c>
      <c r="I824" s="5">
        <v>410</v>
      </c>
      <c r="J824" s="5">
        <v>424</v>
      </c>
      <c r="K824" s="5">
        <v>427</v>
      </c>
      <c r="L824" s="5">
        <v>429</v>
      </c>
      <c r="M824" s="5">
        <v>442</v>
      </c>
      <c r="N824" s="5">
        <v>453</v>
      </c>
      <c r="P824" s="46"/>
      <c r="Q824" s="5">
        <f>+G824-byObjPOS!D156</f>
        <v>0</v>
      </c>
      <c r="R824" s="5">
        <f>+H824-byObjPOS!E156</f>
        <v>0</v>
      </c>
      <c r="S824" s="5">
        <f>+I824-byObjPOS!F156</f>
        <v>0</v>
      </c>
      <c r="T824" s="5">
        <f>+J824-byObjPOS!G156</f>
        <v>0</v>
      </c>
      <c r="U824" s="5">
        <f>+K824-byObjPOS!H156</f>
        <v>0</v>
      </c>
      <c r="V824" s="5">
        <f>+L824-byObjPOS!I156</f>
        <v>0</v>
      </c>
      <c r="W824" s="5">
        <f>+M824-byObjPOS!J156</f>
        <v>0</v>
      </c>
      <c r="X824" s="5">
        <f>+N824-byObjPOS!K156</f>
        <v>0</v>
      </c>
    </row>
    <row r="825" spans="3:24" x14ac:dyDescent="0.2">
      <c r="C825" s="5" t="s">
        <v>450</v>
      </c>
      <c r="D825" s="5" t="s">
        <v>34</v>
      </c>
      <c r="E825" s="5" t="s">
        <v>51</v>
      </c>
      <c r="F825" s="5" t="s">
        <v>88</v>
      </c>
      <c r="G825" s="5">
        <v>187</v>
      </c>
      <c r="H825" s="5">
        <v>191</v>
      </c>
      <c r="I825" s="5">
        <v>180</v>
      </c>
      <c r="J825" s="5">
        <v>212</v>
      </c>
      <c r="K825" s="5">
        <v>186</v>
      </c>
      <c r="L825" s="5">
        <v>202</v>
      </c>
      <c r="M825" s="5">
        <v>192</v>
      </c>
      <c r="N825" s="5">
        <v>184</v>
      </c>
      <c r="Q825" s="5">
        <f>+G825-byObjPOS!D157</f>
        <v>0</v>
      </c>
      <c r="R825" s="5">
        <f>+H825-byObjPOS!E157</f>
        <v>0</v>
      </c>
      <c r="S825" s="5">
        <f>+I825-byObjPOS!F157</f>
        <v>0</v>
      </c>
      <c r="T825" s="5">
        <f>+J825-byObjPOS!G157</f>
        <v>0</v>
      </c>
      <c r="U825" s="5">
        <f>+K825-byObjPOS!H157</f>
        <v>0</v>
      </c>
      <c r="V825" s="5">
        <f>+L825-byObjPOS!I157</f>
        <v>0</v>
      </c>
      <c r="W825" s="5">
        <f>+M825-byObjPOS!J157</f>
        <v>0</v>
      </c>
      <c r="X825" s="5">
        <f>+N825-byObjPOS!K157</f>
        <v>0</v>
      </c>
    </row>
    <row r="826" spans="3:24" x14ac:dyDescent="0.2">
      <c r="C826" s="5" t="s">
        <v>450</v>
      </c>
      <c r="D826" s="5" t="s">
        <v>339</v>
      </c>
      <c r="E826" s="5" t="s">
        <v>340</v>
      </c>
      <c r="F826" s="5" t="s">
        <v>341</v>
      </c>
      <c r="G826" s="5">
        <v>145</v>
      </c>
      <c r="H826" s="5">
        <v>140</v>
      </c>
      <c r="I826" s="5">
        <v>177</v>
      </c>
      <c r="J826" s="5">
        <v>188</v>
      </c>
      <c r="K826" s="5">
        <v>165</v>
      </c>
      <c r="L826" s="5">
        <v>130</v>
      </c>
      <c r="M826" s="5">
        <v>108</v>
      </c>
      <c r="N826" s="5">
        <v>95</v>
      </c>
      <c r="P826" s="46"/>
      <c r="Q826" s="5">
        <f>+G826-byObjPOS!D159</f>
        <v>0</v>
      </c>
      <c r="R826" s="5">
        <f>+H826-byObjPOS!E159</f>
        <v>0</v>
      </c>
      <c r="S826" s="5">
        <f>+I826-byObjPOS!F159</f>
        <v>0</v>
      </c>
      <c r="T826" s="5">
        <f>+J826-byObjPOS!G159</f>
        <v>0</v>
      </c>
      <c r="U826" s="5">
        <f>+K826-byObjPOS!H159</f>
        <v>0</v>
      </c>
      <c r="V826" s="5">
        <f>+L826-byObjPOS!I159</f>
        <v>0</v>
      </c>
      <c r="W826" s="5">
        <f>+M826-byObjPOS!J159</f>
        <v>0</v>
      </c>
      <c r="X826" s="5">
        <f>+N826-byObjPOS!K159</f>
        <v>0</v>
      </c>
    </row>
    <row r="827" spans="3:24" x14ac:dyDescent="0.2">
      <c r="C827" s="5" t="s">
        <v>450</v>
      </c>
      <c r="D827" s="5" t="s">
        <v>339</v>
      </c>
      <c r="E827" s="5" t="s">
        <v>340</v>
      </c>
      <c r="F827" s="5" t="s">
        <v>342</v>
      </c>
      <c r="G827" s="5">
        <v>88</v>
      </c>
      <c r="H827" s="5">
        <v>66</v>
      </c>
      <c r="I827" s="5">
        <v>100</v>
      </c>
      <c r="J827" s="5">
        <v>80</v>
      </c>
      <c r="K827" s="5">
        <v>41</v>
      </c>
      <c r="L827" s="5">
        <v>5</v>
      </c>
      <c r="M827" s="5">
        <v>0</v>
      </c>
      <c r="N827" s="5">
        <v>0</v>
      </c>
      <c r="Q827" s="5">
        <f>+G827-byObjPOS!D160</f>
        <v>0</v>
      </c>
      <c r="R827" s="5">
        <f>+H827-byObjPOS!E160</f>
        <v>0</v>
      </c>
      <c r="S827" s="5">
        <f>+I827-byObjPOS!F160</f>
        <v>0</v>
      </c>
      <c r="T827" s="5">
        <f>+J827-byObjPOS!G160</f>
        <v>0</v>
      </c>
      <c r="U827" s="5">
        <f>+K827-byObjPOS!H160</f>
        <v>0</v>
      </c>
      <c r="V827" s="5">
        <f>+L827-byObjPOS!I160</f>
        <v>0</v>
      </c>
      <c r="W827" s="5">
        <f>+M827-byObjPOS!J160</f>
        <v>0</v>
      </c>
      <c r="X827" s="5">
        <f>+N827-byObjPOS!K160</f>
        <v>0</v>
      </c>
    </row>
    <row r="828" spans="3:24" x14ac:dyDescent="0.2">
      <c r="C828" s="5" t="s">
        <v>450</v>
      </c>
      <c r="D828" s="5" t="s">
        <v>339</v>
      </c>
      <c r="E828" s="5" t="s">
        <v>340</v>
      </c>
      <c r="F828" s="5" t="s">
        <v>47</v>
      </c>
      <c r="G828" s="5">
        <v>0</v>
      </c>
      <c r="H828" s="5">
        <v>7</v>
      </c>
      <c r="I828" s="5">
        <v>17</v>
      </c>
      <c r="J828" s="5">
        <v>20</v>
      </c>
      <c r="K828" s="5">
        <v>26</v>
      </c>
      <c r="L828" s="5">
        <v>2</v>
      </c>
      <c r="M828" s="5">
        <v>0</v>
      </c>
      <c r="N828" s="5">
        <v>0</v>
      </c>
      <c r="Q828" s="5">
        <f>+G828-byObjPOS!D161</f>
        <v>0</v>
      </c>
      <c r="R828" s="5">
        <f>+H828-byObjPOS!E161</f>
        <v>0</v>
      </c>
      <c r="S828" s="5">
        <f>+I828-byObjPOS!F161</f>
        <v>0</v>
      </c>
      <c r="T828" s="5">
        <f>+J828-byObjPOS!G161</f>
        <v>0</v>
      </c>
      <c r="U828" s="5">
        <f>+K828-byObjPOS!H161</f>
        <v>0</v>
      </c>
      <c r="V828" s="5">
        <f>+L828-byObjPOS!I161</f>
        <v>0</v>
      </c>
      <c r="W828" s="5">
        <f>+M828-byObjPOS!J161</f>
        <v>0</v>
      </c>
      <c r="X828" s="5">
        <f>+N828-byObjPOS!K161</f>
        <v>0</v>
      </c>
    </row>
    <row r="829" spans="3:24" x14ac:dyDescent="0.2">
      <c r="C829" s="5" t="s">
        <v>450</v>
      </c>
      <c r="D829" s="5" t="s">
        <v>339</v>
      </c>
      <c r="E829" s="5" t="s">
        <v>340</v>
      </c>
      <c r="F829" s="5" t="s">
        <v>121</v>
      </c>
      <c r="G829" s="5">
        <v>72</v>
      </c>
      <c r="H829" s="5">
        <v>100</v>
      </c>
      <c r="I829" s="5">
        <v>134</v>
      </c>
      <c r="J829" s="5">
        <v>1</v>
      </c>
      <c r="K829" s="5">
        <v>1</v>
      </c>
      <c r="L829" s="5">
        <v>0</v>
      </c>
      <c r="M829" s="5">
        <v>0</v>
      </c>
      <c r="N829" s="5">
        <v>0</v>
      </c>
      <c r="P829" s="46"/>
      <c r="Q829" s="5">
        <f>+G829-byObjPOS!D166</f>
        <v>0</v>
      </c>
      <c r="R829" s="5">
        <f>+H829-byObjPOS!E166</f>
        <v>0</v>
      </c>
      <c r="S829" s="5">
        <f>+I829-byObjPOS!F166</f>
        <v>0</v>
      </c>
      <c r="T829" s="5">
        <f>+J829-byObjPOS!G166</f>
        <v>0</v>
      </c>
      <c r="U829" s="5">
        <f>+K829-byObjPOS!H166</f>
        <v>0</v>
      </c>
      <c r="V829" s="5">
        <f>+L829-byObjPOS!I166</f>
        <v>0</v>
      </c>
      <c r="W829" s="5">
        <f>+M829-byObjPOS!J166</f>
        <v>0</v>
      </c>
      <c r="X829" s="5">
        <f>+N829-byObjPOS!K166</f>
        <v>0</v>
      </c>
    </row>
    <row r="830" spans="3:24" x14ac:dyDescent="0.2">
      <c r="C830" s="5" t="s">
        <v>450</v>
      </c>
      <c r="D830" s="5" t="s">
        <v>339</v>
      </c>
      <c r="E830" s="5" t="s">
        <v>340</v>
      </c>
      <c r="F830" s="5" t="s">
        <v>343</v>
      </c>
      <c r="G830" s="5">
        <v>0</v>
      </c>
      <c r="H830" s="5">
        <v>0</v>
      </c>
      <c r="I830" s="5">
        <v>2</v>
      </c>
      <c r="J830" s="5">
        <v>0</v>
      </c>
      <c r="K830" s="5">
        <v>0</v>
      </c>
      <c r="L830" s="5">
        <v>2</v>
      </c>
      <c r="M830" s="5">
        <v>5</v>
      </c>
      <c r="N830" s="5">
        <v>6</v>
      </c>
      <c r="Q830" s="5">
        <f>+G830-byObjPOS!D167</f>
        <v>0</v>
      </c>
      <c r="R830" s="5">
        <f>+H830-byObjPOS!E167</f>
        <v>0</v>
      </c>
      <c r="S830" s="5">
        <f>+I830-byObjPOS!F167</f>
        <v>0</v>
      </c>
      <c r="T830" s="5">
        <f>+J830-byObjPOS!G167</f>
        <v>0</v>
      </c>
      <c r="U830" s="5">
        <f>+K830-byObjPOS!H167</f>
        <v>0</v>
      </c>
      <c r="V830" s="5">
        <f>+L830-byObjPOS!I167</f>
        <v>0</v>
      </c>
      <c r="W830" s="5">
        <f>+M830-byObjPOS!J167</f>
        <v>0</v>
      </c>
      <c r="X830" s="5">
        <f>+N830-byObjPOS!K167</f>
        <v>0</v>
      </c>
    </row>
    <row r="831" spans="3:24" x14ac:dyDescent="0.2">
      <c r="C831" s="5" t="s">
        <v>450</v>
      </c>
      <c r="D831" s="5" t="s">
        <v>339</v>
      </c>
      <c r="E831" s="5" t="s">
        <v>340</v>
      </c>
      <c r="F831" s="5" t="s">
        <v>344</v>
      </c>
      <c r="G831" s="5">
        <v>70</v>
      </c>
      <c r="H831" s="5">
        <v>60</v>
      </c>
      <c r="I831" s="5">
        <v>80</v>
      </c>
      <c r="J831" s="5">
        <v>14</v>
      </c>
      <c r="K831" s="5">
        <v>2</v>
      </c>
      <c r="L831" s="5">
        <v>1</v>
      </c>
      <c r="M831" s="5">
        <v>0</v>
      </c>
      <c r="N831" s="5">
        <v>0</v>
      </c>
      <c r="Q831" s="5">
        <f>+G831-byObjPOS!D168</f>
        <v>0</v>
      </c>
      <c r="R831" s="5">
        <f>+H831-byObjPOS!E168</f>
        <v>0</v>
      </c>
      <c r="S831" s="5">
        <f>+I831-byObjPOS!F168</f>
        <v>0</v>
      </c>
      <c r="T831" s="5">
        <f>+J831-byObjPOS!G168</f>
        <v>0</v>
      </c>
      <c r="U831" s="5">
        <f>+K831-byObjPOS!H168</f>
        <v>0</v>
      </c>
      <c r="V831" s="5">
        <f>+L831-byObjPOS!I168</f>
        <v>0</v>
      </c>
      <c r="W831" s="5">
        <f>+M831-byObjPOS!J168</f>
        <v>0</v>
      </c>
      <c r="X831" s="5">
        <f>+N831-byObjPOS!K168</f>
        <v>0</v>
      </c>
    </row>
    <row r="832" spans="3:24" x14ac:dyDescent="0.2">
      <c r="C832" s="5" t="s">
        <v>450</v>
      </c>
      <c r="D832" s="5" t="s">
        <v>339</v>
      </c>
      <c r="E832" s="5" t="s">
        <v>340</v>
      </c>
      <c r="F832" s="5" t="s">
        <v>345</v>
      </c>
      <c r="G832" s="5">
        <v>5</v>
      </c>
      <c r="H832" s="5">
        <v>10</v>
      </c>
      <c r="I832" s="5">
        <v>11</v>
      </c>
      <c r="J832" s="5">
        <v>15</v>
      </c>
      <c r="K832" s="5">
        <v>10</v>
      </c>
      <c r="L832" s="5">
        <v>8</v>
      </c>
      <c r="M832" s="5">
        <v>1</v>
      </c>
      <c r="N832" s="5">
        <v>4</v>
      </c>
      <c r="Q832" s="5">
        <f>+G832-byObjPOS!D169</f>
        <v>0</v>
      </c>
      <c r="R832" s="5">
        <f>+H832-byObjPOS!E169</f>
        <v>0</v>
      </c>
      <c r="S832" s="5">
        <f>+I832-byObjPOS!F169</f>
        <v>0</v>
      </c>
      <c r="T832" s="5">
        <f>+J832-byObjPOS!G169</f>
        <v>0</v>
      </c>
      <c r="U832" s="5">
        <f>+K832-byObjPOS!H169</f>
        <v>0</v>
      </c>
      <c r="V832" s="5">
        <f>+L832-byObjPOS!I169</f>
        <v>0</v>
      </c>
      <c r="W832" s="5">
        <f>+M832-byObjPOS!J169</f>
        <v>0</v>
      </c>
      <c r="X832" s="5">
        <f>+N832-byObjPOS!K169</f>
        <v>0</v>
      </c>
    </row>
    <row r="833" spans="3:24" x14ac:dyDescent="0.2">
      <c r="C833" s="5" t="s">
        <v>450</v>
      </c>
      <c r="D833" s="5" t="s">
        <v>339</v>
      </c>
      <c r="E833" s="5" t="s">
        <v>340</v>
      </c>
      <c r="F833" s="5" t="s">
        <v>346</v>
      </c>
      <c r="G833" s="5">
        <v>210</v>
      </c>
      <c r="H833" s="5">
        <v>249</v>
      </c>
      <c r="I833" s="5">
        <v>222</v>
      </c>
      <c r="J833" s="5">
        <v>253</v>
      </c>
      <c r="K833" s="5">
        <v>277</v>
      </c>
      <c r="L833" s="5">
        <v>240</v>
      </c>
      <c r="M833" s="5">
        <v>246</v>
      </c>
      <c r="N833" s="5">
        <v>218</v>
      </c>
      <c r="Q833" s="5">
        <f>+G833-byObjPOS!D170</f>
        <v>0</v>
      </c>
      <c r="R833" s="5">
        <f>+H833-byObjPOS!E170</f>
        <v>0</v>
      </c>
      <c r="S833" s="5">
        <f>+I833-byObjPOS!F170</f>
        <v>0</v>
      </c>
      <c r="T833" s="5">
        <f>+J833-byObjPOS!G170</f>
        <v>0</v>
      </c>
      <c r="U833" s="5">
        <f>+K833-byObjPOS!H170</f>
        <v>0</v>
      </c>
      <c r="V833" s="5">
        <f>+L833-byObjPOS!I170</f>
        <v>0</v>
      </c>
      <c r="W833" s="5">
        <f>+M833-byObjPOS!J170</f>
        <v>0</v>
      </c>
      <c r="X833" s="5">
        <f>+N833-byObjPOS!K170</f>
        <v>0</v>
      </c>
    </row>
    <row r="834" spans="3:24" x14ac:dyDescent="0.2">
      <c r="C834" s="5" t="s">
        <v>450</v>
      </c>
      <c r="D834" s="5" t="s">
        <v>339</v>
      </c>
      <c r="E834" s="5" t="s">
        <v>340</v>
      </c>
      <c r="F834" s="5" t="s">
        <v>347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59</v>
      </c>
      <c r="M834" s="5">
        <v>132</v>
      </c>
      <c r="N834" s="5">
        <v>113</v>
      </c>
      <c r="Q834" s="5">
        <f>+G834-byObjPOS!D171</f>
        <v>0</v>
      </c>
      <c r="R834" s="5">
        <f>+H834-byObjPOS!E171</f>
        <v>0</v>
      </c>
      <c r="S834" s="5">
        <f>+I834-byObjPOS!F171</f>
        <v>0</v>
      </c>
      <c r="T834" s="5">
        <f>+J834-byObjPOS!G171</f>
        <v>0</v>
      </c>
      <c r="U834" s="5">
        <f>+K834-byObjPOS!H171</f>
        <v>0</v>
      </c>
      <c r="V834" s="5">
        <f>+L834-byObjPOS!I171</f>
        <v>0</v>
      </c>
      <c r="W834" s="5">
        <f>+M834-byObjPOS!J171</f>
        <v>0</v>
      </c>
      <c r="X834" s="5">
        <f>+N834-byObjPOS!K171</f>
        <v>0</v>
      </c>
    </row>
    <row r="835" spans="3:24" x14ac:dyDescent="0.2">
      <c r="C835" s="5" t="s">
        <v>450</v>
      </c>
      <c r="D835" s="5" t="s">
        <v>339</v>
      </c>
      <c r="E835" s="5" t="s">
        <v>340</v>
      </c>
      <c r="F835" s="5" t="s">
        <v>348</v>
      </c>
      <c r="G835" s="5">
        <v>69</v>
      </c>
      <c r="H835" s="5">
        <v>75</v>
      </c>
      <c r="I835" s="5">
        <v>17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Q835" s="5">
        <f>+G835-byObjPOS!D172</f>
        <v>0</v>
      </c>
      <c r="R835" s="5">
        <f>+H835-byObjPOS!E172</f>
        <v>0</v>
      </c>
      <c r="S835" s="5">
        <f>+I835-byObjPOS!F172</f>
        <v>0</v>
      </c>
      <c r="T835" s="5">
        <f>+J835-byObjPOS!G172</f>
        <v>0</v>
      </c>
      <c r="U835" s="5">
        <f>+K835-byObjPOS!H172</f>
        <v>0</v>
      </c>
      <c r="V835" s="5">
        <f>+L835-byObjPOS!I172</f>
        <v>0</v>
      </c>
      <c r="W835" s="5">
        <f>+M835-byObjPOS!J172</f>
        <v>0</v>
      </c>
      <c r="X835" s="5">
        <f>+N835-byObjPOS!K172</f>
        <v>0</v>
      </c>
    </row>
    <row r="836" spans="3:24" x14ac:dyDescent="0.2">
      <c r="C836" s="5" t="s">
        <v>450</v>
      </c>
      <c r="D836" s="5" t="s">
        <v>339</v>
      </c>
      <c r="E836" s="5" t="s">
        <v>340</v>
      </c>
      <c r="F836" s="5" t="s">
        <v>349</v>
      </c>
      <c r="G836" s="5">
        <v>239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Q836" s="5">
        <f>+G836-byObjPOS!D173</f>
        <v>0</v>
      </c>
      <c r="R836" s="5">
        <f>+H836-byObjPOS!E173</f>
        <v>0</v>
      </c>
      <c r="S836" s="5">
        <f>+I836-byObjPOS!F173</f>
        <v>0</v>
      </c>
      <c r="T836" s="5">
        <f>+J836-byObjPOS!G173</f>
        <v>0</v>
      </c>
      <c r="U836" s="5">
        <f>+K836-byObjPOS!H173</f>
        <v>0</v>
      </c>
      <c r="V836" s="5">
        <f>+L836-byObjPOS!I173</f>
        <v>0</v>
      </c>
      <c r="W836" s="5">
        <f>+M836-byObjPOS!J173</f>
        <v>0</v>
      </c>
      <c r="X836" s="5">
        <f>+N836-byObjPOS!K173</f>
        <v>0</v>
      </c>
    </row>
    <row r="837" spans="3:24" x14ac:dyDescent="0.2">
      <c r="C837" s="5" t="s">
        <v>450</v>
      </c>
      <c r="D837" s="5" t="s">
        <v>339</v>
      </c>
      <c r="E837" s="5" t="s">
        <v>340</v>
      </c>
      <c r="F837" s="5" t="s">
        <v>350</v>
      </c>
      <c r="G837" s="5">
        <v>250</v>
      </c>
      <c r="H837" s="5">
        <v>250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Q837" s="5">
        <f>+G837-byObjPOS!D174</f>
        <v>0</v>
      </c>
      <c r="R837" s="5">
        <f>+H837-byObjPOS!E174</f>
        <v>0</v>
      </c>
      <c r="S837" s="5">
        <f>+I837-byObjPOS!F174</f>
        <v>0</v>
      </c>
      <c r="T837" s="5">
        <f>+J837-byObjPOS!G174</f>
        <v>0</v>
      </c>
      <c r="U837" s="5">
        <f>+K837-byObjPOS!H174</f>
        <v>0</v>
      </c>
      <c r="V837" s="5">
        <f>+L837-byObjPOS!I174</f>
        <v>0</v>
      </c>
      <c r="W837" s="5">
        <f>+M837-byObjPOS!J174</f>
        <v>0</v>
      </c>
      <c r="X837" s="5">
        <f>+N837-byObjPOS!K174</f>
        <v>0</v>
      </c>
    </row>
    <row r="838" spans="3:24" x14ac:dyDescent="0.2">
      <c r="C838" s="5" t="s">
        <v>450</v>
      </c>
      <c r="D838" s="5" t="s">
        <v>339</v>
      </c>
      <c r="E838" s="5" t="s">
        <v>340</v>
      </c>
      <c r="F838" s="5" t="s">
        <v>351</v>
      </c>
      <c r="G838" s="5">
        <v>0</v>
      </c>
      <c r="H838" s="5">
        <v>0</v>
      </c>
      <c r="I838" s="5">
        <v>0</v>
      </c>
      <c r="J838" s="5">
        <v>4</v>
      </c>
      <c r="K838" s="5">
        <v>1</v>
      </c>
      <c r="L838" s="5">
        <v>2</v>
      </c>
      <c r="M838" s="5">
        <v>4</v>
      </c>
      <c r="N838" s="5">
        <v>2</v>
      </c>
      <c r="Q838" s="5">
        <f>+G838-byObjPOS!D175</f>
        <v>0</v>
      </c>
      <c r="R838" s="5">
        <f>+H838-byObjPOS!E175</f>
        <v>0</v>
      </c>
      <c r="S838" s="5">
        <f>+I838-byObjPOS!F175</f>
        <v>0</v>
      </c>
      <c r="T838" s="5">
        <f>+J838-byObjPOS!G175</f>
        <v>0</v>
      </c>
      <c r="U838" s="5">
        <f>+K838-byObjPOS!H175</f>
        <v>0</v>
      </c>
      <c r="V838" s="5">
        <f>+L838-byObjPOS!I175</f>
        <v>0</v>
      </c>
      <c r="W838" s="5">
        <f>+M838-byObjPOS!J175</f>
        <v>0</v>
      </c>
      <c r="X838" s="5">
        <f>+N838-byObjPOS!K175</f>
        <v>0</v>
      </c>
    </row>
    <row r="839" spans="3:24" x14ac:dyDescent="0.2">
      <c r="C839" s="5" t="s">
        <v>450</v>
      </c>
      <c r="D839" s="5" t="s">
        <v>339</v>
      </c>
      <c r="E839" s="5" t="s">
        <v>340</v>
      </c>
      <c r="F839" s="5" t="s">
        <v>352</v>
      </c>
      <c r="G839" s="5">
        <v>41</v>
      </c>
      <c r="H839" s="5">
        <v>25</v>
      </c>
      <c r="I839" s="5">
        <v>16</v>
      </c>
      <c r="J839" s="5">
        <v>21</v>
      </c>
      <c r="K839" s="5">
        <v>18</v>
      </c>
      <c r="L839" s="5">
        <v>17</v>
      </c>
      <c r="M839" s="5">
        <v>22</v>
      </c>
      <c r="N839" s="5">
        <v>26</v>
      </c>
      <c r="Q839" s="5">
        <f>+G839-byObjPOS!D176</f>
        <v>0</v>
      </c>
      <c r="R839" s="5">
        <f>+H839-byObjPOS!E176</f>
        <v>0</v>
      </c>
      <c r="S839" s="5">
        <f>+I839-byObjPOS!F176</f>
        <v>0</v>
      </c>
      <c r="T839" s="5">
        <f>+J839-byObjPOS!G176</f>
        <v>0</v>
      </c>
      <c r="U839" s="5">
        <f>+K839-byObjPOS!H176</f>
        <v>0</v>
      </c>
      <c r="V839" s="5">
        <f>+L839-byObjPOS!I176</f>
        <v>0</v>
      </c>
      <c r="W839" s="5">
        <f>+M839-byObjPOS!J176</f>
        <v>0</v>
      </c>
      <c r="X839" s="5">
        <f>+N839-byObjPOS!K176</f>
        <v>0</v>
      </c>
    </row>
    <row r="840" spans="3:24" x14ac:dyDescent="0.2">
      <c r="C840" s="5" t="s">
        <v>450</v>
      </c>
      <c r="D840" s="5" t="s">
        <v>339</v>
      </c>
      <c r="E840" s="5" t="s">
        <v>340</v>
      </c>
      <c r="F840" s="5" t="s">
        <v>353</v>
      </c>
      <c r="G840" s="5">
        <v>11</v>
      </c>
      <c r="H840" s="5">
        <v>30</v>
      </c>
      <c r="I840" s="5">
        <v>34</v>
      </c>
      <c r="J840" s="5">
        <v>24</v>
      </c>
      <c r="K840" s="5">
        <v>17</v>
      </c>
      <c r="L840" s="5">
        <v>31</v>
      </c>
      <c r="M840" s="5">
        <v>36</v>
      </c>
      <c r="N840" s="5">
        <v>28</v>
      </c>
      <c r="Q840" s="5">
        <f>+G840-byObjPOS!D177</f>
        <v>0</v>
      </c>
      <c r="R840" s="5">
        <f>+H840-byObjPOS!E177</f>
        <v>0</v>
      </c>
      <c r="S840" s="5">
        <f>+I840-byObjPOS!F177</f>
        <v>0</v>
      </c>
      <c r="T840" s="5">
        <f>+J840-byObjPOS!G177</f>
        <v>0</v>
      </c>
      <c r="U840" s="5">
        <f>+K840-byObjPOS!H177</f>
        <v>0</v>
      </c>
      <c r="V840" s="5">
        <f>+L840-byObjPOS!I177</f>
        <v>0</v>
      </c>
      <c r="W840" s="5">
        <f>+M840-byObjPOS!J177</f>
        <v>0</v>
      </c>
      <c r="X840" s="5">
        <f>+N840-byObjPOS!K177</f>
        <v>0</v>
      </c>
    </row>
    <row r="841" spans="3:24" x14ac:dyDescent="0.2">
      <c r="C841" s="5" t="s">
        <v>450</v>
      </c>
      <c r="D841" s="5" t="s">
        <v>339</v>
      </c>
      <c r="E841" s="5" t="s">
        <v>340</v>
      </c>
      <c r="F841" s="5" t="s">
        <v>354</v>
      </c>
      <c r="G841" s="5">
        <v>12</v>
      </c>
      <c r="H841" s="5">
        <v>9</v>
      </c>
      <c r="I841" s="5">
        <v>6</v>
      </c>
      <c r="J841" s="5">
        <v>6</v>
      </c>
      <c r="K841" s="5">
        <v>12</v>
      </c>
      <c r="L841" s="5">
        <v>9</v>
      </c>
      <c r="M841" s="5">
        <v>8</v>
      </c>
      <c r="N841" s="5">
        <v>10</v>
      </c>
      <c r="Q841" s="5">
        <f>+G841-byObjPOS!D178</f>
        <v>0</v>
      </c>
      <c r="R841" s="5">
        <f>+H841-byObjPOS!E178</f>
        <v>0</v>
      </c>
      <c r="S841" s="5">
        <f>+I841-byObjPOS!F178</f>
        <v>0</v>
      </c>
      <c r="T841" s="5">
        <f>+J841-byObjPOS!G178</f>
        <v>0</v>
      </c>
      <c r="U841" s="5">
        <f>+K841-byObjPOS!H178</f>
        <v>0</v>
      </c>
      <c r="V841" s="5">
        <f>+L841-byObjPOS!I178</f>
        <v>0</v>
      </c>
      <c r="W841" s="5">
        <f>+M841-byObjPOS!J178</f>
        <v>0</v>
      </c>
      <c r="X841" s="5">
        <f>+N841-byObjPOS!K178</f>
        <v>0</v>
      </c>
    </row>
    <row r="842" spans="3:24" x14ac:dyDescent="0.2">
      <c r="C842" s="5" t="s">
        <v>450</v>
      </c>
      <c r="D842" s="5" t="s">
        <v>339</v>
      </c>
      <c r="E842" s="5" t="s">
        <v>340</v>
      </c>
      <c r="F842" s="5" t="s">
        <v>355</v>
      </c>
      <c r="G842" s="5">
        <v>499</v>
      </c>
      <c r="H842" s="5">
        <v>519</v>
      </c>
      <c r="I842" s="5">
        <v>603</v>
      </c>
      <c r="J842" s="5">
        <v>743</v>
      </c>
      <c r="K842" s="5">
        <v>709</v>
      </c>
      <c r="L842" s="5">
        <v>653</v>
      </c>
      <c r="M842" s="5">
        <v>578</v>
      </c>
      <c r="N842" s="5">
        <v>507</v>
      </c>
      <c r="Q842" s="5">
        <f>+G842-byObjPOS!D179</f>
        <v>0</v>
      </c>
      <c r="R842" s="5">
        <f>+H842-byObjPOS!E179</f>
        <v>0</v>
      </c>
      <c r="S842" s="5">
        <f>+I842-byObjPOS!F179</f>
        <v>0</v>
      </c>
      <c r="T842" s="5">
        <f>+J842-byObjPOS!G179</f>
        <v>0</v>
      </c>
      <c r="U842" s="5">
        <f>+K842-byObjPOS!H179</f>
        <v>0</v>
      </c>
      <c r="V842" s="5">
        <f>+L842-byObjPOS!I179</f>
        <v>0</v>
      </c>
      <c r="W842" s="5">
        <f>+M842-byObjPOS!J179</f>
        <v>0</v>
      </c>
      <c r="X842" s="5">
        <f>+N842-byObjPOS!K179</f>
        <v>0</v>
      </c>
    </row>
    <row r="843" spans="3:24" x14ac:dyDescent="0.2">
      <c r="C843" s="5" t="s">
        <v>450</v>
      </c>
      <c r="D843" s="5" t="s">
        <v>339</v>
      </c>
      <c r="E843" s="5" t="s">
        <v>340</v>
      </c>
      <c r="F843" s="5" t="s">
        <v>356</v>
      </c>
      <c r="G843" s="5">
        <v>1211</v>
      </c>
      <c r="H843" s="5">
        <v>1057</v>
      </c>
      <c r="I843" s="5">
        <v>1033</v>
      </c>
      <c r="J843" s="5">
        <v>1084</v>
      </c>
      <c r="K843" s="5">
        <v>1035</v>
      </c>
      <c r="L843" s="5">
        <v>882</v>
      </c>
      <c r="M843" s="5">
        <v>889</v>
      </c>
      <c r="N843" s="5">
        <v>725</v>
      </c>
      <c r="Q843" s="5">
        <f>+G843-byObjPOS!D180</f>
        <v>0</v>
      </c>
      <c r="R843" s="5">
        <f>+H843-byObjPOS!E180</f>
        <v>0</v>
      </c>
      <c r="S843" s="5">
        <f>+I843-byObjPOS!F180</f>
        <v>0</v>
      </c>
      <c r="T843" s="5">
        <f>+J843-byObjPOS!G180</f>
        <v>0</v>
      </c>
      <c r="U843" s="5">
        <f>+K843-byObjPOS!H180</f>
        <v>0</v>
      </c>
      <c r="V843" s="5">
        <f>+L843-byObjPOS!I180</f>
        <v>0</v>
      </c>
      <c r="W843" s="5">
        <f>+M843-byObjPOS!J180</f>
        <v>0</v>
      </c>
      <c r="X843" s="5">
        <f>+N843-byObjPOS!K180</f>
        <v>0</v>
      </c>
    </row>
    <row r="844" spans="3:24" x14ac:dyDescent="0.2">
      <c r="C844" s="5" t="s">
        <v>450</v>
      </c>
      <c r="D844" s="5" t="s">
        <v>339</v>
      </c>
      <c r="E844" s="5" t="s">
        <v>340</v>
      </c>
      <c r="F844" s="5" t="s">
        <v>357</v>
      </c>
      <c r="G844" s="5">
        <v>446</v>
      </c>
      <c r="H844" s="5">
        <v>429</v>
      </c>
      <c r="I844" s="5">
        <v>390</v>
      </c>
      <c r="J844" s="5">
        <v>363</v>
      </c>
      <c r="K844" s="5">
        <v>325</v>
      </c>
      <c r="L844" s="5">
        <v>299</v>
      </c>
      <c r="M844" s="5">
        <v>256</v>
      </c>
      <c r="N844" s="5">
        <v>224</v>
      </c>
      <c r="Q844" s="5">
        <f>+G844-byObjPOS!D181</f>
        <v>0</v>
      </c>
      <c r="R844" s="5">
        <f>+H844-byObjPOS!E181</f>
        <v>0</v>
      </c>
      <c r="S844" s="5">
        <f>+I844-byObjPOS!F181</f>
        <v>0</v>
      </c>
      <c r="T844" s="5">
        <f>+J844-byObjPOS!G181</f>
        <v>0</v>
      </c>
      <c r="U844" s="5">
        <f>+K844-byObjPOS!H181</f>
        <v>0</v>
      </c>
      <c r="V844" s="5">
        <f>+L844-byObjPOS!I181</f>
        <v>0</v>
      </c>
      <c r="W844" s="5">
        <f>+M844-byObjPOS!J181</f>
        <v>0</v>
      </c>
      <c r="X844" s="5">
        <f>+N844-byObjPOS!K181</f>
        <v>0</v>
      </c>
    </row>
    <row r="845" spans="3:24" x14ac:dyDescent="0.2">
      <c r="C845" s="5" t="s">
        <v>450</v>
      </c>
      <c r="D845" s="5" t="s">
        <v>339</v>
      </c>
      <c r="E845" s="5" t="s">
        <v>340</v>
      </c>
      <c r="F845" s="5" t="s">
        <v>358</v>
      </c>
      <c r="G845" s="5">
        <v>0</v>
      </c>
      <c r="H845" s="5">
        <v>0</v>
      </c>
      <c r="I845" s="5">
        <v>1</v>
      </c>
      <c r="J845" s="5">
        <v>0</v>
      </c>
      <c r="K845" s="5">
        <v>2</v>
      </c>
      <c r="L845" s="5">
        <v>0</v>
      </c>
      <c r="M845" s="5">
        <v>0</v>
      </c>
      <c r="N845" s="5">
        <v>0</v>
      </c>
      <c r="Q845" s="5">
        <f>+G845-byObjPOS!D182</f>
        <v>0</v>
      </c>
      <c r="R845" s="5">
        <f>+H845-byObjPOS!E182</f>
        <v>0</v>
      </c>
      <c r="S845" s="5">
        <f>+I845-byObjPOS!F182</f>
        <v>0</v>
      </c>
      <c r="T845" s="5">
        <f>+J845-byObjPOS!G182</f>
        <v>0</v>
      </c>
      <c r="U845" s="5">
        <f>+K845-byObjPOS!H182</f>
        <v>0</v>
      </c>
      <c r="V845" s="5">
        <f>+L845-byObjPOS!I182</f>
        <v>0</v>
      </c>
      <c r="W845" s="5">
        <f>+M845-byObjPOS!J182</f>
        <v>0</v>
      </c>
      <c r="X845" s="5">
        <f>+N845-byObjPOS!K182</f>
        <v>0</v>
      </c>
    </row>
    <row r="846" spans="3:24" x14ac:dyDescent="0.2">
      <c r="C846" s="5" t="s">
        <v>450</v>
      </c>
      <c r="D846" s="5" t="s">
        <v>339</v>
      </c>
      <c r="E846" s="5" t="s">
        <v>340</v>
      </c>
      <c r="F846" s="5" t="s">
        <v>359</v>
      </c>
      <c r="G846" s="5">
        <v>1</v>
      </c>
      <c r="H846" s="5">
        <v>3</v>
      </c>
      <c r="I846" s="5">
        <v>1</v>
      </c>
      <c r="J846" s="5">
        <v>1</v>
      </c>
      <c r="K846" s="5">
        <v>0</v>
      </c>
      <c r="L846" s="5">
        <v>0</v>
      </c>
      <c r="M846" s="5">
        <v>0</v>
      </c>
      <c r="N846" s="5">
        <v>0</v>
      </c>
      <c r="Q846" s="5">
        <f>+G846-byObjPOS!D183</f>
        <v>0</v>
      </c>
      <c r="R846" s="5">
        <f>+H846-byObjPOS!E183</f>
        <v>0</v>
      </c>
      <c r="S846" s="5">
        <f>+I846-byObjPOS!F183</f>
        <v>0</v>
      </c>
      <c r="T846" s="5">
        <f>+J846-byObjPOS!G183</f>
        <v>0</v>
      </c>
      <c r="U846" s="5">
        <f>+K846-byObjPOS!H183</f>
        <v>0</v>
      </c>
      <c r="V846" s="5">
        <f>+L846-byObjPOS!I183</f>
        <v>0</v>
      </c>
      <c r="W846" s="5">
        <f>+M846-byObjPOS!J183</f>
        <v>0</v>
      </c>
      <c r="X846" s="5">
        <f>+N846-byObjPOS!K183</f>
        <v>0</v>
      </c>
    </row>
    <row r="847" spans="3:24" x14ac:dyDescent="0.2">
      <c r="C847" s="5" t="s">
        <v>450</v>
      </c>
      <c r="D847" s="5" t="s">
        <v>339</v>
      </c>
      <c r="E847" s="5" t="s">
        <v>340</v>
      </c>
      <c r="F847" s="5" t="s">
        <v>360</v>
      </c>
      <c r="G847" s="5">
        <v>0</v>
      </c>
      <c r="H847" s="5">
        <v>1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  <c r="Q847" s="5">
        <f>+G847-byObjPOS!D184</f>
        <v>0</v>
      </c>
      <c r="R847" s="5">
        <f>+H847-byObjPOS!E184</f>
        <v>0</v>
      </c>
      <c r="S847" s="5">
        <f>+I847-byObjPOS!F184</f>
        <v>0</v>
      </c>
      <c r="T847" s="5">
        <f>+J847-byObjPOS!G184</f>
        <v>0</v>
      </c>
      <c r="U847" s="5">
        <f>+K847-byObjPOS!H184</f>
        <v>0</v>
      </c>
      <c r="V847" s="5">
        <f>+L847-byObjPOS!I184</f>
        <v>0</v>
      </c>
      <c r="W847" s="5">
        <f>+M847-byObjPOS!J184</f>
        <v>0</v>
      </c>
      <c r="X847" s="5">
        <f>+N847-byObjPOS!K184</f>
        <v>0</v>
      </c>
    </row>
    <row r="848" spans="3:24" x14ac:dyDescent="0.2">
      <c r="C848" s="5" t="s">
        <v>450</v>
      </c>
      <c r="D848" s="5" t="s">
        <v>339</v>
      </c>
      <c r="E848" s="5" t="s">
        <v>340</v>
      </c>
      <c r="F848" s="5" t="s">
        <v>361</v>
      </c>
      <c r="G848" s="5">
        <v>0</v>
      </c>
      <c r="H848" s="5">
        <v>0</v>
      </c>
      <c r="I848" s="5">
        <v>0</v>
      </c>
      <c r="J848" s="5">
        <v>0</v>
      </c>
      <c r="K848" s="5">
        <v>0</v>
      </c>
      <c r="L848" s="5">
        <v>9</v>
      </c>
      <c r="M848" s="5">
        <v>29</v>
      </c>
      <c r="N848" s="5">
        <v>44</v>
      </c>
      <c r="Q848" s="5">
        <f>+G848-byObjPOS!D185</f>
        <v>0</v>
      </c>
      <c r="R848" s="5">
        <f>+H848-byObjPOS!E185</f>
        <v>0</v>
      </c>
      <c r="S848" s="5">
        <f>+I848-byObjPOS!F185</f>
        <v>0</v>
      </c>
      <c r="T848" s="5">
        <f>+J848-byObjPOS!G185</f>
        <v>0</v>
      </c>
      <c r="U848" s="5">
        <f>+K848-byObjPOS!H185</f>
        <v>0</v>
      </c>
      <c r="V848" s="5">
        <f>+L848-byObjPOS!I185</f>
        <v>0</v>
      </c>
      <c r="W848" s="5">
        <f>+M848-byObjPOS!J185</f>
        <v>0</v>
      </c>
      <c r="X848" s="5">
        <f>+N848-byObjPOS!K185</f>
        <v>0</v>
      </c>
    </row>
    <row r="849" spans="3:24" x14ac:dyDescent="0.2">
      <c r="C849" s="5" t="s">
        <v>450</v>
      </c>
      <c r="D849" s="5" t="s">
        <v>339</v>
      </c>
      <c r="E849" s="5" t="s">
        <v>340</v>
      </c>
      <c r="F849" s="5" t="s">
        <v>362</v>
      </c>
      <c r="G849" s="5">
        <v>2064</v>
      </c>
      <c r="H849" s="5">
        <v>2111</v>
      </c>
      <c r="I849" s="5">
        <v>2106</v>
      </c>
      <c r="J849" s="5">
        <v>2061</v>
      </c>
      <c r="K849" s="5">
        <v>1903</v>
      </c>
      <c r="L849" s="5">
        <v>1703</v>
      </c>
      <c r="M849" s="5">
        <v>1469</v>
      </c>
      <c r="N849" s="5">
        <v>1335</v>
      </c>
      <c r="Q849" s="5">
        <f>+G849-byObjPOS!D186</f>
        <v>0</v>
      </c>
      <c r="R849" s="5">
        <f>+H849-byObjPOS!E186</f>
        <v>0</v>
      </c>
      <c r="S849" s="5">
        <f>+I849-byObjPOS!F186</f>
        <v>0</v>
      </c>
      <c r="T849" s="5">
        <f>+J849-byObjPOS!G186</f>
        <v>0</v>
      </c>
      <c r="U849" s="5">
        <f>+K849-byObjPOS!H186</f>
        <v>0</v>
      </c>
      <c r="V849" s="5">
        <f>+L849-byObjPOS!I186</f>
        <v>0</v>
      </c>
      <c r="W849" s="5">
        <f>+M849-byObjPOS!J186</f>
        <v>0</v>
      </c>
      <c r="X849" s="5">
        <f>+N849-byObjPOS!K186</f>
        <v>0</v>
      </c>
    </row>
    <row r="850" spans="3:24" x14ac:dyDescent="0.2">
      <c r="C850" s="5" t="s">
        <v>450</v>
      </c>
      <c r="D850" s="5" t="s">
        <v>339</v>
      </c>
      <c r="E850" s="5" t="s">
        <v>340</v>
      </c>
      <c r="F850" s="5" t="s">
        <v>363</v>
      </c>
      <c r="G850" s="5">
        <v>0</v>
      </c>
      <c r="H850" s="5">
        <v>0</v>
      </c>
      <c r="I850" s="5">
        <v>0</v>
      </c>
      <c r="J850" s="5">
        <v>4</v>
      </c>
      <c r="K850" s="5">
        <v>18</v>
      </c>
      <c r="L850" s="5">
        <v>48</v>
      </c>
      <c r="M850" s="5">
        <v>63</v>
      </c>
      <c r="N850" s="5">
        <v>60</v>
      </c>
      <c r="Q850" s="5">
        <f>+G850-byObjPOS!D187</f>
        <v>0</v>
      </c>
      <c r="R850" s="5">
        <f>+H850-byObjPOS!E187</f>
        <v>0</v>
      </c>
      <c r="S850" s="5">
        <f>+I850-byObjPOS!F187</f>
        <v>0</v>
      </c>
      <c r="T850" s="5">
        <f>+J850-byObjPOS!G187</f>
        <v>0</v>
      </c>
      <c r="U850" s="5">
        <f>+K850-byObjPOS!H187</f>
        <v>0</v>
      </c>
      <c r="V850" s="5">
        <f>+L850-byObjPOS!I187</f>
        <v>0</v>
      </c>
      <c r="W850" s="5">
        <f>+M850-byObjPOS!J187</f>
        <v>0</v>
      </c>
      <c r="X850" s="5">
        <f>+N850-byObjPOS!K187</f>
        <v>0</v>
      </c>
    </row>
    <row r="851" spans="3:24" x14ac:dyDescent="0.2">
      <c r="C851" s="5" t="s">
        <v>450</v>
      </c>
      <c r="D851" s="5" t="s">
        <v>339</v>
      </c>
      <c r="E851" s="5" t="s">
        <v>340</v>
      </c>
      <c r="F851" s="5" t="s">
        <v>364</v>
      </c>
      <c r="G851" s="5">
        <v>31</v>
      </c>
      <c r="H851" s="5">
        <v>25</v>
      </c>
      <c r="I851" s="5">
        <v>27</v>
      </c>
      <c r="J851" s="5">
        <v>25</v>
      </c>
      <c r="K851" s="5">
        <v>36</v>
      </c>
      <c r="L851" s="5">
        <v>32</v>
      </c>
      <c r="M851" s="5">
        <v>27</v>
      </c>
      <c r="N851" s="5">
        <v>38</v>
      </c>
      <c r="Q851" s="5">
        <f>+G851-byObjPOS!D188</f>
        <v>0</v>
      </c>
      <c r="R851" s="5">
        <f>+H851-byObjPOS!E188</f>
        <v>0</v>
      </c>
      <c r="S851" s="5">
        <f>+I851-byObjPOS!F188</f>
        <v>0</v>
      </c>
      <c r="T851" s="5">
        <f>+J851-byObjPOS!G188</f>
        <v>0</v>
      </c>
      <c r="U851" s="5">
        <f>+K851-byObjPOS!H188</f>
        <v>0</v>
      </c>
      <c r="V851" s="5">
        <f>+L851-byObjPOS!I188</f>
        <v>0</v>
      </c>
      <c r="W851" s="5">
        <f>+M851-byObjPOS!J188</f>
        <v>0</v>
      </c>
      <c r="X851" s="5">
        <f>+N851-byObjPOS!K188</f>
        <v>0</v>
      </c>
    </row>
    <row r="852" spans="3:24" x14ac:dyDescent="0.2">
      <c r="C852" s="5" t="s">
        <v>450</v>
      </c>
      <c r="D852" s="5" t="s">
        <v>339</v>
      </c>
      <c r="E852" s="5" t="s">
        <v>340</v>
      </c>
      <c r="F852" s="5" t="s">
        <v>365</v>
      </c>
      <c r="G852" s="5">
        <v>257</v>
      </c>
      <c r="H852" s="5">
        <v>261</v>
      </c>
      <c r="I852" s="5">
        <v>270</v>
      </c>
      <c r="J852" s="5">
        <v>287</v>
      </c>
      <c r="K852" s="5">
        <v>320</v>
      </c>
      <c r="L852" s="5">
        <v>322</v>
      </c>
      <c r="M852" s="5">
        <v>296</v>
      </c>
      <c r="N852" s="5">
        <v>267</v>
      </c>
      <c r="Q852" s="5">
        <f>+G852-byObjPOS!D189</f>
        <v>0</v>
      </c>
      <c r="R852" s="5">
        <f>+H852-byObjPOS!E189</f>
        <v>0</v>
      </c>
      <c r="S852" s="5">
        <f>+I852-byObjPOS!F189</f>
        <v>0</v>
      </c>
      <c r="T852" s="5">
        <f>+J852-byObjPOS!G189</f>
        <v>0</v>
      </c>
      <c r="U852" s="5">
        <f>+K852-byObjPOS!H189</f>
        <v>0</v>
      </c>
      <c r="V852" s="5">
        <f>+L852-byObjPOS!I189</f>
        <v>0</v>
      </c>
      <c r="W852" s="5">
        <f>+M852-byObjPOS!J189</f>
        <v>0</v>
      </c>
      <c r="X852" s="5">
        <f>+N852-byObjPOS!K189</f>
        <v>0</v>
      </c>
    </row>
    <row r="853" spans="3:24" x14ac:dyDescent="0.2">
      <c r="C853" s="5" t="s">
        <v>450</v>
      </c>
      <c r="D853" s="5" t="s">
        <v>339</v>
      </c>
      <c r="E853" s="5" t="s">
        <v>340</v>
      </c>
      <c r="F853" s="5" t="s">
        <v>366</v>
      </c>
      <c r="G853" s="5">
        <v>390</v>
      </c>
      <c r="H853" s="5">
        <v>400</v>
      </c>
      <c r="I853" s="5">
        <v>421</v>
      </c>
      <c r="J853" s="5">
        <v>466</v>
      </c>
      <c r="K853" s="5">
        <v>528</v>
      </c>
      <c r="L853" s="5">
        <v>557</v>
      </c>
      <c r="M853" s="5">
        <v>633</v>
      </c>
      <c r="N853" s="5">
        <v>634</v>
      </c>
      <c r="Q853" s="5">
        <f>+G853-byObjPOS!D190</f>
        <v>0</v>
      </c>
      <c r="R853" s="5">
        <f>+H853-byObjPOS!E190</f>
        <v>0</v>
      </c>
      <c r="S853" s="5">
        <f>+I853-byObjPOS!F190</f>
        <v>0</v>
      </c>
      <c r="T853" s="5">
        <f>+J853-byObjPOS!G190</f>
        <v>0</v>
      </c>
      <c r="U853" s="5">
        <f>+K853-byObjPOS!H190</f>
        <v>0</v>
      </c>
      <c r="V853" s="5">
        <f>+L853-byObjPOS!I190</f>
        <v>0</v>
      </c>
      <c r="W853" s="5">
        <f>+M853-byObjPOS!J190</f>
        <v>0</v>
      </c>
      <c r="X853" s="5">
        <f>+N853-byObjPOS!K190</f>
        <v>0</v>
      </c>
    </row>
    <row r="854" spans="3:24" x14ac:dyDescent="0.2">
      <c r="C854" s="5" t="s">
        <v>450</v>
      </c>
      <c r="D854" s="5" t="s">
        <v>339</v>
      </c>
      <c r="E854" s="5" t="s">
        <v>340</v>
      </c>
      <c r="F854" s="5" t="s">
        <v>367</v>
      </c>
      <c r="G854" s="5">
        <v>1246</v>
      </c>
      <c r="H854" s="5">
        <v>1380</v>
      </c>
      <c r="I854" s="5">
        <v>1464</v>
      </c>
      <c r="J854" s="5">
        <v>1608</v>
      </c>
      <c r="K854" s="5">
        <v>1661</v>
      </c>
      <c r="L854" s="5">
        <v>1638</v>
      </c>
      <c r="M854" s="5">
        <v>1511</v>
      </c>
      <c r="N854" s="5">
        <v>1421</v>
      </c>
      <c r="Q854" s="5">
        <f>+G854-byObjPOS!D191</f>
        <v>0</v>
      </c>
      <c r="R854" s="5">
        <f>+H854-byObjPOS!E191</f>
        <v>0</v>
      </c>
      <c r="S854" s="5">
        <f>+I854-byObjPOS!F191</f>
        <v>0</v>
      </c>
      <c r="T854" s="5">
        <f>+J854-byObjPOS!G191</f>
        <v>0</v>
      </c>
      <c r="U854" s="5">
        <f>+K854-byObjPOS!H191</f>
        <v>0</v>
      </c>
      <c r="V854" s="5">
        <f>+L854-byObjPOS!I191</f>
        <v>0</v>
      </c>
      <c r="W854" s="5">
        <f>+M854-byObjPOS!J191</f>
        <v>0</v>
      </c>
      <c r="X854" s="5">
        <f>+N854-byObjPOS!K191</f>
        <v>0</v>
      </c>
    </row>
    <row r="855" spans="3:24" x14ac:dyDescent="0.2">
      <c r="C855" s="5" t="s">
        <v>450</v>
      </c>
      <c r="D855" s="5" t="s">
        <v>339</v>
      </c>
      <c r="E855" s="5" t="s">
        <v>340</v>
      </c>
      <c r="F855" s="5" t="s">
        <v>368</v>
      </c>
      <c r="G855" s="5">
        <v>1</v>
      </c>
      <c r="H855" s="5">
        <v>6</v>
      </c>
      <c r="I855" s="5">
        <v>3</v>
      </c>
      <c r="J855" s="5">
        <v>1</v>
      </c>
      <c r="K855" s="5">
        <v>1</v>
      </c>
      <c r="L855" s="5">
        <v>1</v>
      </c>
      <c r="M855" s="5">
        <v>2</v>
      </c>
      <c r="N855" s="5">
        <v>2</v>
      </c>
      <c r="Q855" s="5">
        <f>+G855-byObjPOS!D192</f>
        <v>0</v>
      </c>
      <c r="R855" s="5">
        <f>+H855-byObjPOS!E192</f>
        <v>0</v>
      </c>
      <c r="S855" s="5">
        <f>+I855-byObjPOS!F192</f>
        <v>0</v>
      </c>
      <c r="T855" s="5">
        <f>+J855-byObjPOS!G192</f>
        <v>0</v>
      </c>
      <c r="U855" s="5">
        <f>+K855-byObjPOS!H192</f>
        <v>0</v>
      </c>
      <c r="V855" s="5">
        <f>+L855-byObjPOS!I192</f>
        <v>0</v>
      </c>
      <c r="W855" s="5">
        <f>+M855-byObjPOS!J192</f>
        <v>0</v>
      </c>
      <c r="X855" s="5">
        <f>+N855-byObjPOS!K192</f>
        <v>0</v>
      </c>
    </row>
    <row r="856" spans="3:24" x14ac:dyDescent="0.2">
      <c r="C856" s="5" t="s">
        <v>450</v>
      </c>
      <c r="D856" s="5" t="s">
        <v>339</v>
      </c>
      <c r="E856" s="5" t="s">
        <v>340</v>
      </c>
      <c r="F856" s="5" t="s">
        <v>369</v>
      </c>
      <c r="G856" s="5">
        <v>16</v>
      </c>
      <c r="H856" s="5">
        <v>91</v>
      </c>
      <c r="I856" s="5">
        <v>135</v>
      </c>
      <c r="J856" s="5">
        <v>166</v>
      </c>
      <c r="K856" s="5">
        <v>174</v>
      </c>
      <c r="L856" s="5">
        <v>198</v>
      </c>
      <c r="M856" s="5">
        <v>189</v>
      </c>
      <c r="N856" s="5">
        <v>158</v>
      </c>
      <c r="Q856" s="5">
        <f>+G856-byObjPOS!D193</f>
        <v>0</v>
      </c>
      <c r="R856" s="5">
        <f>+H856-byObjPOS!E193</f>
        <v>0</v>
      </c>
      <c r="S856" s="5">
        <f>+I856-byObjPOS!F193</f>
        <v>0</v>
      </c>
      <c r="T856" s="5">
        <f>+J856-byObjPOS!G193</f>
        <v>0</v>
      </c>
      <c r="U856" s="5">
        <f>+K856-byObjPOS!H193</f>
        <v>0</v>
      </c>
      <c r="V856" s="5">
        <f>+L856-byObjPOS!I193</f>
        <v>0</v>
      </c>
      <c r="W856" s="5">
        <f>+M856-byObjPOS!J193</f>
        <v>0</v>
      </c>
      <c r="X856" s="5">
        <f>+N856-byObjPOS!K193</f>
        <v>0</v>
      </c>
    </row>
    <row r="857" spans="3:24" x14ac:dyDescent="0.2">
      <c r="C857" s="5" t="s">
        <v>450</v>
      </c>
      <c r="D857" s="5" t="s">
        <v>339</v>
      </c>
      <c r="E857" s="5" t="s">
        <v>340</v>
      </c>
      <c r="F857" s="5" t="s">
        <v>370</v>
      </c>
      <c r="G857" s="5">
        <v>37</v>
      </c>
      <c r="H857" s="5">
        <v>39</v>
      </c>
      <c r="I857" s="5">
        <v>39</v>
      </c>
      <c r="J857" s="5">
        <v>32</v>
      </c>
      <c r="K857" s="5">
        <v>31</v>
      </c>
      <c r="L857" s="5">
        <v>32</v>
      </c>
      <c r="M857" s="5">
        <v>24</v>
      </c>
      <c r="N857" s="5">
        <v>25</v>
      </c>
      <c r="Q857" s="5">
        <f>+G857-byObjPOS!D194</f>
        <v>0</v>
      </c>
      <c r="R857" s="5">
        <f>+H857-byObjPOS!E194</f>
        <v>0</v>
      </c>
      <c r="S857" s="5">
        <f>+I857-byObjPOS!F194</f>
        <v>0</v>
      </c>
      <c r="T857" s="5">
        <f>+J857-byObjPOS!G194</f>
        <v>0</v>
      </c>
      <c r="U857" s="5">
        <f>+K857-byObjPOS!H194</f>
        <v>0</v>
      </c>
      <c r="V857" s="5">
        <f>+L857-byObjPOS!I194</f>
        <v>0</v>
      </c>
      <c r="W857" s="5">
        <f>+M857-byObjPOS!J194</f>
        <v>0</v>
      </c>
      <c r="X857" s="5">
        <f>+N857-byObjPOS!K194</f>
        <v>0</v>
      </c>
    </row>
    <row r="858" spans="3:24" x14ac:dyDescent="0.2">
      <c r="C858" s="5" t="s">
        <v>450</v>
      </c>
      <c r="D858" s="5" t="s">
        <v>339</v>
      </c>
      <c r="E858" s="5" t="s">
        <v>340</v>
      </c>
      <c r="F858" s="5" t="s">
        <v>371</v>
      </c>
      <c r="G858" s="5">
        <v>434</v>
      </c>
      <c r="H858" s="5">
        <v>437</v>
      </c>
      <c r="I858" s="5">
        <v>442</v>
      </c>
      <c r="J858" s="5">
        <v>423</v>
      </c>
      <c r="K858" s="5">
        <v>418</v>
      </c>
      <c r="L858" s="5">
        <v>401</v>
      </c>
      <c r="M858" s="5">
        <v>382</v>
      </c>
      <c r="N858" s="5">
        <v>340</v>
      </c>
      <c r="Q858" s="5">
        <f>+G858-byObjPOS!D195</f>
        <v>0</v>
      </c>
      <c r="R858" s="5">
        <f>+H858-byObjPOS!E195</f>
        <v>0</v>
      </c>
      <c r="S858" s="5">
        <f>+I858-byObjPOS!F195</f>
        <v>0</v>
      </c>
      <c r="T858" s="5">
        <f>+J858-byObjPOS!G195</f>
        <v>0</v>
      </c>
      <c r="U858" s="5">
        <f>+K858-byObjPOS!H195</f>
        <v>0</v>
      </c>
      <c r="V858" s="5">
        <f>+L858-byObjPOS!I195</f>
        <v>0</v>
      </c>
      <c r="W858" s="5">
        <f>+M858-byObjPOS!J195</f>
        <v>0</v>
      </c>
      <c r="X858" s="5">
        <f>+N858-byObjPOS!K195</f>
        <v>0</v>
      </c>
    </row>
    <row r="859" spans="3:24" x14ac:dyDescent="0.2">
      <c r="C859" s="5" t="s">
        <v>450</v>
      </c>
      <c r="D859" s="5" t="s">
        <v>339</v>
      </c>
      <c r="E859" s="5" t="s">
        <v>340</v>
      </c>
      <c r="F859" s="5" t="s">
        <v>372</v>
      </c>
      <c r="G859" s="5">
        <v>190</v>
      </c>
      <c r="H859" s="5">
        <v>216</v>
      </c>
      <c r="I859" s="5">
        <v>246</v>
      </c>
      <c r="J859" s="5">
        <v>251</v>
      </c>
      <c r="K859" s="5">
        <v>263</v>
      </c>
      <c r="L859" s="5">
        <v>264</v>
      </c>
      <c r="M859" s="5">
        <v>299</v>
      </c>
      <c r="N859" s="5">
        <v>303</v>
      </c>
      <c r="Q859" s="5">
        <f>+G859-byObjPOS!D196</f>
        <v>0</v>
      </c>
      <c r="R859" s="5">
        <f>+H859-byObjPOS!E196</f>
        <v>0</v>
      </c>
      <c r="S859" s="5">
        <f>+I859-byObjPOS!F196</f>
        <v>0</v>
      </c>
      <c r="T859" s="5">
        <f>+J859-byObjPOS!G196</f>
        <v>0</v>
      </c>
      <c r="U859" s="5">
        <f>+K859-byObjPOS!H196</f>
        <v>0</v>
      </c>
      <c r="V859" s="5">
        <f>+L859-byObjPOS!I196</f>
        <v>0</v>
      </c>
      <c r="W859" s="5">
        <f>+M859-byObjPOS!J196</f>
        <v>0</v>
      </c>
      <c r="X859" s="5">
        <f>+N859-byObjPOS!K196</f>
        <v>0</v>
      </c>
    </row>
    <row r="860" spans="3:24" x14ac:dyDescent="0.2">
      <c r="C860" s="5" t="s">
        <v>450</v>
      </c>
      <c r="D860" s="5" t="s">
        <v>339</v>
      </c>
      <c r="E860" s="5" t="s">
        <v>340</v>
      </c>
      <c r="F860" s="5" t="s">
        <v>373</v>
      </c>
      <c r="G860" s="5">
        <v>5</v>
      </c>
      <c r="H860" s="5">
        <v>9</v>
      </c>
      <c r="I860" s="5">
        <v>10</v>
      </c>
      <c r="J860" s="5">
        <v>5</v>
      </c>
      <c r="K860" s="5">
        <v>4</v>
      </c>
      <c r="L860" s="5">
        <v>5</v>
      </c>
      <c r="M860" s="5">
        <v>3</v>
      </c>
      <c r="N860" s="5">
        <v>2</v>
      </c>
      <c r="Q860" s="5">
        <f>+G860-byObjPOS!D197</f>
        <v>0</v>
      </c>
      <c r="R860" s="5">
        <f>+H860-byObjPOS!E197</f>
        <v>0</v>
      </c>
      <c r="S860" s="5">
        <f>+I860-byObjPOS!F197</f>
        <v>0</v>
      </c>
      <c r="T860" s="5">
        <f>+J860-byObjPOS!G197</f>
        <v>0</v>
      </c>
      <c r="U860" s="5">
        <f>+K860-byObjPOS!H197</f>
        <v>0</v>
      </c>
      <c r="V860" s="5">
        <f>+L860-byObjPOS!I197</f>
        <v>0</v>
      </c>
      <c r="W860" s="5">
        <f>+M860-byObjPOS!J197</f>
        <v>0</v>
      </c>
      <c r="X860" s="5">
        <f>+N860-byObjPOS!K197</f>
        <v>0</v>
      </c>
    </row>
    <row r="861" spans="3:24" x14ac:dyDescent="0.2">
      <c r="C861" s="5" t="s">
        <v>450</v>
      </c>
      <c r="D861" s="5" t="s">
        <v>339</v>
      </c>
      <c r="E861" s="5" t="s">
        <v>340</v>
      </c>
      <c r="F861" s="5" t="s">
        <v>374</v>
      </c>
      <c r="G861" s="5">
        <v>30</v>
      </c>
      <c r="H861" s="5">
        <v>32</v>
      </c>
      <c r="I861" s="5">
        <v>45</v>
      </c>
      <c r="J861" s="5">
        <v>51</v>
      </c>
      <c r="K861" s="5">
        <v>49</v>
      </c>
      <c r="L861" s="5">
        <v>51</v>
      </c>
      <c r="M861" s="5">
        <v>56</v>
      </c>
      <c r="N861" s="5">
        <v>46</v>
      </c>
      <c r="Q861" s="5">
        <f>+G861-byObjPOS!D198</f>
        <v>0</v>
      </c>
      <c r="R861" s="5">
        <f>+H861-byObjPOS!E198</f>
        <v>0</v>
      </c>
      <c r="S861" s="5">
        <f>+I861-byObjPOS!F198</f>
        <v>0</v>
      </c>
      <c r="T861" s="5">
        <f>+J861-byObjPOS!G198</f>
        <v>0</v>
      </c>
      <c r="U861" s="5">
        <f>+K861-byObjPOS!H198</f>
        <v>0</v>
      </c>
      <c r="V861" s="5">
        <f>+L861-byObjPOS!I198</f>
        <v>0</v>
      </c>
      <c r="W861" s="5">
        <f>+M861-byObjPOS!J198</f>
        <v>0</v>
      </c>
      <c r="X861" s="5">
        <f>+N861-byObjPOS!K198</f>
        <v>0</v>
      </c>
    </row>
    <row r="862" spans="3:24" x14ac:dyDescent="0.2">
      <c r="C862" s="5" t="s">
        <v>450</v>
      </c>
      <c r="D862" s="5" t="s">
        <v>339</v>
      </c>
      <c r="E862" s="5" t="s">
        <v>340</v>
      </c>
      <c r="F862" s="5" t="s">
        <v>375</v>
      </c>
      <c r="G862" s="5">
        <v>0</v>
      </c>
      <c r="H862" s="5">
        <v>0</v>
      </c>
      <c r="I862" s="5">
        <v>0</v>
      </c>
      <c r="J862" s="5">
        <v>46</v>
      </c>
      <c r="K862" s="5">
        <v>57</v>
      </c>
      <c r="L862" s="5">
        <v>65</v>
      </c>
      <c r="M862" s="5">
        <v>50</v>
      </c>
      <c r="N862" s="5">
        <v>62</v>
      </c>
      <c r="Q862" s="5">
        <f>+G862-byObjPOS!D199</f>
        <v>0</v>
      </c>
      <c r="R862" s="5">
        <f>+H862-byObjPOS!E199</f>
        <v>0</v>
      </c>
      <c r="S862" s="5">
        <f>+I862-byObjPOS!F199</f>
        <v>0</v>
      </c>
      <c r="T862" s="5">
        <f>+J862-byObjPOS!G199</f>
        <v>0</v>
      </c>
      <c r="U862" s="5">
        <f>+K862-byObjPOS!H199</f>
        <v>0</v>
      </c>
      <c r="V862" s="5">
        <f>+L862-byObjPOS!I199</f>
        <v>0</v>
      </c>
      <c r="W862" s="5">
        <f>+M862-byObjPOS!J199</f>
        <v>0</v>
      </c>
      <c r="X862" s="5">
        <f>+N862-byObjPOS!K199</f>
        <v>0</v>
      </c>
    </row>
    <row r="863" spans="3:24" x14ac:dyDescent="0.2">
      <c r="C863" s="5" t="s">
        <v>450</v>
      </c>
      <c r="D863" s="5" t="s">
        <v>339</v>
      </c>
      <c r="E863" s="5" t="s">
        <v>340</v>
      </c>
      <c r="F863" s="5" t="s">
        <v>376</v>
      </c>
      <c r="G863" s="5">
        <v>111</v>
      </c>
      <c r="H863" s="5">
        <v>124</v>
      </c>
      <c r="I863" s="5">
        <v>104</v>
      </c>
      <c r="J863" s="5">
        <v>104</v>
      </c>
      <c r="K863" s="5">
        <v>108</v>
      </c>
      <c r="L863" s="5">
        <v>117</v>
      </c>
      <c r="M863" s="5">
        <v>119</v>
      </c>
      <c r="N863" s="5">
        <v>102</v>
      </c>
      <c r="Q863" s="5">
        <f>+G863-byObjPOS!D200</f>
        <v>0</v>
      </c>
      <c r="R863" s="5">
        <f>+H863-byObjPOS!E200</f>
        <v>0</v>
      </c>
      <c r="S863" s="5">
        <f>+I863-byObjPOS!F200</f>
        <v>0</v>
      </c>
      <c r="T863" s="5">
        <f>+J863-byObjPOS!G200</f>
        <v>0</v>
      </c>
      <c r="U863" s="5">
        <f>+K863-byObjPOS!H200</f>
        <v>0</v>
      </c>
      <c r="V863" s="5">
        <f>+L863-byObjPOS!I200</f>
        <v>0</v>
      </c>
      <c r="W863" s="5">
        <f>+M863-byObjPOS!J200</f>
        <v>0</v>
      </c>
      <c r="X863" s="5">
        <f>+N863-byObjPOS!K200</f>
        <v>0</v>
      </c>
    </row>
    <row r="864" spans="3:24" x14ac:dyDescent="0.2">
      <c r="C864" s="5" t="s">
        <v>450</v>
      </c>
      <c r="D864" s="5" t="s">
        <v>339</v>
      </c>
      <c r="E864" s="5" t="s">
        <v>340</v>
      </c>
      <c r="F864" s="5" t="s">
        <v>377</v>
      </c>
      <c r="G864" s="5">
        <v>112</v>
      </c>
      <c r="H864" s="5">
        <v>106</v>
      </c>
      <c r="I864" s="5">
        <v>100</v>
      </c>
      <c r="J864" s="5">
        <v>88</v>
      </c>
      <c r="K864" s="5">
        <v>85</v>
      </c>
      <c r="L864" s="5">
        <v>82</v>
      </c>
      <c r="M864" s="5">
        <v>95</v>
      </c>
      <c r="N864" s="5">
        <v>108</v>
      </c>
      <c r="Q864" s="5">
        <f>+G864-byObjPOS!D201</f>
        <v>0</v>
      </c>
      <c r="R864" s="5">
        <f>+H864-byObjPOS!E201</f>
        <v>0</v>
      </c>
      <c r="S864" s="5">
        <f>+I864-byObjPOS!F201</f>
        <v>0</v>
      </c>
      <c r="T864" s="5">
        <f>+J864-byObjPOS!G201</f>
        <v>0</v>
      </c>
      <c r="U864" s="5">
        <f>+K864-byObjPOS!H201</f>
        <v>0</v>
      </c>
      <c r="V864" s="5">
        <f>+L864-byObjPOS!I201</f>
        <v>0</v>
      </c>
      <c r="W864" s="5">
        <f>+M864-byObjPOS!J201</f>
        <v>0</v>
      </c>
      <c r="X864" s="5">
        <f>+N864-byObjPOS!K201</f>
        <v>0</v>
      </c>
    </row>
    <row r="865" spans="3:24" x14ac:dyDescent="0.2">
      <c r="C865" s="5" t="s">
        <v>450</v>
      </c>
      <c r="D865" s="5" t="s">
        <v>339</v>
      </c>
      <c r="E865" s="5" t="s">
        <v>340</v>
      </c>
      <c r="F865" s="5" t="s">
        <v>378</v>
      </c>
      <c r="G865" s="5">
        <v>33</v>
      </c>
      <c r="H865" s="5">
        <v>22</v>
      </c>
      <c r="I865" s="5">
        <v>34</v>
      </c>
      <c r="J865" s="5">
        <v>73</v>
      </c>
      <c r="K865" s="5">
        <v>106</v>
      </c>
      <c r="L865" s="5">
        <v>86</v>
      </c>
      <c r="M865" s="5">
        <v>88</v>
      </c>
      <c r="N865" s="5">
        <v>89</v>
      </c>
      <c r="Q865" s="5">
        <f>+G865-byObjPOS!D202</f>
        <v>0</v>
      </c>
      <c r="R865" s="5">
        <f>+H865-byObjPOS!E202</f>
        <v>0</v>
      </c>
      <c r="S865" s="5">
        <f>+I865-byObjPOS!F202</f>
        <v>0</v>
      </c>
      <c r="T865" s="5">
        <f>+J865-byObjPOS!G202</f>
        <v>0</v>
      </c>
      <c r="U865" s="5">
        <f>+K865-byObjPOS!H202</f>
        <v>0</v>
      </c>
      <c r="V865" s="5">
        <f>+L865-byObjPOS!I202</f>
        <v>0</v>
      </c>
      <c r="W865" s="5">
        <f>+M865-byObjPOS!J202</f>
        <v>0</v>
      </c>
      <c r="X865" s="5">
        <f>+N865-byObjPOS!K202</f>
        <v>0</v>
      </c>
    </row>
    <row r="866" spans="3:24" x14ac:dyDescent="0.2">
      <c r="C866" s="5" t="s">
        <v>450</v>
      </c>
      <c r="D866" s="5" t="s">
        <v>339</v>
      </c>
      <c r="E866" s="5" t="s">
        <v>340</v>
      </c>
      <c r="F866" s="5" t="s">
        <v>379</v>
      </c>
      <c r="G866" s="5">
        <v>0</v>
      </c>
      <c r="H866" s="5">
        <v>52</v>
      </c>
      <c r="I866" s="5">
        <v>35</v>
      </c>
      <c r="J866" s="5">
        <v>20</v>
      </c>
      <c r="K866" s="5">
        <v>9</v>
      </c>
      <c r="L866" s="5">
        <v>1</v>
      </c>
      <c r="M866" s="5">
        <v>0</v>
      </c>
      <c r="N866" s="5">
        <v>35</v>
      </c>
      <c r="Q866" s="5">
        <f>+G866-byObjPOS!D203</f>
        <v>0</v>
      </c>
      <c r="R866" s="5">
        <f>+H866-byObjPOS!E203</f>
        <v>0</v>
      </c>
      <c r="S866" s="5">
        <f>+I866-byObjPOS!F203</f>
        <v>0</v>
      </c>
      <c r="T866" s="5">
        <f>+J866-byObjPOS!G203</f>
        <v>0</v>
      </c>
      <c r="U866" s="5">
        <f>+K866-byObjPOS!H203</f>
        <v>0</v>
      </c>
      <c r="V866" s="5">
        <f>+L866-byObjPOS!I203</f>
        <v>0</v>
      </c>
      <c r="W866" s="5">
        <f>+M866-byObjPOS!J203</f>
        <v>0</v>
      </c>
      <c r="X866" s="5">
        <f>+N866-byObjPOS!K203</f>
        <v>0</v>
      </c>
    </row>
    <row r="867" spans="3:24" x14ac:dyDescent="0.2">
      <c r="C867" s="5" t="s">
        <v>452</v>
      </c>
      <c r="D867" s="5" t="s">
        <v>35</v>
      </c>
      <c r="E867" s="5" t="s">
        <v>61</v>
      </c>
      <c r="F867" s="5" t="s">
        <v>92</v>
      </c>
      <c r="G867" s="5">
        <v>15</v>
      </c>
      <c r="H867" s="5">
        <v>17</v>
      </c>
      <c r="I867" s="5">
        <v>8</v>
      </c>
      <c r="J867" s="5">
        <v>15</v>
      </c>
      <c r="K867" s="5">
        <v>14</v>
      </c>
      <c r="L867" s="5">
        <v>15</v>
      </c>
      <c r="M867" s="5">
        <v>13</v>
      </c>
      <c r="N867" s="5">
        <v>9</v>
      </c>
      <c r="P867" s="46"/>
      <c r="Q867" s="5">
        <f>+G867-byObjPOS!D205</f>
        <v>0</v>
      </c>
      <c r="R867" s="5">
        <f>+H867-byObjPOS!E205</f>
        <v>0</v>
      </c>
      <c r="S867" s="5">
        <f>+I867-byObjPOS!F205</f>
        <v>0</v>
      </c>
      <c r="T867" s="5">
        <f>+J867-byObjPOS!G205</f>
        <v>0</v>
      </c>
      <c r="U867" s="5">
        <f>+K867-byObjPOS!H205</f>
        <v>0</v>
      </c>
      <c r="V867" s="5">
        <f>+L867-byObjPOS!I205</f>
        <v>0</v>
      </c>
      <c r="W867" s="5">
        <f>+M867-byObjPOS!J205</f>
        <v>0</v>
      </c>
      <c r="X867" s="5">
        <f>+N867-byObjPOS!K205</f>
        <v>0</v>
      </c>
    </row>
    <row r="868" spans="3:24" x14ac:dyDescent="0.2">
      <c r="C868" s="5" t="s">
        <v>452</v>
      </c>
      <c r="D868" s="5" t="s">
        <v>35</v>
      </c>
      <c r="E868" s="5" t="s">
        <v>55</v>
      </c>
      <c r="F868" s="5" t="s">
        <v>100</v>
      </c>
      <c r="G868" s="5">
        <v>41</v>
      </c>
      <c r="H868" s="5">
        <v>45</v>
      </c>
      <c r="I868" s="5">
        <v>34</v>
      </c>
      <c r="J868" s="5">
        <v>39</v>
      </c>
      <c r="K868" s="5">
        <v>34</v>
      </c>
      <c r="L868" s="5">
        <v>32</v>
      </c>
      <c r="M868" s="5">
        <v>44</v>
      </c>
      <c r="N868" s="5">
        <v>52</v>
      </c>
      <c r="Q868" s="5">
        <f>+G868-byObjPOS!D206</f>
        <v>0</v>
      </c>
      <c r="R868" s="5">
        <f>+H868-byObjPOS!E206</f>
        <v>0</v>
      </c>
      <c r="S868" s="5">
        <f>+I868-byObjPOS!F206</f>
        <v>0</v>
      </c>
      <c r="T868" s="5">
        <f>+J868-byObjPOS!G206</f>
        <v>0</v>
      </c>
      <c r="U868" s="5">
        <f>+K868-byObjPOS!H206</f>
        <v>0</v>
      </c>
      <c r="V868" s="5">
        <f>+L868-byObjPOS!I206</f>
        <v>0</v>
      </c>
      <c r="W868" s="5">
        <f>+M868-byObjPOS!J206</f>
        <v>0</v>
      </c>
      <c r="X868" s="5">
        <f>+N868-byObjPOS!K206</f>
        <v>0</v>
      </c>
    </row>
    <row r="869" spans="3:24" x14ac:dyDescent="0.2">
      <c r="C869" s="5" t="s">
        <v>452</v>
      </c>
      <c r="D869" s="5" t="s">
        <v>35</v>
      </c>
      <c r="E869" s="5" t="s">
        <v>54</v>
      </c>
      <c r="F869" s="5" t="s">
        <v>152</v>
      </c>
      <c r="G869" s="5">
        <v>2</v>
      </c>
      <c r="H869" s="5">
        <v>3</v>
      </c>
      <c r="I869" s="5">
        <v>4</v>
      </c>
      <c r="J869" s="5">
        <v>5</v>
      </c>
      <c r="K869" s="5">
        <v>3</v>
      </c>
      <c r="L869" s="5">
        <v>1</v>
      </c>
      <c r="M869" s="5">
        <v>5</v>
      </c>
      <c r="N869" s="5">
        <v>5</v>
      </c>
      <c r="P869" s="46"/>
      <c r="Q869" s="5">
        <f>+G869-byObjPOS!D208</f>
        <v>0</v>
      </c>
      <c r="R869" s="5">
        <f>+H869-byObjPOS!E208</f>
        <v>0</v>
      </c>
      <c r="S869" s="5">
        <f>+I869-byObjPOS!F208</f>
        <v>0</v>
      </c>
      <c r="T869" s="5">
        <f>+J869-byObjPOS!G208</f>
        <v>0</v>
      </c>
      <c r="U869" s="5">
        <f>+K869-byObjPOS!H208</f>
        <v>0</v>
      </c>
      <c r="V869" s="5">
        <f>+L869-byObjPOS!I208</f>
        <v>0</v>
      </c>
      <c r="W869" s="5">
        <f>+M869-byObjPOS!J208</f>
        <v>0</v>
      </c>
      <c r="X869" s="5">
        <f>+N869-byObjPOS!K208</f>
        <v>0</v>
      </c>
    </row>
    <row r="870" spans="3:24" x14ac:dyDescent="0.2">
      <c r="C870" s="5" t="s">
        <v>452</v>
      </c>
      <c r="D870" s="5" t="s">
        <v>35</v>
      </c>
      <c r="E870" s="5" t="s">
        <v>54</v>
      </c>
      <c r="F870" s="5" t="s">
        <v>109</v>
      </c>
      <c r="G870" s="5">
        <v>1</v>
      </c>
      <c r="H870" s="5">
        <v>0</v>
      </c>
      <c r="I870" s="5">
        <v>1</v>
      </c>
      <c r="J870" s="5">
        <v>2</v>
      </c>
      <c r="K870" s="5">
        <v>8</v>
      </c>
      <c r="L870" s="5">
        <v>2</v>
      </c>
      <c r="M870" s="5">
        <v>5</v>
      </c>
      <c r="N870" s="5">
        <v>0</v>
      </c>
      <c r="Q870" s="5">
        <f>+G870-byObjPOS!D209</f>
        <v>0</v>
      </c>
      <c r="R870" s="5">
        <f>+H870-byObjPOS!E209</f>
        <v>0</v>
      </c>
      <c r="S870" s="5">
        <f>+I870-byObjPOS!F209</f>
        <v>0</v>
      </c>
      <c r="T870" s="5">
        <f>+J870-byObjPOS!G209</f>
        <v>0</v>
      </c>
      <c r="U870" s="5">
        <f>+K870-byObjPOS!H209</f>
        <v>0</v>
      </c>
      <c r="V870" s="5">
        <f>+L870-byObjPOS!I209</f>
        <v>0</v>
      </c>
      <c r="W870" s="5">
        <f>+M870-byObjPOS!J209</f>
        <v>0</v>
      </c>
      <c r="X870" s="5">
        <f>+N870-byObjPOS!K209</f>
        <v>0</v>
      </c>
    </row>
    <row r="871" spans="3:24" x14ac:dyDescent="0.2">
      <c r="C871" s="5" t="s">
        <v>452</v>
      </c>
      <c r="D871" s="5" t="s">
        <v>35</v>
      </c>
      <c r="E871" s="5" t="s">
        <v>54</v>
      </c>
      <c r="F871" s="5" t="s">
        <v>11</v>
      </c>
      <c r="G871" s="5">
        <v>44</v>
      </c>
      <c r="H871" s="5">
        <v>43</v>
      </c>
      <c r="I871" s="5">
        <v>41</v>
      </c>
      <c r="J871" s="5">
        <v>32</v>
      </c>
      <c r="K871" s="5">
        <v>38</v>
      </c>
      <c r="L871" s="5">
        <v>39</v>
      </c>
      <c r="M871" s="5">
        <v>36</v>
      </c>
      <c r="N871" s="5">
        <v>32</v>
      </c>
      <c r="Q871" s="5">
        <f>+G871-byObjPOS!D210</f>
        <v>0</v>
      </c>
      <c r="R871" s="5">
        <f>+H871-byObjPOS!E210</f>
        <v>0</v>
      </c>
      <c r="S871" s="5">
        <f>+I871-byObjPOS!F210</f>
        <v>0</v>
      </c>
      <c r="T871" s="5">
        <f>+J871-byObjPOS!G210</f>
        <v>0</v>
      </c>
      <c r="U871" s="5">
        <f>+K871-byObjPOS!H210</f>
        <v>0</v>
      </c>
      <c r="V871" s="5">
        <f>+L871-byObjPOS!I210</f>
        <v>0</v>
      </c>
      <c r="W871" s="5">
        <f>+M871-byObjPOS!J210</f>
        <v>0</v>
      </c>
      <c r="X871" s="5">
        <f>+N871-byObjPOS!K210</f>
        <v>0</v>
      </c>
    </row>
    <row r="872" spans="3:24" x14ac:dyDescent="0.2">
      <c r="C872" s="5" t="s">
        <v>452</v>
      </c>
      <c r="D872" s="5" t="s">
        <v>35</v>
      </c>
      <c r="E872" s="5" t="s">
        <v>54</v>
      </c>
      <c r="F872" s="5" t="s">
        <v>179</v>
      </c>
      <c r="G872" s="5">
        <v>4</v>
      </c>
      <c r="H872" s="5">
        <v>2</v>
      </c>
      <c r="I872" s="5">
        <v>1</v>
      </c>
      <c r="J872" s="5">
        <v>9</v>
      </c>
      <c r="K872" s="5">
        <v>11</v>
      </c>
      <c r="L872" s="5">
        <v>7</v>
      </c>
      <c r="M872" s="5">
        <v>4</v>
      </c>
      <c r="N872" s="5">
        <v>4</v>
      </c>
      <c r="Q872" s="5">
        <f>+G872-byObjPOS!D211</f>
        <v>0</v>
      </c>
      <c r="R872" s="5">
        <f>+H872-byObjPOS!E211</f>
        <v>0</v>
      </c>
      <c r="S872" s="5">
        <f>+I872-byObjPOS!F211</f>
        <v>0</v>
      </c>
      <c r="T872" s="5">
        <f>+J872-byObjPOS!G211</f>
        <v>0</v>
      </c>
      <c r="U872" s="5">
        <f>+K872-byObjPOS!H211</f>
        <v>0</v>
      </c>
      <c r="V872" s="5">
        <f>+L872-byObjPOS!I211</f>
        <v>0</v>
      </c>
      <c r="W872" s="5">
        <f>+M872-byObjPOS!J211</f>
        <v>0</v>
      </c>
      <c r="X872" s="5">
        <f>+N872-byObjPOS!K211</f>
        <v>0</v>
      </c>
    </row>
    <row r="873" spans="3:24" x14ac:dyDescent="0.2">
      <c r="C873" s="5" t="s">
        <v>452</v>
      </c>
      <c r="D873" s="5" t="s">
        <v>35</v>
      </c>
      <c r="E873" s="5" t="s">
        <v>54</v>
      </c>
      <c r="F873" s="5" t="s">
        <v>90</v>
      </c>
      <c r="G873" s="5">
        <v>8</v>
      </c>
      <c r="H873" s="5">
        <v>9</v>
      </c>
      <c r="I873" s="5">
        <v>8</v>
      </c>
      <c r="J873" s="5">
        <v>4</v>
      </c>
      <c r="K873" s="5">
        <v>3</v>
      </c>
      <c r="L873" s="5">
        <v>5</v>
      </c>
      <c r="M873" s="5">
        <v>5</v>
      </c>
      <c r="N873" s="5">
        <v>0</v>
      </c>
      <c r="Q873" s="5">
        <f>+G873-byObjPOS!D212</f>
        <v>0</v>
      </c>
      <c r="R873" s="5">
        <f>+H873-byObjPOS!E212</f>
        <v>0</v>
      </c>
      <c r="S873" s="5">
        <f>+I873-byObjPOS!F212</f>
        <v>0</v>
      </c>
      <c r="T873" s="5">
        <f>+J873-byObjPOS!G212</f>
        <v>0</v>
      </c>
      <c r="U873" s="5">
        <f>+K873-byObjPOS!H212</f>
        <v>0</v>
      </c>
      <c r="V873" s="5">
        <f>+L873-byObjPOS!I212</f>
        <v>0</v>
      </c>
      <c r="W873" s="5">
        <f>+M873-byObjPOS!J212</f>
        <v>0</v>
      </c>
      <c r="X873" s="5">
        <f>+N873-byObjPOS!K212</f>
        <v>0</v>
      </c>
    </row>
    <row r="874" spans="3:24" x14ac:dyDescent="0.2">
      <c r="C874" s="5" t="s">
        <v>452</v>
      </c>
      <c r="D874" s="5" t="s">
        <v>35</v>
      </c>
      <c r="E874" s="5" t="s">
        <v>54</v>
      </c>
      <c r="F874" s="5" t="s">
        <v>174</v>
      </c>
      <c r="G874" s="5">
        <v>7</v>
      </c>
      <c r="H874" s="5">
        <v>6</v>
      </c>
      <c r="I874" s="5">
        <v>7</v>
      </c>
      <c r="J874" s="5">
        <v>7</v>
      </c>
      <c r="K874" s="5">
        <v>4</v>
      </c>
      <c r="L874" s="5">
        <v>4</v>
      </c>
      <c r="M874" s="5">
        <v>3</v>
      </c>
      <c r="N874" s="5">
        <v>4</v>
      </c>
      <c r="Q874" s="5">
        <f>+G874-byObjPOS!D213</f>
        <v>0</v>
      </c>
      <c r="R874" s="5">
        <f>+H874-byObjPOS!E213</f>
        <v>0</v>
      </c>
      <c r="S874" s="5">
        <f>+I874-byObjPOS!F213</f>
        <v>0</v>
      </c>
      <c r="T874" s="5">
        <f>+J874-byObjPOS!G213</f>
        <v>0</v>
      </c>
      <c r="U874" s="5">
        <f>+K874-byObjPOS!H213</f>
        <v>0</v>
      </c>
      <c r="V874" s="5">
        <f>+L874-byObjPOS!I213</f>
        <v>0</v>
      </c>
      <c r="W874" s="5">
        <f>+M874-byObjPOS!J213</f>
        <v>0</v>
      </c>
      <c r="X874" s="5">
        <f>+N874-byObjPOS!K213</f>
        <v>0</v>
      </c>
    </row>
    <row r="875" spans="3:24" x14ac:dyDescent="0.2">
      <c r="C875" s="5" t="s">
        <v>452</v>
      </c>
      <c r="D875" s="5" t="s">
        <v>35</v>
      </c>
      <c r="E875" s="5" t="s">
        <v>54</v>
      </c>
      <c r="F875" s="5" t="s">
        <v>14</v>
      </c>
      <c r="G875" s="5">
        <v>1</v>
      </c>
      <c r="H875" s="5">
        <v>0</v>
      </c>
      <c r="I875" s="5">
        <v>0</v>
      </c>
      <c r="J875" s="5">
        <v>1</v>
      </c>
      <c r="K875" s="5">
        <v>0</v>
      </c>
      <c r="L875" s="5">
        <v>0</v>
      </c>
      <c r="M875" s="5">
        <v>1</v>
      </c>
      <c r="N875" s="5">
        <v>3</v>
      </c>
      <c r="Q875" s="5">
        <f>+G875-byObjPOS!D214</f>
        <v>0</v>
      </c>
      <c r="R875" s="5">
        <f>+H875-byObjPOS!E214</f>
        <v>0</v>
      </c>
      <c r="S875" s="5">
        <f>+I875-byObjPOS!F214</f>
        <v>0</v>
      </c>
      <c r="T875" s="5">
        <f>+J875-byObjPOS!G214</f>
        <v>0</v>
      </c>
      <c r="U875" s="5">
        <f>+K875-byObjPOS!H214</f>
        <v>0</v>
      </c>
      <c r="V875" s="5">
        <f>+L875-byObjPOS!I214</f>
        <v>0</v>
      </c>
      <c r="W875" s="5">
        <f>+M875-byObjPOS!J214</f>
        <v>0</v>
      </c>
      <c r="X875" s="5">
        <f>+N875-byObjPOS!K214</f>
        <v>0</v>
      </c>
    </row>
    <row r="876" spans="3:24" x14ac:dyDescent="0.2">
      <c r="C876" s="5" t="s">
        <v>452</v>
      </c>
      <c r="D876" s="5" t="s">
        <v>35</v>
      </c>
      <c r="E876" s="5" t="s">
        <v>54</v>
      </c>
      <c r="F876" s="5" t="s">
        <v>115</v>
      </c>
      <c r="G876" s="5">
        <v>0</v>
      </c>
      <c r="H876" s="5">
        <v>0</v>
      </c>
      <c r="I876" s="5">
        <v>2</v>
      </c>
      <c r="J876" s="5">
        <v>2</v>
      </c>
      <c r="K876" s="5">
        <v>0</v>
      </c>
      <c r="L876" s="5">
        <v>0</v>
      </c>
      <c r="M876" s="5">
        <v>0</v>
      </c>
      <c r="N876" s="5">
        <v>0</v>
      </c>
      <c r="Q876" s="5">
        <f>+G876-byObjPOS!D215</f>
        <v>0</v>
      </c>
      <c r="R876" s="5">
        <f>+H876-byObjPOS!E215</f>
        <v>0</v>
      </c>
      <c r="S876" s="5">
        <f>+I876-byObjPOS!F215</f>
        <v>0</v>
      </c>
      <c r="T876" s="5">
        <f>+J876-byObjPOS!G215</f>
        <v>0</v>
      </c>
      <c r="U876" s="5">
        <f>+K876-byObjPOS!H215</f>
        <v>0</v>
      </c>
      <c r="V876" s="5">
        <f>+L876-byObjPOS!I215</f>
        <v>0</v>
      </c>
      <c r="W876" s="5">
        <f>+M876-byObjPOS!J215</f>
        <v>0</v>
      </c>
      <c r="X876" s="5">
        <f>+N876-byObjPOS!K215</f>
        <v>0</v>
      </c>
    </row>
    <row r="877" spans="3:24" x14ac:dyDescent="0.2">
      <c r="C877" s="5" t="s">
        <v>452</v>
      </c>
      <c r="D877" s="5" t="s">
        <v>35</v>
      </c>
      <c r="E877" s="5" t="s">
        <v>54</v>
      </c>
      <c r="F877" s="5" t="s">
        <v>82</v>
      </c>
      <c r="G877" s="5">
        <v>61</v>
      </c>
      <c r="H877" s="5">
        <v>65</v>
      </c>
      <c r="I877" s="5">
        <v>60</v>
      </c>
      <c r="J877" s="5">
        <v>58</v>
      </c>
      <c r="K877" s="5">
        <v>61</v>
      </c>
      <c r="L877" s="5">
        <v>54</v>
      </c>
      <c r="M877" s="5">
        <v>51</v>
      </c>
      <c r="N877" s="5">
        <v>61</v>
      </c>
      <c r="P877" s="46"/>
      <c r="Q877" s="5">
        <f>+G877-byObjPOS!D220</f>
        <v>0</v>
      </c>
      <c r="R877" s="5">
        <f>+H877-byObjPOS!E220</f>
        <v>0</v>
      </c>
      <c r="S877" s="5">
        <f>+I877-byObjPOS!F220</f>
        <v>0</v>
      </c>
      <c r="T877" s="5">
        <f>+J877-byObjPOS!G220</f>
        <v>0</v>
      </c>
      <c r="U877" s="5">
        <f>+K877-byObjPOS!H220</f>
        <v>0</v>
      </c>
      <c r="V877" s="5">
        <f>+L877-byObjPOS!I220</f>
        <v>0</v>
      </c>
      <c r="W877" s="5">
        <f>+M877-byObjPOS!J220</f>
        <v>0</v>
      </c>
      <c r="X877" s="5">
        <f>+N877-byObjPOS!K220</f>
        <v>0</v>
      </c>
    </row>
    <row r="878" spans="3:24" x14ac:dyDescent="0.2">
      <c r="C878" s="5" t="s">
        <v>452</v>
      </c>
      <c r="D878" s="5" t="s">
        <v>35</v>
      </c>
      <c r="E878" s="5" t="s">
        <v>54</v>
      </c>
      <c r="F878" s="5" t="s">
        <v>3</v>
      </c>
      <c r="G878" s="5">
        <v>5</v>
      </c>
      <c r="H878" s="5">
        <v>3</v>
      </c>
      <c r="I878" s="5">
        <v>4</v>
      </c>
      <c r="J878" s="5">
        <v>14</v>
      </c>
      <c r="K878" s="5">
        <v>2</v>
      </c>
      <c r="L878" s="5">
        <v>3</v>
      </c>
      <c r="M878" s="5">
        <v>1</v>
      </c>
      <c r="N878" s="5">
        <v>5</v>
      </c>
      <c r="Q878" s="5">
        <f>+G878-byObjPOS!D221</f>
        <v>0</v>
      </c>
      <c r="R878" s="5">
        <f>+H878-byObjPOS!E221</f>
        <v>0</v>
      </c>
      <c r="S878" s="5">
        <f>+I878-byObjPOS!F221</f>
        <v>0</v>
      </c>
      <c r="T878" s="5">
        <f>+J878-byObjPOS!G221</f>
        <v>0</v>
      </c>
      <c r="U878" s="5">
        <f>+K878-byObjPOS!H221</f>
        <v>0</v>
      </c>
      <c r="V878" s="5">
        <f>+L878-byObjPOS!I221</f>
        <v>0</v>
      </c>
      <c r="W878" s="5">
        <f>+M878-byObjPOS!J221</f>
        <v>0</v>
      </c>
      <c r="X878" s="5">
        <f>+N878-byObjPOS!K221</f>
        <v>0</v>
      </c>
    </row>
    <row r="879" spans="3:24" x14ac:dyDescent="0.2">
      <c r="C879" s="5" t="s">
        <v>452</v>
      </c>
      <c r="D879" s="5" t="s">
        <v>35</v>
      </c>
      <c r="E879" s="5" t="s">
        <v>54</v>
      </c>
      <c r="F879" s="5" t="s">
        <v>133</v>
      </c>
      <c r="G879" s="5">
        <v>4</v>
      </c>
      <c r="H879" s="5">
        <v>3</v>
      </c>
      <c r="I879" s="5">
        <v>2</v>
      </c>
      <c r="J879" s="5">
        <v>2</v>
      </c>
      <c r="K879" s="5">
        <v>2</v>
      </c>
      <c r="L879" s="5">
        <v>3</v>
      </c>
      <c r="M879" s="5">
        <v>2</v>
      </c>
      <c r="N879" s="5">
        <v>1</v>
      </c>
      <c r="Q879" s="5">
        <f>+G879-byObjPOS!D222</f>
        <v>0</v>
      </c>
      <c r="R879" s="5">
        <f>+H879-byObjPOS!E222</f>
        <v>0</v>
      </c>
      <c r="S879" s="5">
        <f>+I879-byObjPOS!F222</f>
        <v>0</v>
      </c>
      <c r="T879" s="5">
        <f>+J879-byObjPOS!G222</f>
        <v>0</v>
      </c>
      <c r="U879" s="5">
        <f>+K879-byObjPOS!H222</f>
        <v>0</v>
      </c>
      <c r="V879" s="5">
        <f>+L879-byObjPOS!I222</f>
        <v>0</v>
      </c>
      <c r="W879" s="5">
        <f>+M879-byObjPOS!J222</f>
        <v>0</v>
      </c>
      <c r="X879" s="5">
        <f>+N879-byObjPOS!K222</f>
        <v>0</v>
      </c>
    </row>
    <row r="880" spans="3:24" x14ac:dyDescent="0.2">
      <c r="C880" s="5" t="s">
        <v>452</v>
      </c>
      <c r="D880" s="5" t="s">
        <v>35</v>
      </c>
      <c r="E880" s="5" t="s">
        <v>54</v>
      </c>
      <c r="F880" s="5" t="s">
        <v>175</v>
      </c>
      <c r="G880" s="5">
        <v>1</v>
      </c>
      <c r="H880" s="5">
        <v>6</v>
      </c>
      <c r="I880" s="5">
        <v>8</v>
      </c>
      <c r="J880" s="5">
        <v>8</v>
      </c>
      <c r="K880" s="5">
        <v>5</v>
      </c>
      <c r="L880" s="5">
        <v>1</v>
      </c>
      <c r="M880" s="5">
        <v>5</v>
      </c>
      <c r="N880" s="5">
        <v>8</v>
      </c>
      <c r="Q880" s="5">
        <f>+G880-byObjPOS!D223</f>
        <v>0</v>
      </c>
      <c r="R880" s="5">
        <f>+H880-byObjPOS!E223</f>
        <v>0</v>
      </c>
      <c r="S880" s="5">
        <f>+I880-byObjPOS!F223</f>
        <v>0</v>
      </c>
      <c r="T880" s="5">
        <f>+J880-byObjPOS!G223</f>
        <v>0</v>
      </c>
      <c r="U880" s="5">
        <f>+K880-byObjPOS!H223</f>
        <v>0</v>
      </c>
      <c r="V880" s="5">
        <f>+L880-byObjPOS!I223</f>
        <v>0</v>
      </c>
      <c r="W880" s="5">
        <f>+M880-byObjPOS!J223</f>
        <v>0</v>
      </c>
      <c r="X880" s="5">
        <f>+N880-byObjPOS!K223</f>
        <v>0</v>
      </c>
    </row>
    <row r="881" spans="3:24" x14ac:dyDescent="0.2">
      <c r="C881" s="5" t="s">
        <v>452</v>
      </c>
      <c r="D881" s="5" t="s">
        <v>35</v>
      </c>
      <c r="E881" s="5" t="s">
        <v>54</v>
      </c>
      <c r="F881" s="5" t="s">
        <v>119</v>
      </c>
      <c r="G881" s="5">
        <v>11</v>
      </c>
      <c r="H881" s="5">
        <v>12</v>
      </c>
      <c r="I881" s="5">
        <v>6</v>
      </c>
      <c r="J881" s="5">
        <v>8</v>
      </c>
      <c r="K881" s="5">
        <v>9</v>
      </c>
      <c r="L881" s="5">
        <v>5</v>
      </c>
      <c r="M881" s="5">
        <v>4</v>
      </c>
      <c r="N881" s="5">
        <v>4</v>
      </c>
      <c r="Q881" s="5">
        <f>+G881-byObjPOS!D224</f>
        <v>0</v>
      </c>
      <c r="R881" s="5">
        <f>+H881-byObjPOS!E224</f>
        <v>0</v>
      </c>
      <c r="S881" s="5">
        <f>+I881-byObjPOS!F224</f>
        <v>0</v>
      </c>
      <c r="T881" s="5">
        <f>+J881-byObjPOS!G224</f>
        <v>0</v>
      </c>
      <c r="U881" s="5">
        <f>+K881-byObjPOS!H224</f>
        <v>0</v>
      </c>
      <c r="V881" s="5">
        <f>+L881-byObjPOS!I224</f>
        <v>0</v>
      </c>
      <c r="W881" s="5">
        <f>+M881-byObjPOS!J224</f>
        <v>0</v>
      </c>
      <c r="X881" s="5">
        <f>+N881-byObjPOS!K224</f>
        <v>0</v>
      </c>
    </row>
    <row r="882" spans="3:24" x14ac:dyDescent="0.2">
      <c r="C882" s="5" t="s">
        <v>452</v>
      </c>
      <c r="D882" s="5" t="s">
        <v>35</v>
      </c>
      <c r="E882" s="5" t="s">
        <v>54</v>
      </c>
      <c r="F882" s="5" t="s">
        <v>206</v>
      </c>
      <c r="G882" s="5">
        <v>3</v>
      </c>
      <c r="H882" s="5">
        <v>0</v>
      </c>
      <c r="I882" s="5">
        <v>0</v>
      </c>
      <c r="J882" s="5">
        <v>0</v>
      </c>
      <c r="K882" s="5">
        <v>0</v>
      </c>
      <c r="L882" s="5">
        <v>0</v>
      </c>
      <c r="M882" s="5">
        <v>0</v>
      </c>
      <c r="N882" s="5">
        <v>0</v>
      </c>
      <c r="Q882" s="5">
        <f>+G882-byObjPOS!D225</f>
        <v>0</v>
      </c>
      <c r="R882" s="5">
        <f>+H882-byObjPOS!E225</f>
        <v>0</v>
      </c>
      <c r="S882" s="5">
        <f>+I882-byObjPOS!F225</f>
        <v>0</v>
      </c>
      <c r="T882" s="5">
        <f>+J882-byObjPOS!G225</f>
        <v>0</v>
      </c>
      <c r="U882" s="5">
        <f>+K882-byObjPOS!H225</f>
        <v>0</v>
      </c>
      <c r="V882" s="5">
        <f>+L882-byObjPOS!I225</f>
        <v>0</v>
      </c>
      <c r="W882" s="5">
        <f>+M882-byObjPOS!J225</f>
        <v>0</v>
      </c>
      <c r="X882" s="5">
        <f>+N882-byObjPOS!K225</f>
        <v>0</v>
      </c>
    </row>
    <row r="883" spans="3:24" x14ac:dyDescent="0.2">
      <c r="C883" s="5" t="s">
        <v>452</v>
      </c>
      <c r="D883" s="5" t="s">
        <v>35</v>
      </c>
      <c r="E883" s="5" t="s">
        <v>54</v>
      </c>
      <c r="F883" s="5" t="s">
        <v>86</v>
      </c>
      <c r="G883" s="5">
        <v>14</v>
      </c>
      <c r="H883" s="5">
        <v>9</v>
      </c>
      <c r="I883" s="5">
        <v>10</v>
      </c>
      <c r="J883" s="5">
        <v>9</v>
      </c>
      <c r="K883" s="5">
        <v>7</v>
      </c>
      <c r="L883" s="5">
        <v>8</v>
      </c>
      <c r="M883" s="5">
        <v>5</v>
      </c>
      <c r="N883" s="5">
        <v>2</v>
      </c>
      <c r="Q883" s="5">
        <f>+G883-byObjPOS!D226</f>
        <v>0</v>
      </c>
      <c r="R883" s="5">
        <f>+H883-byObjPOS!E226</f>
        <v>0</v>
      </c>
      <c r="S883" s="5">
        <f>+I883-byObjPOS!F226</f>
        <v>0</v>
      </c>
      <c r="T883" s="5">
        <f>+J883-byObjPOS!G226</f>
        <v>0</v>
      </c>
      <c r="U883" s="5">
        <f>+K883-byObjPOS!H226</f>
        <v>0</v>
      </c>
      <c r="V883" s="5">
        <f>+L883-byObjPOS!I226</f>
        <v>0</v>
      </c>
      <c r="W883" s="5">
        <f>+M883-byObjPOS!J226</f>
        <v>0</v>
      </c>
      <c r="X883" s="5">
        <f>+N883-byObjPOS!K226</f>
        <v>0</v>
      </c>
    </row>
    <row r="884" spans="3:24" x14ac:dyDescent="0.2">
      <c r="C884" s="5" t="s">
        <v>452</v>
      </c>
      <c r="D884" s="5" t="s">
        <v>35</v>
      </c>
      <c r="E884" s="5" t="s">
        <v>54</v>
      </c>
      <c r="F884" s="5" t="s">
        <v>99</v>
      </c>
      <c r="G884" s="5">
        <v>1</v>
      </c>
      <c r="H884" s="5">
        <v>1</v>
      </c>
      <c r="I884" s="5">
        <v>1</v>
      </c>
      <c r="J884" s="5">
        <v>0</v>
      </c>
      <c r="K884" s="5">
        <v>0</v>
      </c>
      <c r="L884" s="5">
        <v>2</v>
      </c>
      <c r="M884" s="5">
        <v>1</v>
      </c>
      <c r="N884" s="5">
        <v>1</v>
      </c>
      <c r="Q884" s="5">
        <f>+G884-byObjPOS!D227</f>
        <v>0</v>
      </c>
      <c r="R884" s="5">
        <f>+H884-byObjPOS!E227</f>
        <v>0</v>
      </c>
      <c r="S884" s="5">
        <f>+I884-byObjPOS!F227</f>
        <v>0</v>
      </c>
      <c r="T884" s="5">
        <f>+J884-byObjPOS!G227</f>
        <v>0</v>
      </c>
      <c r="U884" s="5">
        <f>+K884-byObjPOS!H227</f>
        <v>0</v>
      </c>
      <c r="V884" s="5">
        <f>+L884-byObjPOS!I227</f>
        <v>0</v>
      </c>
      <c r="W884" s="5">
        <f>+M884-byObjPOS!J227</f>
        <v>0</v>
      </c>
      <c r="X884" s="5">
        <f>+N884-byObjPOS!K227</f>
        <v>0</v>
      </c>
    </row>
    <row r="885" spans="3:24" x14ac:dyDescent="0.2">
      <c r="C885" s="5" t="s">
        <v>452</v>
      </c>
      <c r="D885" s="5" t="s">
        <v>35</v>
      </c>
      <c r="E885" s="5" t="s">
        <v>54</v>
      </c>
      <c r="F885" s="5" t="s">
        <v>171</v>
      </c>
      <c r="G885" s="5">
        <v>3</v>
      </c>
      <c r="H885" s="5">
        <v>0</v>
      </c>
      <c r="I885" s="5">
        <v>0</v>
      </c>
      <c r="J885" s="5">
        <v>0</v>
      </c>
      <c r="K885" s="5">
        <v>0</v>
      </c>
      <c r="L885" s="5">
        <v>0</v>
      </c>
      <c r="M885" s="5">
        <v>0</v>
      </c>
      <c r="N885" s="5">
        <v>0</v>
      </c>
      <c r="Q885" s="5">
        <f>+G885-byObjPOS!D228</f>
        <v>0</v>
      </c>
      <c r="R885" s="5">
        <f>+H885-byObjPOS!E228</f>
        <v>0</v>
      </c>
      <c r="S885" s="5">
        <f>+I885-byObjPOS!F228</f>
        <v>0</v>
      </c>
      <c r="T885" s="5">
        <f>+J885-byObjPOS!G228</f>
        <v>0</v>
      </c>
      <c r="U885" s="5">
        <f>+K885-byObjPOS!H228</f>
        <v>0</v>
      </c>
      <c r="V885" s="5">
        <f>+L885-byObjPOS!I228</f>
        <v>0</v>
      </c>
      <c r="W885" s="5">
        <f>+M885-byObjPOS!J228</f>
        <v>0</v>
      </c>
      <c r="X885" s="5">
        <f>+N885-byObjPOS!K228</f>
        <v>0</v>
      </c>
    </row>
    <row r="886" spans="3:24" x14ac:dyDescent="0.2">
      <c r="C886" s="5" t="s">
        <v>452</v>
      </c>
      <c r="D886" s="5" t="s">
        <v>35</v>
      </c>
      <c r="E886" s="5" t="s">
        <v>54</v>
      </c>
      <c r="F886" s="5" t="s">
        <v>209</v>
      </c>
      <c r="G886" s="5">
        <v>7</v>
      </c>
      <c r="H886" s="5">
        <v>8</v>
      </c>
      <c r="I886" s="5">
        <v>5</v>
      </c>
      <c r="J886" s="5">
        <v>3</v>
      </c>
      <c r="K886" s="5">
        <v>1</v>
      </c>
      <c r="L886" s="5">
        <v>2</v>
      </c>
      <c r="M886" s="5">
        <v>2</v>
      </c>
      <c r="N886" s="5">
        <v>1</v>
      </c>
      <c r="Q886" s="5">
        <f>+G886-byObjPOS!D229</f>
        <v>0</v>
      </c>
      <c r="R886" s="5">
        <f>+H886-byObjPOS!E229</f>
        <v>0</v>
      </c>
      <c r="S886" s="5">
        <f>+I886-byObjPOS!F229</f>
        <v>0</v>
      </c>
      <c r="T886" s="5">
        <f>+J886-byObjPOS!G229</f>
        <v>0</v>
      </c>
      <c r="U886" s="5">
        <f>+K886-byObjPOS!H229</f>
        <v>0</v>
      </c>
      <c r="V886" s="5">
        <f>+L886-byObjPOS!I229</f>
        <v>0</v>
      </c>
      <c r="W886" s="5">
        <f>+M886-byObjPOS!J229</f>
        <v>0</v>
      </c>
      <c r="X886" s="5">
        <f>+N886-byObjPOS!K229</f>
        <v>0</v>
      </c>
    </row>
    <row r="887" spans="3:24" x14ac:dyDescent="0.2">
      <c r="C887" s="5" t="s">
        <v>452</v>
      </c>
      <c r="D887" s="5" t="s">
        <v>35</v>
      </c>
      <c r="E887" s="5" t="s">
        <v>54</v>
      </c>
      <c r="F887" s="5" t="s">
        <v>188</v>
      </c>
      <c r="G887" s="5">
        <v>23</v>
      </c>
      <c r="H887" s="5">
        <v>18</v>
      </c>
      <c r="I887" s="5">
        <v>22</v>
      </c>
      <c r="J887" s="5">
        <v>29</v>
      </c>
      <c r="K887" s="5">
        <v>36</v>
      </c>
      <c r="L887" s="5">
        <v>2</v>
      </c>
      <c r="M887" s="5">
        <v>0</v>
      </c>
      <c r="N887" s="5">
        <v>0</v>
      </c>
      <c r="Q887" s="5">
        <f>+G887-byObjPOS!D230</f>
        <v>0</v>
      </c>
      <c r="R887" s="5">
        <f>+H887-byObjPOS!E230</f>
        <v>0</v>
      </c>
      <c r="S887" s="5">
        <f>+I887-byObjPOS!F230</f>
        <v>0</v>
      </c>
      <c r="T887" s="5">
        <f>+J887-byObjPOS!G230</f>
        <v>0</v>
      </c>
      <c r="U887" s="5">
        <f>+K887-byObjPOS!H230</f>
        <v>0</v>
      </c>
      <c r="V887" s="5">
        <f>+L887-byObjPOS!I230</f>
        <v>0</v>
      </c>
      <c r="W887" s="5">
        <f>+M887-byObjPOS!J230</f>
        <v>0</v>
      </c>
      <c r="X887" s="5">
        <f>+N887-byObjPOS!K230</f>
        <v>0</v>
      </c>
    </row>
    <row r="888" spans="3:24" x14ac:dyDescent="0.2">
      <c r="C888" s="5" t="s">
        <v>452</v>
      </c>
      <c r="D888" s="5" t="s">
        <v>35</v>
      </c>
      <c r="E888" s="5" t="s">
        <v>54</v>
      </c>
      <c r="F888" s="5" t="s">
        <v>39</v>
      </c>
      <c r="G888" s="5">
        <v>55</v>
      </c>
      <c r="H888" s="5">
        <v>68</v>
      </c>
      <c r="I888" s="5">
        <v>76</v>
      </c>
      <c r="J888" s="5">
        <v>81</v>
      </c>
      <c r="K888" s="5">
        <v>92</v>
      </c>
      <c r="L888" s="5">
        <v>75</v>
      </c>
      <c r="M888" s="5">
        <v>80</v>
      </c>
      <c r="N888" s="5">
        <v>77</v>
      </c>
      <c r="Q888" s="5">
        <f>+G888-byObjPOS!D231</f>
        <v>0</v>
      </c>
      <c r="R888" s="5">
        <f>+H888-byObjPOS!E231</f>
        <v>0</v>
      </c>
      <c r="S888" s="5">
        <f>+I888-byObjPOS!F231</f>
        <v>0</v>
      </c>
      <c r="T888" s="5">
        <f>+J888-byObjPOS!G231</f>
        <v>0</v>
      </c>
      <c r="U888" s="5">
        <f>+K888-byObjPOS!H231</f>
        <v>0</v>
      </c>
      <c r="V888" s="5">
        <f>+L888-byObjPOS!I231</f>
        <v>0</v>
      </c>
      <c r="W888" s="5">
        <f>+M888-byObjPOS!J231</f>
        <v>0</v>
      </c>
      <c r="X888" s="5">
        <f>+N888-byObjPOS!K231</f>
        <v>0</v>
      </c>
    </row>
    <row r="889" spans="3:24" x14ac:dyDescent="0.2">
      <c r="C889" s="5" t="s">
        <v>452</v>
      </c>
      <c r="D889" s="5" t="s">
        <v>35</v>
      </c>
      <c r="E889" s="5" t="s">
        <v>54</v>
      </c>
      <c r="F889" s="5" t="s">
        <v>161</v>
      </c>
      <c r="G889" s="5">
        <v>14</v>
      </c>
      <c r="H889" s="5">
        <v>22</v>
      </c>
      <c r="I889" s="5">
        <v>22</v>
      </c>
      <c r="J889" s="5">
        <v>15</v>
      </c>
      <c r="K889" s="5">
        <v>14</v>
      </c>
      <c r="L889" s="5">
        <v>15</v>
      </c>
      <c r="M889" s="5">
        <v>15</v>
      </c>
      <c r="N889" s="5">
        <v>19</v>
      </c>
      <c r="Q889" s="5">
        <f>+G889-byObjPOS!D232</f>
        <v>0</v>
      </c>
      <c r="R889" s="5">
        <f>+H889-byObjPOS!E232</f>
        <v>0</v>
      </c>
      <c r="S889" s="5">
        <f>+I889-byObjPOS!F232</f>
        <v>0</v>
      </c>
      <c r="T889" s="5">
        <f>+J889-byObjPOS!G232</f>
        <v>0</v>
      </c>
      <c r="U889" s="5">
        <f>+K889-byObjPOS!H232</f>
        <v>0</v>
      </c>
      <c r="V889" s="5">
        <f>+L889-byObjPOS!I232</f>
        <v>0</v>
      </c>
      <c r="W889" s="5">
        <f>+M889-byObjPOS!J232</f>
        <v>0</v>
      </c>
      <c r="X889" s="5">
        <f>+N889-byObjPOS!K232</f>
        <v>0</v>
      </c>
    </row>
    <row r="890" spans="3:24" x14ac:dyDescent="0.2">
      <c r="C890" s="5" t="s">
        <v>452</v>
      </c>
      <c r="D890" s="5" t="s">
        <v>35</v>
      </c>
      <c r="E890" s="5" t="s">
        <v>54</v>
      </c>
      <c r="F890" s="5" t="s">
        <v>7</v>
      </c>
      <c r="G890" s="5">
        <v>58</v>
      </c>
      <c r="H890" s="5">
        <v>63</v>
      </c>
      <c r="I890" s="5">
        <v>60</v>
      </c>
      <c r="J890" s="5">
        <v>55</v>
      </c>
      <c r="K890" s="5">
        <v>56</v>
      </c>
      <c r="L890" s="5">
        <v>64</v>
      </c>
      <c r="M890" s="5">
        <v>47</v>
      </c>
      <c r="N890" s="5">
        <v>39</v>
      </c>
      <c r="Q890" s="5">
        <f>+G890-byObjPOS!D233</f>
        <v>0</v>
      </c>
      <c r="R890" s="5">
        <f>+H890-byObjPOS!E233</f>
        <v>0</v>
      </c>
      <c r="S890" s="5">
        <f>+I890-byObjPOS!F233</f>
        <v>0</v>
      </c>
      <c r="T890" s="5">
        <f>+J890-byObjPOS!G233</f>
        <v>0</v>
      </c>
      <c r="U890" s="5">
        <f>+K890-byObjPOS!H233</f>
        <v>0</v>
      </c>
      <c r="V890" s="5">
        <f>+L890-byObjPOS!I233</f>
        <v>0</v>
      </c>
      <c r="W890" s="5">
        <f>+M890-byObjPOS!J233</f>
        <v>0</v>
      </c>
      <c r="X890" s="5">
        <f>+N890-byObjPOS!K233</f>
        <v>0</v>
      </c>
    </row>
    <row r="891" spans="3:24" x14ac:dyDescent="0.2">
      <c r="C891" s="5" t="s">
        <v>452</v>
      </c>
      <c r="D891" s="5" t="s">
        <v>35</v>
      </c>
      <c r="E891" s="5" t="s">
        <v>54</v>
      </c>
      <c r="F891" s="5" t="s">
        <v>97</v>
      </c>
      <c r="G891" s="5">
        <v>4</v>
      </c>
      <c r="H891" s="5">
        <v>6</v>
      </c>
      <c r="I891" s="5">
        <v>4</v>
      </c>
      <c r="J891" s="5">
        <v>6</v>
      </c>
      <c r="K891" s="5">
        <v>2</v>
      </c>
      <c r="L891" s="5">
        <v>6</v>
      </c>
      <c r="M891" s="5">
        <v>4</v>
      </c>
      <c r="N891" s="5">
        <v>4</v>
      </c>
      <c r="Q891" s="5">
        <f>+G891-byObjPOS!D234</f>
        <v>0</v>
      </c>
      <c r="R891" s="5">
        <f>+H891-byObjPOS!E234</f>
        <v>0</v>
      </c>
      <c r="S891" s="5">
        <f>+I891-byObjPOS!F234</f>
        <v>0</v>
      </c>
      <c r="T891" s="5">
        <f>+J891-byObjPOS!G234</f>
        <v>0</v>
      </c>
      <c r="U891" s="5">
        <f>+K891-byObjPOS!H234</f>
        <v>0</v>
      </c>
      <c r="V891" s="5">
        <f>+L891-byObjPOS!I234</f>
        <v>0</v>
      </c>
      <c r="W891" s="5">
        <f>+M891-byObjPOS!J234</f>
        <v>0</v>
      </c>
      <c r="X891" s="5">
        <f>+N891-byObjPOS!K234</f>
        <v>0</v>
      </c>
    </row>
    <row r="892" spans="3:24" x14ac:dyDescent="0.2">
      <c r="C892" s="5" t="s">
        <v>452</v>
      </c>
      <c r="D892" s="5" t="s">
        <v>35</v>
      </c>
      <c r="E892" s="5" t="s">
        <v>54</v>
      </c>
      <c r="F892" s="5" t="s">
        <v>210</v>
      </c>
      <c r="G892" s="5">
        <v>0</v>
      </c>
      <c r="H892" s="5">
        <v>0</v>
      </c>
      <c r="I892" s="5">
        <v>0</v>
      </c>
      <c r="J892" s="5">
        <v>0</v>
      </c>
      <c r="K892" s="5">
        <v>0</v>
      </c>
      <c r="L892" s="5">
        <v>0</v>
      </c>
      <c r="M892" s="5">
        <v>1</v>
      </c>
      <c r="N892" s="5">
        <v>1</v>
      </c>
      <c r="Q892" s="5">
        <f>+G892-byObjPOS!D235</f>
        <v>0</v>
      </c>
      <c r="R892" s="5">
        <f>+H892-byObjPOS!E235</f>
        <v>0</v>
      </c>
      <c r="S892" s="5">
        <f>+I892-byObjPOS!F235</f>
        <v>0</v>
      </c>
      <c r="T892" s="5">
        <f>+J892-byObjPOS!G235</f>
        <v>0</v>
      </c>
      <c r="U892" s="5">
        <f>+K892-byObjPOS!H235</f>
        <v>0</v>
      </c>
      <c r="V892" s="5">
        <f>+L892-byObjPOS!I235</f>
        <v>0</v>
      </c>
      <c r="W892" s="5">
        <f>+M892-byObjPOS!J235</f>
        <v>0</v>
      </c>
      <c r="X892" s="5">
        <f>+N892-byObjPOS!K235</f>
        <v>0</v>
      </c>
    </row>
    <row r="893" spans="3:24" x14ac:dyDescent="0.2">
      <c r="C893" s="5" t="s">
        <v>452</v>
      </c>
      <c r="D893" s="5" t="s">
        <v>35</v>
      </c>
      <c r="E893" s="5" t="s">
        <v>54</v>
      </c>
      <c r="F893" s="5" t="s">
        <v>111</v>
      </c>
      <c r="G893" s="5">
        <v>14</v>
      </c>
      <c r="H893" s="5">
        <v>8</v>
      </c>
      <c r="I893" s="5">
        <v>9</v>
      </c>
      <c r="J893" s="5">
        <v>6</v>
      </c>
      <c r="K893" s="5">
        <v>9</v>
      </c>
      <c r="L893" s="5">
        <v>9</v>
      </c>
      <c r="M893" s="5">
        <v>11</v>
      </c>
      <c r="N893" s="5">
        <v>15</v>
      </c>
      <c r="Q893" s="5">
        <f>+G893-byObjPOS!D236</f>
        <v>0</v>
      </c>
      <c r="R893" s="5">
        <f>+H893-byObjPOS!E236</f>
        <v>0</v>
      </c>
      <c r="S893" s="5">
        <f>+I893-byObjPOS!F236</f>
        <v>0</v>
      </c>
      <c r="T893" s="5">
        <f>+J893-byObjPOS!G236</f>
        <v>0</v>
      </c>
      <c r="U893" s="5">
        <f>+K893-byObjPOS!H236</f>
        <v>0</v>
      </c>
      <c r="V893" s="5">
        <f>+L893-byObjPOS!I236</f>
        <v>0</v>
      </c>
      <c r="W893" s="5">
        <f>+M893-byObjPOS!J236</f>
        <v>0</v>
      </c>
      <c r="X893" s="5">
        <f>+N893-byObjPOS!K236</f>
        <v>0</v>
      </c>
    </row>
    <row r="894" spans="3:24" x14ac:dyDescent="0.2">
      <c r="C894" s="5" t="s">
        <v>452</v>
      </c>
      <c r="D894" s="5" t="s">
        <v>35</v>
      </c>
      <c r="E894" s="5" t="s">
        <v>54</v>
      </c>
      <c r="F894" s="5" t="s">
        <v>6</v>
      </c>
      <c r="G894" s="5">
        <v>48</v>
      </c>
      <c r="H894" s="5">
        <v>37</v>
      </c>
      <c r="I894" s="5">
        <v>30</v>
      </c>
      <c r="J894" s="5">
        <v>22</v>
      </c>
      <c r="K894" s="5">
        <v>19</v>
      </c>
      <c r="L894" s="5">
        <v>18</v>
      </c>
      <c r="M894" s="5">
        <v>16</v>
      </c>
      <c r="N894" s="5">
        <v>16</v>
      </c>
      <c r="Q894" s="5">
        <f>+G894-byObjPOS!D237</f>
        <v>0</v>
      </c>
      <c r="R894" s="5">
        <f>+H894-byObjPOS!E237</f>
        <v>0</v>
      </c>
      <c r="S894" s="5">
        <f>+I894-byObjPOS!F237</f>
        <v>0</v>
      </c>
      <c r="T894" s="5">
        <f>+J894-byObjPOS!G237</f>
        <v>0</v>
      </c>
      <c r="U894" s="5">
        <f>+K894-byObjPOS!H237</f>
        <v>0</v>
      </c>
      <c r="V894" s="5">
        <f>+L894-byObjPOS!I237</f>
        <v>0</v>
      </c>
      <c r="W894" s="5">
        <f>+M894-byObjPOS!J237</f>
        <v>0</v>
      </c>
      <c r="X894" s="5">
        <f>+N894-byObjPOS!K237</f>
        <v>0</v>
      </c>
    </row>
    <row r="895" spans="3:24" x14ac:dyDescent="0.2">
      <c r="C895" s="5" t="s">
        <v>452</v>
      </c>
      <c r="D895" s="5" t="s">
        <v>35</v>
      </c>
      <c r="E895" s="5" t="s">
        <v>54</v>
      </c>
      <c r="F895" s="5" t="s">
        <v>18</v>
      </c>
      <c r="G895" s="5">
        <v>4</v>
      </c>
      <c r="H895" s="5">
        <v>0</v>
      </c>
      <c r="I895" s="5">
        <v>0</v>
      </c>
      <c r="J895" s="5">
        <v>1</v>
      </c>
      <c r="K895" s="5">
        <v>0</v>
      </c>
      <c r="L895" s="5">
        <v>0</v>
      </c>
      <c r="M895" s="5">
        <v>0</v>
      </c>
      <c r="N895" s="5">
        <v>0</v>
      </c>
      <c r="Q895" s="5">
        <f>+G895-byObjPOS!D238</f>
        <v>0</v>
      </c>
      <c r="R895" s="5">
        <f>+H895-byObjPOS!E238</f>
        <v>0</v>
      </c>
      <c r="S895" s="5">
        <f>+I895-byObjPOS!F238</f>
        <v>0</v>
      </c>
      <c r="T895" s="5">
        <f>+J895-byObjPOS!G238</f>
        <v>0</v>
      </c>
      <c r="U895" s="5">
        <f>+K895-byObjPOS!H238</f>
        <v>0</v>
      </c>
      <c r="V895" s="5">
        <f>+L895-byObjPOS!I238</f>
        <v>0</v>
      </c>
      <c r="W895" s="5">
        <f>+M895-byObjPOS!J238</f>
        <v>0</v>
      </c>
      <c r="X895" s="5">
        <f>+N895-byObjPOS!K238</f>
        <v>0</v>
      </c>
    </row>
    <row r="896" spans="3:24" x14ac:dyDescent="0.2">
      <c r="C896" s="5" t="s">
        <v>452</v>
      </c>
      <c r="D896" s="5" t="s">
        <v>35</v>
      </c>
      <c r="E896" s="5" t="s">
        <v>54</v>
      </c>
      <c r="F896" s="5" t="s">
        <v>98</v>
      </c>
      <c r="G896" s="5">
        <v>61</v>
      </c>
      <c r="H896" s="5">
        <v>53</v>
      </c>
      <c r="I896" s="5">
        <v>53</v>
      </c>
      <c r="J896" s="5">
        <v>53</v>
      </c>
      <c r="K896" s="5">
        <v>56</v>
      </c>
      <c r="L896" s="5">
        <v>54</v>
      </c>
      <c r="M896" s="5">
        <v>70</v>
      </c>
      <c r="N896" s="5">
        <v>74</v>
      </c>
      <c r="Q896" s="5">
        <f>+G896-byObjPOS!D239</f>
        <v>0</v>
      </c>
      <c r="R896" s="5">
        <f>+H896-byObjPOS!E239</f>
        <v>0</v>
      </c>
      <c r="S896" s="5">
        <f>+I896-byObjPOS!F239</f>
        <v>0</v>
      </c>
      <c r="T896" s="5">
        <f>+J896-byObjPOS!G239</f>
        <v>0</v>
      </c>
      <c r="U896" s="5">
        <f>+K896-byObjPOS!H239</f>
        <v>0</v>
      </c>
      <c r="V896" s="5">
        <f>+L896-byObjPOS!I239</f>
        <v>0</v>
      </c>
      <c r="W896" s="5">
        <f>+M896-byObjPOS!J239</f>
        <v>0</v>
      </c>
      <c r="X896" s="5">
        <f>+N896-byObjPOS!K239</f>
        <v>0</v>
      </c>
    </row>
    <row r="897" spans="3:24" x14ac:dyDescent="0.2">
      <c r="C897" s="5" t="s">
        <v>452</v>
      </c>
      <c r="D897" s="5" t="s">
        <v>35</v>
      </c>
      <c r="E897" s="5" t="s">
        <v>54</v>
      </c>
      <c r="F897" s="5" t="s">
        <v>135</v>
      </c>
      <c r="G897" s="5">
        <v>8</v>
      </c>
      <c r="H897" s="5">
        <v>5</v>
      </c>
      <c r="I897" s="5">
        <v>6</v>
      </c>
      <c r="J897" s="5">
        <v>3</v>
      </c>
      <c r="K897" s="5">
        <v>1</v>
      </c>
      <c r="L897" s="5">
        <v>1</v>
      </c>
      <c r="M897" s="5">
        <v>3</v>
      </c>
      <c r="N897" s="5">
        <v>2</v>
      </c>
      <c r="Q897" s="5">
        <f>+G897-byObjPOS!D240</f>
        <v>0</v>
      </c>
      <c r="R897" s="5">
        <f>+H897-byObjPOS!E240</f>
        <v>0</v>
      </c>
      <c r="S897" s="5">
        <f>+I897-byObjPOS!F240</f>
        <v>0</v>
      </c>
      <c r="T897" s="5">
        <f>+J897-byObjPOS!G240</f>
        <v>0</v>
      </c>
      <c r="U897" s="5">
        <f>+K897-byObjPOS!H240</f>
        <v>0</v>
      </c>
      <c r="V897" s="5">
        <f>+L897-byObjPOS!I240</f>
        <v>0</v>
      </c>
      <c r="W897" s="5">
        <f>+M897-byObjPOS!J240</f>
        <v>0</v>
      </c>
      <c r="X897" s="5">
        <f>+N897-byObjPOS!K240</f>
        <v>0</v>
      </c>
    </row>
    <row r="898" spans="3:24" x14ac:dyDescent="0.2">
      <c r="C898" s="5" t="s">
        <v>452</v>
      </c>
      <c r="D898" s="5" t="s">
        <v>35</v>
      </c>
      <c r="E898" s="5" t="s">
        <v>54</v>
      </c>
      <c r="F898" s="5" t="s">
        <v>118</v>
      </c>
      <c r="G898" s="5">
        <v>15</v>
      </c>
      <c r="H898" s="5">
        <v>16</v>
      </c>
      <c r="I898" s="5">
        <v>16</v>
      </c>
      <c r="J898" s="5">
        <v>18</v>
      </c>
      <c r="K898" s="5">
        <v>16</v>
      </c>
      <c r="L898" s="5">
        <v>14</v>
      </c>
      <c r="M898" s="5">
        <v>9</v>
      </c>
      <c r="N898" s="5">
        <v>12</v>
      </c>
      <c r="Q898" s="5">
        <f>+G898-byObjPOS!D241</f>
        <v>0</v>
      </c>
      <c r="R898" s="5">
        <f>+H898-byObjPOS!E241</f>
        <v>0</v>
      </c>
      <c r="S898" s="5">
        <f>+I898-byObjPOS!F241</f>
        <v>0</v>
      </c>
      <c r="T898" s="5">
        <f>+J898-byObjPOS!G241</f>
        <v>0</v>
      </c>
      <c r="U898" s="5">
        <f>+K898-byObjPOS!H241</f>
        <v>0</v>
      </c>
      <c r="V898" s="5">
        <f>+L898-byObjPOS!I241</f>
        <v>0</v>
      </c>
      <c r="W898" s="5">
        <f>+M898-byObjPOS!J241</f>
        <v>0</v>
      </c>
      <c r="X898" s="5">
        <f>+N898-byObjPOS!K241</f>
        <v>0</v>
      </c>
    </row>
    <row r="899" spans="3:24" x14ac:dyDescent="0.2">
      <c r="C899" s="5" t="s">
        <v>452</v>
      </c>
      <c r="D899" s="5" t="s">
        <v>35</v>
      </c>
      <c r="E899" s="5" t="s">
        <v>54</v>
      </c>
      <c r="F899" s="5" t="s">
        <v>113</v>
      </c>
      <c r="G899" s="5">
        <v>7</v>
      </c>
      <c r="H899" s="5">
        <v>6</v>
      </c>
      <c r="I899" s="5">
        <v>3</v>
      </c>
      <c r="J899" s="5">
        <v>3</v>
      </c>
      <c r="K899" s="5">
        <v>4</v>
      </c>
      <c r="L899" s="5">
        <v>6</v>
      </c>
      <c r="M899" s="5">
        <v>6</v>
      </c>
      <c r="N899" s="5">
        <v>3</v>
      </c>
      <c r="Q899" s="5">
        <f>+G899-byObjPOS!D242</f>
        <v>0</v>
      </c>
      <c r="R899" s="5">
        <f>+H899-byObjPOS!E242</f>
        <v>0</v>
      </c>
      <c r="S899" s="5">
        <f>+I899-byObjPOS!F242</f>
        <v>0</v>
      </c>
      <c r="T899" s="5">
        <f>+J899-byObjPOS!G242</f>
        <v>0</v>
      </c>
      <c r="U899" s="5">
        <f>+K899-byObjPOS!H242</f>
        <v>0</v>
      </c>
      <c r="V899" s="5">
        <f>+L899-byObjPOS!I242</f>
        <v>0</v>
      </c>
      <c r="W899" s="5">
        <f>+M899-byObjPOS!J242</f>
        <v>0</v>
      </c>
      <c r="X899" s="5">
        <f>+N899-byObjPOS!K242</f>
        <v>0</v>
      </c>
    </row>
    <row r="900" spans="3:24" x14ac:dyDescent="0.2">
      <c r="C900" s="5" t="s">
        <v>452</v>
      </c>
      <c r="D900" s="5" t="s">
        <v>35</v>
      </c>
      <c r="E900" s="5" t="s">
        <v>54</v>
      </c>
      <c r="F900" s="5" t="s">
        <v>324</v>
      </c>
      <c r="G900" s="5">
        <v>16</v>
      </c>
      <c r="H900" s="5">
        <v>1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Q900" s="5">
        <f>+G900-byObjPOS!D243</f>
        <v>0</v>
      </c>
      <c r="R900" s="5">
        <f>+H900-byObjPOS!E243</f>
        <v>0</v>
      </c>
      <c r="S900" s="5">
        <f>+I900-byObjPOS!F243</f>
        <v>0</v>
      </c>
      <c r="T900" s="5">
        <f>+J900-byObjPOS!G243</f>
        <v>0</v>
      </c>
      <c r="U900" s="5">
        <f>+K900-byObjPOS!H243</f>
        <v>0</v>
      </c>
      <c r="V900" s="5">
        <f>+L900-byObjPOS!I243</f>
        <v>0</v>
      </c>
      <c r="W900" s="5">
        <f>+M900-byObjPOS!J243</f>
        <v>0</v>
      </c>
      <c r="X900" s="5">
        <f>+N900-byObjPOS!K243</f>
        <v>0</v>
      </c>
    </row>
    <row r="901" spans="3:24" x14ac:dyDescent="0.2">
      <c r="C901" s="5" t="s">
        <v>452</v>
      </c>
      <c r="D901" s="5" t="s">
        <v>35</v>
      </c>
      <c r="E901" s="5" t="s">
        <v>54</v>
      </c>
      <c r="F901" s="5" t="s">
        <v>138</v>
      </c>
      <c r="G901" s="5">
        <v>52</v>
      </c>
      <c r="H901" s="5">
        <v>50</v>
      </c>
      <c r="I901" s="5">
        <v>49</v>
      </c>
      <c r="J901" s="5">
        <v>48</v>
      </c>
      <c r="K901" s="5">
        <v>48</v>
      </c>
      <c r="L901" s="5">
        <v>47</v>
      </c>
      <c r="M901" s="5">
        <v>46</v>
      </c>
      <c r="N901" s="5">
        <v>51</v>
      </c>
      <c r="Q901" s="5">
        <f>+G901-byObjPOS!D244</f>
        <v>0</v>
      </c>
      <c r="R901" s="5">
        <f>+H901-byObjPOS!E244</f>
        <v>0</v>
      </c>
      <c r="S901" s="5">
        <f>+I901-byObjPOS!F244</f>
        <v>0</v>
      </c>
      <c r="T901" s="5">
        <f>+J901-byObjPOS!G244</f>
        <v>0</v>
      </c>
      <c r="U901" s="5">
        <f>+K901-byObjPOS!H244</f>
        <v>0</v>
      </c>
      <c r="V901" s="5">
        <f>+L901-byObjPOS!I244</f>
        <v>0</v>
      </c>
      <c r="W901" s="5">
        <f>+M901-byObjPOS!J244</f>
        <v>0</v>
      </c>
      <c r="X901" s="5">
        <f>+N901-byObjPOS!K244</f>
        <v>0</v>
      </c>
    </row>
    <row r="902" spans="3:24" x14ac:dyDescent="0.2">
      <c r="C902" s="5" t="s">
        <v>452</v>
      </c>
      <c r="D902" s="5" t="s">
        <v>35</v>
      </c>
      <c r="E902" s="5" t="s">
        <v>54</v>
      </c>
      <c r="F902" s="5" t="s">
        <v>136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37</v>
      </c>
      <c r="M902" s="5">
        <v>39</v>
      </c>
      <c r="N902" s="5">
        <v>45</v>
      </c>
      <c r="Q902" s="5">
        <f>+G902-byObjPOS!D245</f>
        <v>0</v>
      </c>
      <c r="R902" s="5">
        <f>+H902-byObjPOS!E245</f>
        <v>0</v>
      </c>
      <c r="S902" s="5">
        <f>+I902-byObjPOS!F245</f>
        <v>0</v>
      </c>
      <c r="T902" s="5">
        <f>+J902-byObjPOS!G245</f>
        <v>0</v>
      </c>
      <c r="U902" s="5">
        <f>+K902-byObjPOS!H245</f>
        <v>0</v>
      </c>
      <c r="V902" s="5">
        <f>+L902-byObjPOS!I245</f>
        <v>0</v>
      </c>
      <c r="W902" s="5">
        <f>+M902-byObjPOS!J245</f>
        <v>0</v>
      </c>
      <c r="X902" s="5">
        <f>+N902-byObjPOS!K245</f>
        <v>0</v>
      </c>
    </row>
    <row r="903" spans="3:24" x14ac:dyDescent="0.2">
      <c r="C903" s="5" t="s">
        <v>452</v>
      </c>
      <c r="D903" s="5" t="s">
        <v>35</v>
      </c>
      <c r="E903" s="5" t="s">
        <v>54</v>
      </c>
      <c r="F903" s="5" t="s">
        <v>85</v>
      </c>
      <c r="G903" s="5">
        <v>15</v>
      </c>
      <c r="H903" s="5">
        <v>25</v>
      </c>
      <c r="I903" s="5">
        <v>37</v>
      </c>
      <c r="J903" s="5">
        <v>56</v>
      </c>
      <c r="K903" s="5">
        <v>64</v>
      </c>
      <c r="L903" s="5">
        <v>68</v>
      </c>
      <c r="M903" s="5">
        <v>81</v>
      </c>
      <c r="N903" s="5">
        <v>87</v>
      </c>
      <c r="Q903" s="5">
        <f>+G903-byObjPOS!D246</f>
        <v>0</v>
      </c>
      <c r="R903" s="5">
        <f>+H903-byObjPOS!E246</f>
        <v>0</v>
      </c>
      <c r="S903" s="5">
        <f>+I903-byObjPOS!F246</f>
        <v>0</v>
      </c>
      <c r="T903" s="5">
        <f>+J903-byObjPOS!G246</f>
        <v>0</v>
      </c>
      <c r="U903" s="5">
        <f>+K903-byObjPOS!H246</f>
        <v>0</v>
      </c>
      <c r="V903" s="5">
        <f>+L903-byObjPOS!I246</f>
        <v>0</v>
      </c>
      <c r="W903" s="5">
        <f>+M903-byObjPOS!J246</f>
        <v>0</v>
      </c>
      <c r="X903" s="5">
        <f>+N903-byObjPOS!K246</f>
        <v>0</v>
      </c>
    </row>
    <row r="904" spans="3:24" x14ac:dyDescent="0.2">
      <c r="C904" s="5" t="s">
        <v>452</v>
      </c>
      <c r="D904" s="5" t="s">
        <v>35</v>
      </c>
      <c r="E904" s="5" t="s">
        <v>54</v>
      </c>
      <c r="F904" s="5" t="s">
        <v>10</v>
      </c>
      <c r="G904" s="5">
        <v>36</v>
      </c>
      <c r="H904" s="5">
        <v>40</v>
      </c>
      <c r="I904" s="5">
        <v>41</v>
      </c>
      <c r="J904" s="5">
        <v>37</v>
      </c>
      <c r="K904" s="5">
        <v>71</v>
      </c>
      <c r="L904" s="5">
        <v>72</v>
      </c>
      <c r="M904" s="5">
        <v>87</v>
      </c>
      <c r="N904" s="5">
        <v>110</v>
      </c>
      <c r="Q904" s="5">
        <f>+G904-byObjPOS!D247</f>
        <v>0</v>
      </c>
      <c r="R904" s="5">
        <f>+H904-byObjPOS!E247</f>
        <v>0</v>
      </c>
      <c r="S904" s="5">
        <f>+I904-byObjPOS!F247</f>
        <v>0</v>
      </c>
      <c r="T904" s="5">
        <f>+J904-byObjPOS!G247</f>
        <v>0</v>
      </c>
      <c r="U904" s="5">
        <f>+K904-byObjPOS!H247</f>
        <v>0</v>
      </c>
      <c r="V904" s="5">
        <f>+L904-byObjPOS!I247</f>
        <v>0</v>
      </c>
      <c r="W904" s="5">
        <f>+M904-byObjPOS!J247</f>
        <v>0</v>
      </c>
      <c r="X904" s="5">
        <f>+N904-byObjPOS!K247</f>
        <v>0</v>
      </c>
    </row>
    <row r="905" spans="3:24" x14ac:dyDescent="0.2">
      <c r="C905" s="5" t="s">
        <v>452</v>
      </c>
      <c r="D905" s="5" t="s">
        <v>35</v>
      </c>
      <c r="E905" s="5" t="s">
        <v>54</v>
      </c>
      <c r="F905" s="5" t="s">
        <v>126</v>
      </c>
      <c r="G905" s="5">
        <v>2</v>
      </c>
      <c r="H905" s="5">
        <v>2</v>
      </c>
      <c r="I905" s="5">
        <v>0</v>
      </c>
      <c r="J905" s="5">
        <v>2</v>
      </c>
      <c r="K905" s="5">
        <v>2</v>
      </c>
      <c r="L905" s="5">
        <v>2</v>
      </c>
      <c r="M905" s="5">
        <v>2</v>
      </c>
      <c r="N905" s="5">
        <v>0</v>
      </c>
      <c r="Q905" s="5">
        <f>+G905-byObjPOS!D248</f>
        <v>0</v>
      </c>
      <c r="R905" s="5">
        <f>+H905-byObjPOS!E248</f>
        <v>0</v>
      </c>
      <c r="S905" s="5">
        <f>+I905-byObjPOS!F248</f>
        <v>0</v>
      </c>
      <c r="T905" s="5">
        <f>+J905-byObjPOS!G248</f>
        <v>0</v>
      </c>
      <c r="U905" s="5">
        <f>+K905-byObjPOS!H248</f>
        <v>0</v>
      </c>
      <c r="V905" s="5">
        <f>+L905-byObjPOS!I248</f>
        <v>0</v>
      </c>
      <c r="W905" s="5">
        <f>+M905-byObjPOS!J248</f>
        <v>0</v>
      </c>
      <c r="X905" s="5">
        <f>+N905-byObjPOS!K248</f>
        <v>0</v>
      </c>
    </row>
    <row r="906" spans="3:24" x14ac:dyDescent="0.2">
      <c r="C906" s="5" t="s">
        <v>452</v>
      </c>
      <c r="D906" s="5" t="s">
        <v>35</v>
      </c>
      <c r="E906" s="5" t="s">
        <v>56</v>
      </c>
      <c r="F906" s="5" t="s">
        <v>186</v>
      </c>
      <c r="G906" s="5">
        <v>2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P906" s="46"/>
      <c r="Q906" s="5">
        <f>+G906-byObjPOS!D250</f>
        <v>0</v>
      </c>
      <c r="R906" s="5">
        <f>+H906-byObjPOS!E250</f>
        <v>0</v>
      </c>
      <c r="S906" s="5">
        <f>+I906-byObjPOS!F250</f>
        <v>0</v>
      </c>
      <c r="T906" s="5">
        <f>+J906-byObjPOS!G250</f>
        <v>0</v>
      </c>
      <c r="U906" s="5">
        <f>+K906-byObjPOS!H250</f>
        <v>0</v>
      </c>
      <c r="V906" s="5">
        <f>+L906-byObjPOS!I250</f>
        <v>0</v>
      </c>
      <c r="W906" s="5">
        <f>+M906-byObjPOS!J250</f>
        <v>0</v>
      </c>
      <c r="X906" s="5">
        <f>+N906-byObjPOS!K250</f>
        <v>0</v>
      </c>
    </row>
    <row r="907" spans="3:24" x14ac:dyDescent="0.2">
      <c r="C907" s="5" t="s">
        <v>452</v>
      </c>
      <c r="D907" s="5" t="s">
        <v>35</v>
      </c>
      <c r="E907" s="5" t="s">
        <v>56</v>
      </c>
      <c r="F907" s="5" t="s">
        <v>321</v>
      </c>
      <c r="G907" s="5">
        <v>5</v>
      </c>
      <c r="H907" s="5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Q907" s="5">
        <f>+G907-byObjPOS!D251</f>
        <v>0</v>
      </c>
      <c r="R907" s="5">
        <f>+H907-byObjPOS!E251</f>
        <v>0</v>
      </c>
      <c r="S907" s="5">
        <f>+I907-byObjPOS!F251</f>
        <v>0</v>
      </c>
      <c r="T907" s="5">
        <f>+J907-byObjPOS!G251</f>
        <v>0</v>
      </c>
      <c r="U907" s="5">
        <f>+K907-byObjPOS!H251</f>
        <v>0</v>
      </c>
      <c r="V907" s="5">
        <f>+L907-byObjPOS!I251</f>
        <v>0</v>
      </c>
      <c r="W907" s="5">
        <f>+M907-byObjPOS!J251</f>
        <v>0</v>
      </c>
      <c r="X907" s="5">
        <f>+N907-byObjPOS!K251</f>
        <v>0</v>
      </c>
    </row>
    <row r="908" spans="3:24" x14ac:dyDescent="0.2">
      <c r="C908" s="5" t="s">
        <v>452</v>
      </c>
      <c r="D908" s="5" t="s">
        <v>35</v>
      </c>
      <c r="E908" s="5" t="s">
        <v>56</v>
      </c>
      <c r="F908" s="5" t="s">
        <v>10</v>
      </c>
      <c r="G908" s="5">
        <v>38</v>
      </c>
      <c r="H908" s="5">
        <v>43</v>
      </c>
      <c r="I908" s="5">
        <v>34</v>
      </c>
      <c r="J908" s="5">
        <v>37</v>
      </c>
      <c r="K908" s="5">
        <v>29</v>
      </c>
      <c r="L908" s="5">
        <v>34</v>
      </c>
      <c r="M908" s="5">
        <v>38</v>
      </c>
      <c r="N908" s="5">
        <v>48</v>
      </c>
      <c r="Q908" s="5">
        <f>+G908-byObjPOS!D252</f>
        <v>0</v>
      </c>
      <c r="R908" s="5">
        <f>+H908-byObjPOS!E252</f>
        <v>0</v>
      </c>
      <c r="S908" s="5">
        <f>+I908-byObjPOS!F252</f>
        <v>0</v>
      </c>
      <c r="T908" s="5">
        <f>+J908-byObjPOS!G252</f>
        <v>0</v>
      </c>
      <c r="U908" s="5">
        <f>+K908-byObjPOS!H252</f>
        <v>0</v>
      </c>
      <c r="V908" s="5">
        <f>+L908-byObjPOS!I252</f>
        <v>0</v>
      </c>
      <c r="W908" s="5">
        <f>+M908-byObjPOS!J252</f>
        <v>0</v>
      </c>
      <c r="X908" s="5">
        <f>+N908-byObjPOS!K252</f>
        <v>0</v>
      </c>
    </row>
    <row r="909" spans="3:24" x14ac:dyDescent="0.2">
      <c r="C909" s="5" t="s">
        <v>452</v>
      </c>
      <c r="D909" s="5" t="s">
        <v>35</v>
      </c>
      <c r="E909" s="5" t="s">
        <v>57</v>
      </c>
      <c r="F909" s="5" t="s">
        <v>139</v>
      </c>
      <c r="G909" s="5">
        <v>10</v>
      </c>
      <c r="H909" s="5">
        <v>25</v>
      </c>
      <c r="I909" s="5">
        <v>23</v>
      </c>
      <c r="J909" s="5">
        <v>13</v>
      </c>
      <c r="K909" s="5">
        <v>15</v>
      </c>
      <c r="L909" s="5">
        <v>8</v>
      </c>
      <c r="M909" s="5">
        <v>6</v>
      </c>
      <c r="N909" s="5">
        <v>2</v>
      </c>
      <c r="P909" s="46"/>
      <c r="Q909" s="5">
        <f>+G909-byObjPOS!D254</f>
        <v>0</v>
      </c>
      <c r="R909" s="5">
        <f>+H909-byObjPOS!E254</f>
        <v>0</v>
      </c>
      <c r="S909" s="5">
        <f>+I909-byObjPOS!F254</f>
        <v>0</v>
      </c>
      <c r="T909" s="5">
        <f>+J909-byObjPOS!G254</f>
        <v>0</v>
      </c>
      <c r="U909" s="5">
        <f>+K909-byObjPOS!H254</f>
        <v>0</v>
      </c>
      <c r="V909" s="5">
        <f>+L909-byObjPOS!I254</f>
        <v>0</v>
      </c>
      <c r="W909" s="5">
        <f>+M909-byObjPOS!J254</f>
        <v>0</v>
      </c>
      <c r="X909" s="5">
        <f>+N909-byObjPOS!K254</f>
        <v>0</v>
      </c>
    </row>
    <row r="910" spans="3:24" x14ac:dyDescent="0.2">
      <c r="C910" s="5" t="s">
        <v>452</v>
      </c>
      <c r="D910" s="5" t="s">
        <v>35</v>
      </c>
      <c r="E910" s="5" t="s">
        <v>57</v>
      </c>
      <c r="F910" s="5" t="s">
        <v>87</v>
      </c>
      <c r="G910" s="5">
        <v>135</v>
      </c>
      <c r="H910" s="5">
        <v>103</v>
      </c>
      <c r="I910" s="5">
        <v>83</v>
      </c>
      <c r="J910" s="5">
        <v>81</v>
      </c>
      <c r="K910" s="5">
        <v>92</v>
      </c>
      <c r="L910" s="5">
        <v>79</v>
      </c>
      <c r="M910" s="5">
        <v>79</v>
      </c>
      <c r="N910" s="5">
        <v>38</v>
      </c>
      <c r="Q910" s="5">
        <f>+G910-byObjPOS!D255</f>
        <v>0</v>
      </c>
      <c r="R910" s="5">
        <f>+H910-byObjPOS!E255</f>
        <v>0</v>
      </c>
      <c r="S910" s="5">
        <f>+I910-byObjPOS!F255</f>
        <v>0</v>
      </c>
      <c r="T910" s="5">
        <f>+J910-byObjPOS!G255</f>
        <v>0</v>
      </c>
      <c r="U910" s="5">
        <f>+K910-byObjPOS!H255</f>
        <v>0</v>
      </c>
      <c r="V910" s="5">
        <f>+L910-byObjPOS!I255</f>
        <v>0</v>
      </c>
      <c r="W910" s="5">
        <f>+M910-byObjPOS!J255</f>
        <v>0</v>
      </c>
      <c r="X910" s="5">
        <f>+N910-byObjPOS!K255</f>
        <v>0</v>
      </c>
    </row>
    <row r="911" spans="3:24" x14ac:dyDescent="0.2">
      <c r="C911" s="5" t="s">
        <v>452</v>
      </c>
      <c r="D911" s="5" t="s">
        <v>35</v>
      </c>
      <c r="E911" s="5" t="s">
        <v>57</v>
      </c>
      <c r="F911" s="5" t="s">
        <v>103</v>
      </c>
      <c r="G911" s="5">
        <v>110</v>
      </c>
      <c r="H911" s="5">
        <v>118</v>
      </c>
      <c r="I911" s="5">
        <v>118</v>
      </c>
      <c r="J911" s="5">
        <v>109</v>
      </c>
      <c r="K911" s="5">
        <v>101</v>
      </c>
      <c r="L911" s="5">
        <v>48</v>
      </c>
      <c r="M911" s="5">
        <v>3</v>
      </c>
      <c r="N911" s="5">
        <v>0</v>
      </c>
      <c r="Q911" s="5">
        <f>+G911-byObjPOS!D256</f>
        <v>0</v>
      </c>
      <c r="R911" s="5">
        <f>+H911-byObjPOS!E256</f>
        <v>0</v>
      </c>
      <c r="S911" s="5">
        <f>+I911-byObjPOS!F256</f>
        <v>0</v>
      </c>
      <c r="T911" s="5">
        <f>+J911-byObjPOS!G256</f>
        <v>0</v>
      </c>
      <c r="U911" s="5">
        <f>+K911-byObjPOS!H256</f>
        <v>0</v>
      </c>
      <c r="V911" s="5">
        <f>+L911-byObjPOS!I256</f>
        <v>0</v>
      </c>
      <c r="W911" s="5">
        <f>+M911-byObjPOS!J256</f>
        <v>0</v>
      </c>
      <c r="X911" s="5">
        <f>+N911-byObjPOS!K256</f>
        <v>0</v>
      </c>
    </row>
    <row r="912" spans="3:24" x14ac:dyDescent="0.2">
      <c r="C912" s="5" t="s">
        <v>452</v>
      </c>
      <c r="D912" s="5" t="s">
        <v>35</v>
      </c>
      <c r="E912" s="5" t="s">
        <v>57</v>
      </c>
      <c r="F912" s="5" t="s">
        <v>203</v>
      </c>
      <c r="G912" s="5">
        <v>46</v>
      </c>
      <c r="H912" s="5">
        <v>37</v>
      </c>
      <c r="I912" s="5">
        <v>38</v>
      </c>
      <c r="J912" s="5">
        <v>33</v>
      </c>
      <c r="K912" s="5">
        <v>16</v>
      </c>
      <c r="L912" s="5">
        <v>0</v>
      </c>
      <c r="M912" s="5">
        <v>10</v>
      </c>
      <c r="N912" s="5">
        <v>3</v>
      </c>
      <c r="Q912" s="5">
        <f>+G912-byObjPOS!D257</f>
        <v>0</v>
      </c>
      <c r="R912" s="5">
        <f>+H912-byObjPOS!E257</f>
        <v>0</v>
      </c>
      <c r="S912" s="5">
        <f>+I912-byObjPOS!F257</f>
        <v>0</v>
      </c>
      <c r="T912" s="5">
        <f>+J912-byObjPOS!G257</f>
        <v>0</v>
      </c>
      <c r="U912" s="5">
        <f>+K912-byObjPOS!H257</f>
        <v>0</v>
      </c>
      <c r="V912" s="5">
        <f>+L912-byObjPOS!I257</f>
        <v>0</v>
      </c>
      <c r="W912" s="5">
        <f>+M912-byObjPOS!J257</f>
        <v>0</v>
      </c>
      <c r="X912" s="5">
        <f>+N912-byObjPOS!K257</f>
        <v>0</v>
      </c>
    </row>
    <row r="913" spans="3:24" x14ac:dyDescent="0.2">
      <c r="C913" s="5" t="s">
        <v>452</v>
      </c>
      <c r="D913" s="5" t="s">
        <v>35</v>
      </c>
      <c r="E913" s="5" t="s">
        <v>57</v>
      </c>
      <c r="F913" s="5" t="s">
        <v>80</v>
      </c>
      <c r="G913" s="5">
        <v>585</v>
      </c>
      <c r="H913" s="5">
        <v>574</v>
      </c>
      <c r="I913" s="5">
        <v>547</v>
      </c>
      <c r="J913" s="5">
        <v>541</v>
      </c>
      <c r="K913" s="5">
        <v>639</v>
      </c>
      <c r="L913" s="5">
        <v>706</v>
      </c>
      <c r="M913" s="5">
        <v>731</v>
      </c>
      <c r="N913" s="5">
        <v>1152</v>
      </c>
      <c r="Q913" s="5">
        <f>+G913-byObjPOS!D258</f>
        <v>0</v>
      </c>
      <c r="R913" s="5">
        <f>+H913-byObjPOS!E258</f>
        <v>0</v>
      </c>
      <c r="S913" s="5">
        <f>+I913-byObjPOS!F258</f>
        <v>0</v>
      </c>
      <c r="T913" s="5">
        <f>+J913-byObjPOS!G258</f>
        <v>0</v>
      </c>
      <c r="U913" s="5">
        <f>+K913-byObjPOS!H258</f>
        <v>0</v>
      </c>
      <c r="V913" s="5">
        <f>+L913-byObjPOS!I258</f>
        <v>0</v>
      </c>
      <c r="W913" s="5">
        <f>+M913-byObjPOS!J258</f>
        <v>0</v>
      </c>
      <c r="X913" s="5">
        <f>+N913-byObjPOS!K258</f>
        <v>0</v>
      </c>
    </row>
    <row r="914" spans="3:24" x14ac:dyDescent="0.2">
      <c r="C914" s="5" t="s">
        <v>452</v>
      </c>
      <c r="D914" s="5" t="s">
        <v>35</v>
      </c>
      <c r="E914" s="5" t="s">
        <v>335</v>
      </c>
      <c r="F914" s="5" t="s">
        <v>336</v>
      </c>
      <c r="G914" s="5">
        <v>0</v>
      </c>
      <c r="H914" s="5">
        <v>0</v>
      </c>
      <c r="I914" s="5">
        <v>0</v>
      </c>
      <c r="J914" s="5">
        <v>0</v>
      </c>
      <c r="K914" s="5">
        <v>0</v>
      </c>
      <c r="L914" s="5">
        <v>7</v>
      </c>
      <c r="M914" s="5">
        <v>11</v>
      </c>
      <c r="N914" s="5">
        <v>10</v>
      </c>
      <c r="Q914" s="5">
        <f>+G914-byObjPOS!D259</f>
        <v>0</v>
      </c>
      <c r="R914" s="5">
        <f>+H914-byObjPOS!E259</f>
        <v>0</v>
      </c>
      <c r="S914" s="5">
        <f>+I914-byObjPOS!F259</f>
        <v>0</v>
      </c>
      <c r="T914" s="5">
        <f>+J914-byObjPOS!G259</f>
        <v>0</v>
      </c>
      <c r="U914" s="5">
        <f>+K914-byObjPOS!H259</f>
        <v>0</v>
      </c>
      <c r="V914" s="5">
        <f>+L914-byObjPOS!I259</f>
        <v>0</v>
      </c>
      <c r="W914" s="5">
        <f>+M914-byObjPOS!J259</f>
        <v>0</v>
      </c>
      <c r="X914" s="5">
        <f>+N914-byObjPOS!K259</f>
        <v>0</v>
      </c>
    </row>
    <row r="915" spans="3:24" x14ac:dyDescent="0.2">
      <c r="C915" s="5" t="s">
        <v>452</v>
      </c>
      <c r="D915" s="5" t="s">
        <v>35</v>
      </c>
      <c r="E915" s="5" t="s">
        <v>337</v>
      </c>
      <c r="F915" s="5" t="s">
        <v>338</v>
      </c>
      <c r="G915" s="5">
        <v>0</v>
      </c>
      <c r="H915" s="5">
        <v>0</v>
      </c>
      <c r="I915" s="5">
        <v>0</v>
      </c>
      <c r="J915" s="5">
        <v>0</v>
      </c>
      <c r="K915" s="5">
        <v>0</v>
      </c>
      <c r="L915" s="5">
        <v>0</v>
      </c>
      <c r="M915" s="5">
        <v>8</v>
      </c>
      <c r="N915" s="5">
        <v>19</v>
      </c>
      <c r="Q915" s="5">
        <f>+G915-byObjPOS!D260</f>
        <v>0</v>
      </c>
      <c r="R915" s="5">
        <f>+H915-byObjPOS!E260</f>
        <v>0</v>
      </c>
      <c r="S915" s="5">
        <f>+I915-byObjPOS!F260</f>
        <v>0</v>
      </c>
      <c r="T915" s="5">
        <f>+J915-byObjPOS!G260</f>
        <v>0</v>
      </c>
      <c r="U915" s="5">
        <f>+K915-byObjPOS!H260</f>
        <v>0</v>
      </c>
      <c r="V915" s="5">
        <f>+L915-byObjPOS!I260</f>
        <v>0</v>
      </c>
      <c r="W915" s="5">
        <f>+M915-byObjPOS!J260</f>
        <v>0</v>
      </c>
      <c r="X915" s="5">
        <f>+N915-byObjPOS!K260</f>
        <v>0</v>
      </c>
    </row>
    <row r="916" spans="3:24" x14ac:dyDescent="0.2">
      <c r="C916" s="5" t="s">
        <v>452</v>
      </c>
      <c r="D916" s="5" t="s">
        <v>35</v>
      </c>
      <c r="E916" s="5" t="s">
        <v>58</v>
      </c>
      <c r="F916" s="5" t="s">
        <v>117</v>
      </c>
      <c r="G916" s="5">
        <v>46</v>
      </c>
      <c r="H916" s="5">
        <v>40</v>
      </c>
      <c r="I916" s="5">
        <v>62</v>
      </c>
      <c r="J916" s="5">
        <v>70</v>
      </c>
      <c r="K916" s="5">
        <v>57</v>
      </c>
      <c r="L916" s="5">
        <v>51</v>
      </c>
      <c r="M916" s="5">
        <v>54</v>
      </c>
      <c r="N916" s="5">
        <v>49</v>
      </c>
      <c r="Q916" s="5">
        <f>+G916-byObjPOS!D261</f>
        <v>0</v>
      </c>
      <c r="R916" s="5">
        <f>+H916-byObjPOS!E261</f>
        <v>0</v>
      </c>
      <c r="S916" s="5">
        <f>+I916-byObjPOS!F261</f>
        <v>0</v>
      </c>
      <c r="T916" s="5">
        <f>+J916-byObjPOS!G261</f>
        <v>0</v>
      </c>
      <c r="U916" s="5">
        <f>+K916-byObjPOS!H261</f>
        <v>0</v>
      </c>
      <c r="V916" s="5">
        <f>+L916-byObjPOS!I261</f>
        <v>0</v>
      </c>
      <c r="W916" s="5">
        <f>+M916-byObjPOS!J261</f>
        <v>0</v>
      </c>
      <c r="X916" s="5">
        <f>+N916-byObjPOS!K261</f>
        <v>0</v>
      </c>
    </row>
    <row r="917" spans="3:24" x14ac:dyDescent="0.2">
      <c r="C917" s="5" t="s">
        <v>452</v>
      </c>
      <c r="D917" s="5" t="s">
        <v>35</v>
      </c>
      <c r="E917" s="5" t="s">
        <v>59</v>
      </c>
      <c r="F917" s="5" t="s">
        <v>11</v>
      </c>
      <c r="G917" s="5">
        <v>29</v>
      </c>
      <c r="H917" s="5">
        <v>28</v>
      </c>
      <c r="I917" s="5">
        <v>17</v>
      </c>
      <c r="J917" s="5">
        <v>25</v>
      </c>
      <c r="K917" s="5">
        <v>19</v>
      </c>
      <c r="L917" s="5">
        <v>19</v>
      </c>
      <c r="M917" s="5">
        <v>23</v>
      </c>
      <c r="N917" s="5">
        <v>17</v>
      </c>
      <c r="P917" s="46"/>
      <c r="Q917" s="5">
        <f>+G917-byObjPOS!D263</f>
        <v>0</v>
      </c>
      <c r="R917" s="5">
        <f>+H917-byObjPOS!E263</f>
        <v>0</v>
      </c>
      <c r="S917" s="5">
        <f>+I917-byObjPOS!F263</f>
        <v>0</v>
      </c>
      <c r="T917" s="5">
        <f>+J917-byObjPOS!G263</f>
        <v>0</v>
      </c>
      <c r="U917" s="5">
        <f>+K917-byObjPOS!H263</f>
        <v>0</v>
      </c>
      <c r="V917" s="5">
        <f>+L917-byObjPOS!I263</f>
        <v>0</v>
      </c>
      <c r="W917" s="5">
        <f>+M917-byObjPOS!J263</f>
        <v>0</v>
      </c>
      <c r="X917" s="5">
        <f>+N917-byObjPOS!K263</f>
        <v>0</v>
      </c>
    </row>
    <row r="918" spans="3:24" x14ac:dyDescent="0.2">
      <c r="C918" s="5" t="s">
        <v>452</v>
      </c>
      <c r="D918" s="5" t="s">
        <v>35</v>
      </c>
      <c r="E918" s="5" t="s">
        <v>59</v>
      </c>
      <c r="F918" s="5" t="s">
        <v>147</v>
      </c>
      <c r="G918" s="5">
        <v>25</v>
      </c>
      <c r="H918" s="5">
        <v>19</v>
      </c>
      <c r="I918" s="5">
        <v>15</v>
      </c>
      <c r="J918" s="5">
        <v>16</v>
      </c>
      <c r="K918" s="5">
        <v>21</v>
      </c>
      <c r="L918" s="5">
        <v>22</v>
      </c>
      <c r="M918" s="5">
        <v>22</v>
      </c>
      <c r="N918" s="5">
        <v>18</v>
      </c>
      <c r="Q918" s="5">
        <f>+G918-byObjPOS!D264</f>
        <v>0</v>
      </c>
      <c r="R918" s="5">
        <f>+H918-byObjPOS!E264</f>
        <v>0</v>
      </c>
      <c r="S918" s="5">
        <f>+I918-byObjPOS!F264</f>
        <v>0</v>
      </c>
      <c r="T918" s="5">
        <f>+J918-byObjPOS!G264</f>
        <v>0</v>
      </c>
      <c r="U918" s="5">
        <f>+K918-byObjPOS!H264</f>
        <v>0</v>
      </c>
      <c r="V918" s="5">
        <f>+L918-byObjPOS!I264</f>
        <v>0</v>
      </c>
      <c r="W918" s="5">
        <f>+M918-byObjPOS!J264</f>
        <v>0</v>
      </c>
      <c r="X918" s="5">
        <f>+N918-byObjPOS!K264</f>
        <v>0</v>
      </c>
    </row>
    <row r="919" spans="3:24" x14ac:dyDescent="0.2">
      <c r="C919" s="5" t="s">
        <v>452</v>
      </c>
      <c r="D919" s="5" t="s">
        <v>35</v>
      </c>
      <c r="E919" s="5" t="s">
        <v>59</v>
      </c>
      <c r="F919" s="5" t="s">
        <v>122</v>
      </c>
      <c r="G919" s="5">
        <v>6</v>
      </c>
      <c r="H919" s="5">
        <v>11</v>
      </c>
      <c r="I919" s="5">
        <v>14</v>
      </c>
      <c r="J919" s="5">
        <v>20</v>
      </c>
      <c r="K919" s="5">
        <v>23</v>
      </c>
      <c r="L919" s="5">
        <v>25</v>
      </c>
      <c r="M919" s="5">
        <v>14</v>
      </c>
      <c r="N919" s="5">
        <v>2</v>
      </c>
      <c r="Q919" s="5">
        <f>+G919-byObjPOS!D265</f>
        <v>0</v>
      </c>
      <c r="R919" s="5">
        <f>+H919-byObjPOS!E265</f>
        <v>0</v>
      </c>
      <c r="S919" s="5">
        <f>+I919-byObjPOS!F265</f>
        <v>0</v>
      </c>
      <c r="T919" s="5">
        <f>+J919-byObjPOS!G265</f>
        <v>0</v>
      </c>
      <c r="U919" s="5">
        <f>+K919-byObjPOS!H265</f>
        <v>0</v>
      </c>
      <c r="V919" s="5">
        <f>+L919-byObjPOS!I265</f>
        <v>0</v>
      </c>
      <c r="W919" s="5">
        <f>+M919-byObjPOS!J265</f>
        <v>0</v>
      </c>
      <c r="X919" s="5">
        <f>+N919-byObjPOS!K265</f>
        <v>0</v>
      </c>
    </row>
    <row r="920" spans="3:24" x14ac:dyDescent="0.2">
      <c r="C920" s="5" t="s">
        <v>452</v>
      </c>
      <c r="D920" s="5" t="s">
        <v>35</v>
      </c>
      <c r="E920" s="5" t="s">
        <v>59</v>
      </c>
      <c r="F920" s="5" t="s">
        <v>192</v>
      </c>
      <c r="G920" s="5">
        <v>12</v>
      </c>
      <c r="H920" s="5">
        <v>12</v>
      </c>
      <c r="I920" s="5">
        <v>14</v>
      </c>
      <c r="J920" s="5">
        <v>11</v>
      </c>
      <c r="K920" s="5">
        <v>14</v>
      </c>
      <c r="L920" s="5">
        <v>13</v>
      </c>
      <c r="M920" s="5">
        <v>11</v>
      </c>
      <c r="N920" s="5">
        <v>13</v>
      </c>
      <c r="Q920" s="5">
        <f>+G920-byObjPOS!D266</f>
        <v>0</v>
      </c>
      <c r="R920" s="5">
        <f>+H920-byObjPOS!E266</f>
        <v>0</v>
      </c>
      <c r="S920" s="5">
        <f>+I920-byObjPOS!F266</f>
        <v>0</v>
      </c>
      <c r="T920" s="5">
        <f>+J920-byObjPOS!G266</f>
        <v>0</v>
      </c>
      <c r="U920" s="5">
        <f>+K920-byObjPOS!H266</f>
        <v>0</v>
      </c>
      <c r="V920" s="5">
        <f>+L920-byObjPOS!I266</f>
        <v>0</v>
      </c>
      <c r="W920" s="5">
        <f>+M920-byObjPOS!J266</f>
        <v>0</v>
      </c>
      <c r="X920" s="5">
        <f>+N920-byObjPOS!K266</f>
        <v>0</v>
      </c>
    </row>
    <row r="921" spans="3:24" x14ac:dyDescent="0.2">
      <c r="C921" s="5" t="s">
        <v>452</v>
      </c>
      <c r="D921" s="5" t="s">
        <v>35</v>
      </c>
      <c r="E921" s="5" t="s">
        <v>59</v>
      </c>
      <c r="F921" s="5" t="s">
        <v>3</v>
      </c>
      <c r="G921" s="5">
        <v>128</v>
      </c>
      <c r="H921" s="5">
        <v>123</v>
      </c>
      <c r="I921" s="5">
        <v>117</v>
      </c>
      <c r="J921" s="5">
        <v>115</v>
      </c>
      <c r="K921" s="5">
        <v>120</v>
      </c>
      <c r="L921" s="5">
        <v>120</v>
      </c>
      <c r="M921" s="5">
        <v>121</v>
      </c>
      <c r="N921" s="5">
        <v>117</v>
      </c>
      <c r="Q921" s="5">
        <f>+G921-byObjPOS!D267</f>
        <v>0</v>
      </c>
      <c r="R921" s="5">
        <f>+H921-byObjPOS!E267</f>
        <v>0</v>
      </c>
      <c r="S921" s="5">
        <f>+I921-byObjPOS!F267</f>
        <v>0</v>
      </c>
      <c r="T921" s="5">
        <f>+J921-byObjPOS!G267</f>
        <v>0</v>
      </c>
      <c r="U921" s="5">
        <f>+K921-byObjPOS!H267</f>
        <v>0</v>
      </c>
      <c r="V921" s="5">
        <f>+L921-byObjPOS!I267</f>
        <v>0</v>
      </c>
      <c r="W921" s="5">
        <f>+M921-byObjPOS!J267</f>
        <v>0</v>
      </c>
      <c r="X921" s="5">
        <f>+N921-byObjPOS!K267</f>
        <v>0</v>
      </c>
    </row>
    <row r="922" spans="3:24" x14ac:dyDescent="0.2">
      <c r="C922" s="5" t="s">
        <v>452</v>
      </c>
      <c r="D922" s="5" t="s">
        <v>35</v>
      </c>
      <c r="E922" s="5" t="s">
        <v>59</v>
      </c>
      <c r="F922" s="5" t="s">
        <v>202</v>
      </c>
      <c r="G922" s="5">
        <v>10</v>
      </c>
      <c r="H922" s="5">
        <v>10</v>
      </c>
      <c r="I922" s="5">
        <v>7</v>
      </c>
      <c r="J922" s="5">
        <v>7</v>
      </c>
      <c r="K922" s="5">
        <v>8</v>
      </c>
      <c r="L922" s="5">
        <v>9</v>
      </c>
      <c r="M922" s="5">
        <v>7</v>
      </c>
      <c r="N922" s="5">
        <v>6</v>
      </c>
      <c r="Q922" s="5">
        <f>+G922-byObjPOS!D268</f>
        <v>0</v>
      </c>
      <c r="R922" s="5">
        <f>+H922-byObjPOS!E268</f>
        <v>0</v>
      </c>
      <c r="S922" s="5">
        <f>+I922-byObjPOS!F268</f>
        <v>0</v>
      </c>
      <c r="T922" s="5">
        <f>+J922-byObjPOS!G268</f>
        <v>0</v>
      </c>
      <c r="U922" s="5">
        <f>+K922-byObjPOS!H268</f>
        <v>0</v>
      </c>
      <c r="V922" s="5">
        <f>+L922-byObjPOS!I268</f>
        <v>0</v>
      </c>
      <c r="W922" s="5">
        <f>+M922-byObjPOS!J268</f>
        <v>0</v>
      </c>
      <c r="X922" s="5">
        <f>+N922-byObjPOS!K268</f>
        <v>0</v>
      </c>
    </row>
    <row r="923" spans="3:24" x14ac:dyDescent="0.2">
      <c r="C923" s="5" t="s">
        <v>452</v>
      </c>
      <c r="D923" s="5" t="s">
        <v>35</v>
      </c>
      <c r="E923" s="5" t="s">
        <v>59</v>
      </c>
      <c r="F923" s="5" t="s">
        <v>99</v>
      </c>
      <c r="G923" s="5">
        <v>0</v>
      </c>
      <c r="H923" s="5">
        <v>0</v>
      </c>
      <c r="I923" s="5">
        <v>0</v>
      </c>
      <c r="J923" s="5">
        <v>0</v>
      </c>
      <c r="K923" s="5">
        <v>0</v>
      </c>
      <c r="L923" s="5">
        <v>0</v>
      </c>
      <c r="M923" s="5">
        <v>1</v>
      </c>
      <c r="N923" s="5">
        <v>0</v>
      </c>
      <c r="Q923" s="5">
        <f>+G923-byObjPOS!D269</f>
        <v>0</v>
      </c>
      <c r="R923" s="5">
        <f>+H923-byObjPOS!E269</f>
        <v>0</v>
      </c>
      <c r="S923" s="5">
        <f>+I923-byObjPOS!F269</f>
        <v>0</v>
      </c>
      <c r="T923" s="5">
        <f>+J923-byObjPOS!G269</f>
        <v>0</v>
      </c>
      <c r="U923" s="5">
        <f>+K923-byObjPOS!H269</f>
        <v>0</v>
      </c>
      <c r="V923" s="5">
        <f>+L923-byObjPOS!I269</f>
        <v>0</v>
      </c>
      <c r="W923" s="5">
        <f>+M923-byObjPOS!J269</f>
        <v>0</v>
      </c>
      <c r="X923" s="5">
        <f>+N923-byObjPOS!K269</f>
        <v>0</v>
      </c>
    </row>
    <row r="924" spans="3:24" x14ac:dyDescent="0.2">
      <c r="C924" s="5" t="s">
        <v>452</v>
      </c>
      <c r="D924" s="5" t="s">
        <v>35</v>
      </c>
      <c r="E924" s="5" t="s">
        <v>59</v>
      </c>
      <c r="F924" s="5" t="s">
        <v>290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9</v>
      </c>
      <c r="N924" s="5">
        <v>16</v>
      </c>
      <c r="Q924" s="5">
        <f>+G924-byObjPOS!D270</f>
        <v>0</v>
      </c>
      <c r="R924" s="5">
        <f>+H924-byObjPOS!E270</f>
        <v>0</v>
      </c>
      <c r="S924" s="5">
        <f>+I924-byObjPOS!F270</f>
        <v>0</v>
      </c>
      <c r="T924" s="5">
        <f>+J924-byObjPOS!G270</f>
        <v>0</v>
      </c>
      <c r="U924" s="5">
        <f>+K924-byObjPOS!H270</f>
        <v>0</v>
      </c>
      <c r="V924" s="5">
        <f>+L924-byObjPOS!I270</f>
        <v>0</v>
      </c>
      <c r="W924" s="5">
        <f>+M924-byObjPOS!J270</f>
        <v>0</v>
      </c>
      <c r="X924" s="5">
        <f>+N924-byObjPOS!K270</f>
        <v>0</v>
      </c>
    </row>
    <row r="925" spans="3:24" x14ac:dyDescent="0.2">
      <c r="C925" s="5" t="s">
        <v>452</v>
      </c>
      <c r="D925" s="5" t="s">
        <v>35</v>
      </c>
      <c r="E925" s="5" t="s">
        <v>59</v>
      </c>
      <c r="F925" s="5" t="s">
        <v>7</v>
      </c>
      <c r="G925" s="5">
        <v>2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P925" s="46"/>
      <c r="Q925" s="5">
        <f>+G925-byObjPOS!D275</f>
        <v>0</v>
      </c>
      <c r="R925" s="5">
        <f>+H925-byObjPOS!E275</f>
        <v>0</v>
      </c>
      <c r="S925" s="5">
        <f>+I925-byObjPOS!F275</f>
        <v>0</v>
      </c>
      <c r="T925" s="5">
        <f>+J925-byObjPOS!G275</f>
        <v>0</v>
      </c>
      <c r="U925" s="5">
        <f>+K925-byObjPOS!H275</f>
        <v>0</v>
      </c>
      <c r="V925" s="5">
        <f>+L925-byObjPOS!I275</f>
        <v>0</v>
      </c>
      <c r="W925" s="5">
        <f>+M925-byObjPOS!J275</f>
        <v>0</v>
      </c>
      <c r="X925" s="5">
        <f>+N925-byObjPOS!K275</f>
        <v>0</v>
      </c>
    </row>
    <row r="926" spans="3:24" x14ac:dyDescent="0.2">
      <c r="C926" s="5" t="s">
        <v>452</v>
      </c>
      <c r="D926" s="5" t="s">
        <v>35</v>
      </c>
      <c r="E926" s="5" t="s">
        <v>59</v>
      </c>
      <c r="F926" s="5" t="s">
        <v>204</v>
      </c>
      <c r="G926" s="5">
        <v>9</v>
      </c>
      <c r="H926" s="5">
        <v>8</v>
      </c>
      <c r="I926" s="5">
        <v>11</v>
      </c>
      <c r="J926" s="5">
        <v>10</v>
      </c>
      <c r="K926" s="5">
        <v>10</v>
      </c>
      <c r="L926" s="5">
        <v>13</v>
      </c>
      <c r="M926" s="5">
        <v>11</v>
      </c>
      <c r="N926" s="5">
        <v>7</v>
      </c>
      <c r="Q926" s="5">
        <f>+G926-byObjPOS!D276</f>
        <v>0</v>
      </c>
      <c r="R926" s="5">
        <f>+H926-byObjPOS!E276</f>
        <v>0</v>
      </c>
      <c r="S926" s="5">
        <f>+I926-byObjPOS!F276</f>
        <v>0</v>
      </c>
      <c r="T926" s="5">
        <f>+J926-byObjPOS!G276</f>
        <v>0</v>
      </c>
      <c r="U926" s="5">
        <f>+K926-byObjPOS!H276</f>
        <v>0</v>
      </c>
      <c r="V926" s="5">
        <f>+L926-byObjPOS!I276</f>
        <v>0</v>
      </c>
      <c r="W926" s="5">
        <f>+M926-byObjPOS!J276</f>
        <v>0</v>
      </c>
      <c r="X926" s="5">
        <f>+N926-byObjPOS!K276</f>
        <v>0</v>
      </c>
    </row>
    <row r="927" spans="3:24" x14ac:dyDescent="0.2">
      <c r="C927" s="5" t="s">
        <v>452</v>
      </c>
      <c r="D927" s="5" t="s">
        <v>35</v>
      </c>
      <c r="E927" s="5" t="s">
        <v>59</v>
      </c>
      <c r="F927" s="5" t="s">
        <v>130</v>
      </c>
      <c r="G927" s="5">
        <v>47</v>
      </c>
      <c r="H927" s="5">
        <v>47</v>
      </c>
      <c r="I927" s="5">
        <v>47</v>
      </c>
      <c r="J927" s="5">
        <v>41</v>
      </c>
      <c r="K927" s="5">
        <v>43</v>
      </c>
      <c r="L927" s="5">
        <v>43</v>
      </c>
      <c r="M927" s="5">
        <v>41</v>
      </c>
      <c r="N927" s="5">
        <v>42</v>
      </c>
      <c r="Q927" s="5">
        <f>+G927-byObjPOS!D277</f>
        <v>0</v>
      </c>
      <c r="R927" s="5">
        <f>+H927-byObjPOS!E277</f>
        <v>0</v>
      </c>
      <c r="S927" s="5">
        <f>+I927-byObjPOS!F277</f>
        <v>0</v>
      </c>
      <c r="T927" s="5">
        <f>+J927-byObjPOS!G277</f>
        <v>0</v>
      </c>
      <c r="U927" s="5">
        <f>+K927-byObjPOS!H277</f>
        <v>0</v>
      </c>
      <c r="V927" s="5">
        <f>+L927-byObjPOS!I277</f>
        <v>0</v>
      </c>
      <c r="W927" s="5">
        <f>+M927-byObjPOS!J277</f>
        <v>0</v>
      </c>
      <c r="X927" s="5">
        <f>+N927-byObjPOS!K277</f>
        <v>0</v>
      </c>
    </row>
    <row r="928" spans="3:24" x14ac:dyDescent="0.2">
      <c r="C928" s="5" t="s">
        <v>452</v>
      </c>
      <c r="D928" s="5" t="s">
        <v>35</v>
      </c>
      <c r="E928" s="5" t="s">
        <v>60</v>
      </c>
      <c r="F928" s="5" t="s">
        <v>84</v>
      </c>
      <c r="G928" s="5">
        <v>58</v>
      </c>
      <c r="H928" s="5">
        <v>72</v>
      </c>
      <c r="I928" s="5">
        <v>77</v>
      </c>
      <c r="J928" s="5">
        <v>76</v>
      </c>
      <c r="K928" s="5">
        <v>75</v>
      </c>
      <c r="L928" s="5">
        <v>76</v>
      </c>
      <c r="M928" s="5">
        <v>82</v>
      </c>
      <c r="N928" s="5">
        <v>77</v>
      </c>
      <c r="Q928" s="5">
        <f>+G928-byObjPOS!D278</f>
        <v>0</v>
      </c>
      <c r="R928" s="5">
        <f>+H928-byObjPOS!E278</f>
        <v>0</v>
      </c>
      <c r="S928" s="5">
        <f>+I928-byObjPOS!F278</f>
        <v>0</v>
      </c>
      <c r="T928" s="5">
        <f>+J928-byObjPOS!G278</f>
        <v>0</v>
      </c>
      <c r="U928" s="5">
        <f>+K928-byObjPOS!H278</f>
        <v>0</v>
      </c>
      <c r="V928" s="5">
        <f>+L928-byObjPOS!I278</f>
        <v>0</v>
      </c>
      <c r="W928" s="5">
        <f>+M928-byObjPOS!J278</f>
        <v>0</v>
      </c>
      <c r="X928" s="5">
        <f>+N928-byObjPOS!K278</f>
        <v>0</v>
      </c>
    </row>
    <row r="929" spans="3:24" x14ac:dyDescent="0.2">
      <c r="C929" s="5" t="s">
        <v>452</v>
      </c>
      <c r="D929" s="5" t="s">
        <v>35</v>
      </c>
      <c r="E929" s="5" t="s">
        <v>53</v>
      </c>
      <c r="F929" s="5" t="s">
        <v>53</v>
      </c>
      <c r="G929" s="5">
        <v>8</v>
      </c>
      <c r="H929" s="5">
        <v>15</v>
      </c>
      <c r="I929" s="5">
        <v>3</v>
      </c>
      <c r="J929" s="5">
        <v>7</v>
      </c>
      <c r="K929" s="5">
        <v>2</v>
      </c>
      <c r="L929" s="5">
        <v>10</v>
      </c>
      <c r="M929" s="5">
        <v>3</v>
      </c>
      <c r="N929" s="5">
        <v>1</v>
      </c>
      <c r="Q929" s="5">
        <f>+G929-byObjPOS!D279</f>
        <v>0</v>
      </c>
      <c r="R929" s="5">
        <f>+H929-byObjPOS!E279</f>
        <v>0</v>
      </c>
      <c r="S929" s="5">
        <f>+I929-byObjPOS!F279</f>
        <v>0</v>
      </c>
      <c r="T929" s="5">
        <f>+J929-byObjPOS!G279</f>
        <v>0</v>
      </c>
      <c r="U929" s="5">
        <f>+K929-byObjPOS!H279</f>
        <v>0</v>
      </c>
      <c r="V929" s="5">
        <f>+L929-byObjPOS!I279</f>
        <v>0</v>
      </c>
      <c r="W929" s="5">
        <f>+M929-byObjPOS!J279</f>
        <v>0</v>
      </c>
      <c r="X929" s="5">
        <f>+N929-byObjPOS!K279</f>
        <v>0</v>
      </c>
    </row>
    <row r="930" spans="3:24" x14ac:dyDescent="0.2">
      <c r="C930" s="5" t="s">
        <v>452</v>
      </c>
      <c r="D930" s="5" t="s">
        <v>35</v>
      </c>
      <c r="E930" s="5" t="s">
        <v>62</v>
      </c>
      <c r="F930" s="5" t="s">
        <v>158</v>
      </c>
      <c r="G930" s="5">
        <v>48</v>
      </c>
      <c r="H930" s="5">
        <v>48</v>
      </c>
      <c r="I930" s="5">
        <v>51</v>
      </c>
      <c r="J930" s="5">
        <v>74</v>
      </c>
      <c r="K930" s="5">
        <v>75</v>
      </c>
      <c r="L930" s="5">
        <v>74</v>
      </c>
      <c r="M930" s="5">
        <v>75</v>
      </c>
      <c r="N930" s="5">
        <v>72</v>
      </c>
      <c r="Q930" s="5">
        <f>+G930-byObjPOS!D280</f>
        <v>0</v>
      </c>
      <c r="R930" s="5">
        <f>+H930-byObjPOS!E280</f>
        <v>0</v>
      </c>
      <c r="S930" s="5">
        <f>+I930-byObjPOS!F280</f>
        <v>0</v>
      </c>
      <c r="T930" s="5">
        <f>+J930-byObjPOS!G280</f>
        <v>0</v>
      </c>
      <c r="U930" s="5">
        <f>+K930-byObjPOS!H280</f>
        <v>0</v>
      </c>
      <c r="V930" s="5">
        <f>+L930-byObjPOS!I280</f>
        <v>0</v>
      </c>
      <c r="W930" s="5">
        <f>+M930-byObjPOS!J280</f>
        <v>0</v>
      </c>
      <c r="X930" s="5">
        <f>+N930-byObjPOS!K280</f>
        <v>0</v>
      </c>
    </row>
    <row r="931" spans="3:24" x14ac:dyDescent="0.2">
      <c r="C931" s="5" t="s">
        <v>452</v>
      </c>
      <c r="D931" s="5" t="s">
        <v>35</v>
      </c>
      <c r="E931" s="5" t="s">
        <v>514</v>
      </c>
      <c r="F931" s="5" t="s">
        <v>515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11</v>
      </c>
      <c r="Q931" s="5">
        <f>+G931-byObjPOS!D281</f>
        <v>0</v>
      </c>
      <c r="R931" s="5">
        <f>+H931-byObjPOS!E281</f>
        <v>0</v>
      </c>
      <c r="S931" s="5">
        <f>+I931-byObjPOS!F281</f>
        <v>0</v>
      </c>
      <c r="T931" s="5">
        <f>+J931-byObjPOS!G281</f>
        <v>0</v>
      </c>
      <c r="U931" s="5">
        <f>+K931-byObjPOS!H281</f>
        <v>0</v>
      </c>
      <c r="V931" s="5">
        <f>+L931-byObjPOS!I281</f>
        <v>0</v>
      </c>
      <c r="W931" s="5">
        <f>+M931-byObjPOS!J281</f>
        <v>0</v>
      </c>
      <c r="X931" s="5">
        <f>+N931-byObjPOS!K281</f>
        <v>0</v>
      </c>
    </row>
    <row r="932" spans="3:24" x14ac:dyDescent="0.2">
      <c r="C932" s="5" t="s">
        <v>452</v>
      </c>
      <c r="D932" s="5" t="s">
        <v>35</v>
      </c>
      <c r="E932" s="5" t="s">
        <v>63</v>
      </c>
      <c r="F932" s="5" t="s">
        <v>12</v>
      </c>
      <c r="G932" s="5">
        <v>153</v>
      </c>
      <c r="H932" s="5">
        <v>152</v>
      </c>
      <c r="I932" s="5">
        <v>145</v>
      </c>
      <c r="J932" s="5">
        <v>148</v>
      </c>
      <c r="K932" s="5">
        <v>150</v>
      </c>
      <c r="L932" s="5">
        <v>135</v>
      </c>
      <c r="M932" s="5">
        <v>129</v>
      </c>
      <c r="N932" s="5">
        <v>158</v>
      </c>
      <c r="Q932" s="5">
        <f>+G932-byObjPOS!D282</f>
        <v>0</v>
      </c>
      <c r="R932" s="5">
        <f>+H932-byObjPOS!E282</f>
        <v>0</v>
      </c>
      <c r="S932" s="5">
        <f>+I932-byObjPOS!F282</f>
        <v>0</v>
      </c>
      <c r="T932" s="5">
        <f>+J932-byObjPOS!G282</f>
        <v>0</v>
      </c>
      <c r="U932" s="5">
        <f>+K932-byObjPOS!H282</f>
        <v>0</v>
      </c>
      <c r="V932" s="5">
        <f>+L932-byObjPOS!I282</f>
        <v>0</v>
      </c>
      <c r="W932" s="5">
        <f>+M932-byObjPOS!J282</f>
        <v>0</v>
      </c>
      <c r="X932" s="5">
        <f>+N932-byObjPOS!K282</f>
        <v>0</v>
      </c>
    </row>
    <row r="933" spans="3:24" x14ac:dyDescent="0.2">
      <c r="C933" s="5" t="s">
        <v>452</v>
      </c>
      <c r="D933" s="5" t="s">
        <v>35</v>
      </c>
      <c r="E933" s="5" t="s">
        <v>64</v>
      </c>
      <c r="F933" s="5" t="s">
        <v>159</v>
      </c>
      <c r="G933" s="5">
        <v>36</v>
      </c>
      <c r="H933" s="5">
        <v>48</v>
      </c>
      <c r="I933" s="5">
        <v>39</v>
      </c>
      <c r="J933" s="5">
        <v>29</v>
      </c>
      <c r="K933" s="5">
        <v>19</v>
      </c>
      <c r="L933" s="5">
        <v>13</v>
      </c>
      <c r="M933" s="5">
        <v>19</v>
      </c>
      <c r="N933" s="5">
        <v>14</v>
      </c>
      <c r="P933" s="46"/>
      <c r="Q933" s="5">
        <f>+G933-byObjPOS!D284</f>
        <v>0</v>
      </c>
      <c r="R933" s="5">
        <f>+H933-byObjPOS!E284</f>
        <v>0</v>
      </c>
      <c r="S933" s="5">
        <f>+I933-byObjPOS!F284</f>
        <v>0</v>
      </c>
      <c r="T933" s="5">
        <f>+J933-byObjPOS!G284</f>
        <v>0</v>
      </c>
      <c r="U933" s="5">
        <f>+K933-byObjPOS!H284</f>
        <v>0</v>
      </c>
      <c r="V933" s="5">
        <f>+L933-byObjPOS!I284</f>
        <v>0</v>
      </c>
      <c r="W933" s="5">
        <f>+M933-byObjPOS!J284</f>
        <v>0</v>
      </c>
      <c r="X933" s="5">
        <f>+N933-byObjPOS!K284</f>
        <v>0</v>
      </c>
    </row>
    <row r="934" spans="3:24" x14ac:dyDescent="0.2">
      <c r="C934" s="5" t="s">
        <v>452</v>
      </c>
      <c r="D934" s="5" t="s">
        <v>35</v>
      </c>
      <c r="E934" s="5" t="s">
        <v>64</v>
      </c>
      <c r="F934" s="5" t="s">
        <v>211</v>
      </c>
      <c r="G934" s="5">
        <v>1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Q934" s="5">
        <f>+G934-byObjPOS!D285</f>
        <v>0</v>
      </c>
      <c r="R934" s="5">
        <f>+H934-byObjPOS!E285</f>
        <v>0</v>
      </c>
      <c r="S934" s="5">
        <f>+I934-byObjPOS!F285</f>
        <v>0</v>
      </c>
      <c r="T934" s="5">
        <f>+J934-byObjPOS!G285</f>
        <v>0</v>
      </c>
      <c r="U934" s="5">
        <f>+K934-byObjPOS!H285</f>
        <v>0</v>
      </c>
      <c r="V934" s="5">
        <f>+L934-byObjPOS!I285</f>
        <v>0</v>
      </c>
      <c r="W934" s="5">
        <f>+M934-byObjPOS!J285</f>
        <v>0</v>
      </c>
      <c r="X934" s="5">
        <f>+N934-byObjPOS!K285</f>
        <v>0</v>
      </c>
    </row>
    <row r="935" spans="3:24" x14ac:dyDescent="0.2">
      <c r="C935" s="5" t="s">
        <v>452</v>
      </c>
      <c r="D935" s="5" t="s">
        <v>35</v>
      </c>
      <c r="E935" s="5" t="s">
        <v>64</v>
      </c>
      <c r="F935" s="5" t="s">
        <v>181</v>
      </c>
      <c r="G935" s="5">
        <v>2</v>
      </c>
      <c r="H935" s="5">
        <v>1</v>
      </c>
      <c r="I935" s="5">
        <v>2</v>
      </c>
      <c r="J935" s="5">
        <v>1</v>
      </c>
      <c r="K935" s="5">
        <v>0</v>
      </c>
      <c r="L935" s="5">
        <v>0</v>
      </c>
      <c r="M935" s="5">
        <v>4</v>
      </c>
      <c r="N935" s="5">
        <v>1</v>
      </c>
      <c r="Q935" s="5">
        <f>+G935-byObjPOS!D286</f>
        <v>0</v>
      </c>
      <c r="R935" s="5">
        <f>+H935-byObjPOS!E286</f>
        <v>0</v>
      </c>
      <c r="S935" s="5">
        <f>+I935-byObjPOS!F286</f>
        <v>0</v>
      </c>
      <c r="T935" s="5">
        <f>+J935-byObjPOS!G286</f>
        <v>0</v>
      </c>
      <c r="U935" s="5">
        <f>+K935-byObjPOS!H286</f>
        <v>0</v>
      </c>
      <c r="V935" s="5">
        <f>+L935-byObjPOS!I286</f>
        <v>0</v>
      </c>
      <c r="W935" s="5">
        <f>+M935-byObjPOS!J286</f>
        <v>0</v>
      </c>
      <c r="X935" s="5">
        <f>+N935-byObjPOS!K286</f>
        <v>0</v>
      </c>
    </row>
    <row r="936" spans="3:24" x14ac:dyDescent="0.2">
      <c r="C936" s="5" t="s">
        <v>452</v>
      </c>
      <c r="D936" s="5" t="s">
        <v>35</v>
      </c>
      <c r="E936" s="5" t="s">
        <v>64</v>
      </c>
      <c r="F936" s="5" t="s">
        <v>194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2</v>
      </c>
      <c r="N936" s="5">
        <v>8</v>
      </c>
      <c r="Q936" s="5">
        <f>+G936-byObjPOS!D287</f>
        <v>0</v>
      </c>
      <c r="R936" s="5">
        <f>+H936-byObjPOS!E287</f>
        <v>0</v>
      </c>
      <c r="S936" s="5">
        <f>+I936-byObjPOS!F287</f>
        <v>0</v>
      </c>
      <c r="T936" s="5">
        <f>+J936-byObjPOS!G287</f>
        <v>0</v>
      </c>
      <c r="U936" s="5">
        <f>+K936-byObjPOS!H287</f>
        <v>0</v>
      </c>
      <c r="V936" s="5">
        <f>+L936-byObjPOS!I287</f>
        <v>0</v>
      </c>
      <c r="W936" s="5">
        <f>+M936-byObjPOS!J287</f>
        <v>0</v>
      </c>
      <c r="X936" s="5">
        <f>+N936-byObjPOS!K287</f>
        <v>0</v>
      </c>
    </row>
    <row r="937" spans="3:24" x14ac:dyDescent="0.2">
      <c r="C937" s="5" t="s">
        <v>452</v>
      </c>
      <c r="D937" s="5" t="s">
        <v>35</v>
      </c>
      <c r="E937" s="5" t="s">
        <v>64</v>
      </c>
      <c r="F937" s="5" t="s">
        <v>121</v>
      </c>
      <c r="G937" s="5">
        <v>2</v>
      </c>
      <c r="H937" s="5">
        <v>0</v>
      </c>
      <c r="I937" s="5">
        <v>0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  <c r="Q937" s="5">
        <f>+G937-byObjPOS!D288</f>
        <v>0</v>
      </c>
      <c r="R937" s="5">
        <f>+H937-byObjPOS!E288</f>
        <v>0</v>
      </c>
      <c r="S937" s="5">
        <f>+I937-byObjPOS!F288</f>
        <v>0</v>
      </c>
      <c r="T937" s="5">
        <f>+J937-byObjPOS!G288</f>
        <v>0</v>
      </c>
      <c r="U937" s="5">
        <f>+K937-byObjPOS!H288</f>
        <v>0</v>
      </c>
      <c r="V937" s="5">
        <f>+L937-byObjPOS!I288</f>
        <v>0</v>
      </c>
      <c r="W937" s="5">
        <f>+M937-byObjPOS!J288</f>
        <v>0</v>
      </c>
      <c r="X937" s="5">
        <f>+N937-byObjPOS!K288</f>
        <v>0</v>
      </c>
    </row>
    <row r="938" spans="3:24" x14ac:dyDescent="0.2">
      <c r="C938" s="5" t="s">
        <v>452</v>
      </c>
      <c r="D938" s="5" t="s">
        <v>35</v>
      </c>
      <c r="E938" s="5" t="s">
        <v>64</v>
      </c>
      <c r="F938" s="5" t="s">
        <v>124</v>
      </c>
      <c r="G938" s="5">
        <v>3</v>
      </c>
      <c r="H938" s="5">
        <v>3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Q938" s="5">
        <f>+G938-byObjPOS!D289</f>
        <v>0</v>
      </c>
      <c r="R938" s="5">
        <f>+H938-byObjPOS!E289</f>
        <v>0</v>
      </c>
      <c r="S938" s="5">
        <f>+I938-byObjPOS!F289</f>
        <v>0</v>
      </c>
      <c r="T938" s="5">
        <f>+J938-byObjPOS!G289</f>
        <v>0</v>
      </c>
      <c r="U938" s="5">
        <f>+K938-byObjPOS!H289</f>
        <v>0</v>
      </c>
      <c r="V938" s="5">
        <f>+L938-byObjPOS!I289</f>
        <v>0</v>
      </c>
      <c r="W938" s="5">
        <f>+M938-byObjPOS!J289</f>
        <v>0</v>
      </c>
      <c r="X938" s="5">
        <f>+N938-byObjPOS!K289</f>
        <v>0</v>
      </c>
    </row>
    <row r="939" spans="3:24" x14ac:dyDescent="0.2">
      <c r="C939" s="5" t="s">
        <v>452</v>
      </c>
      <c r="D939" s="5" t="s">
        <v>35</v>
      </c>
      <c r="E939" s="5" t="s">
        <v>64</v>
      </c>
      <c r="F939" s="5" t="s">
        <v>140</v>
      </c>
      <c r="G939" s="5">
        <v>29</v>
      </c>
      <c r="H939" s="5">
        <v>31</v>
      </c>
      <c r="I939" s="5">
        <v>28</v>
      </c>
      <c r="J939" s="5">
        <v>28</v>
      </c>
      <c r="K939" s="5">
        <v>22</v>
      </c>
      <c r="L939" s="5">
        <v>18</v>
      </c>
      <c r="M939" s="5">
        <v>24</v>
      </c>
      <c r="N939" s="5">
        <v>22</v>
      </c>
      <c r="Q939" s="5">
        <f>+G939-byObjPOS!D290</f>
        <v>0</v>
      </c>
      <c r="R939" s="5">
        <f>+H939-byObjPOS!E290</f>
        <v>0</v>
      </c>
      <c r="S939" s="5">
        <f>+I939-byObjPOS!F290</f>
        <v>0</v>
      </c>
      <c r="T939" s="5">
        <f>+J939-byObjPOS!G290</f>
        <v>0</v>
      </c>
      <c r="U939" s="5">
        <f>+K939-byObjPOS!H290</f>
        <v>0</v>
      </c>
      <c r="V939" s="5">
        <f>+L939-byObjPOS!I290</f>
        <v>0</v>
      </c>
      <c r="W939" s="5">
        <f>+M939-byObjPOS!J290</f>
        <v>0</v>
      </c>
      <c r="X939" s="5">
        <f>+N939-byObjPOS!K290</f>
        <v>0</v>
      </c>
    </row>
    <row r="940" spans="3:24" x14ac:dyDescent="0.2">
      <c r="C940" s="5" t="s">
        <v>452</v>
      </c>
      <c r="D940" s="5" t="s">
        <v>35</v>
      </c>
      <c r="E940" s="5" t="s">
        <v>64</v>
      </c>
      <c r="F940" s="5" t="s">
        <v>163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1</v>
      </c>
      <c r="N940" s="5">
        <v>0</v>
      </c>
      <c r="Q940" s="5">
        <f>+G940-byObjPOS!D291</f>
        <v>0</v>
      </c>
      <c r="R940" s="5">
        <f>+H940-byObjPOS!E291</f>
        <v>0</v>
      </c>
      <c r="S940" s="5">
        <f>+I940-byObjPOS!F291</f>
        <v>0</v>
      </c>
      <c r="T940" s="5">
        <f>+J940-byObjPOS!G291</f>
        <v>0</v>
      </c>
      <c r="U940" s="5">
        <f>+K940-byObjPOS!H291</f>
        <v>0</v>
      </c>
      <c r="V940" s="5">
        <f>+L940-byObjPOS!I291</f>
        <v>0</v>
      </c>
      <c r="W940" s="5">
        <f>+M940-byObjPOS!J291</f>
        <v>0</v>
      </c>
      <c r="X940" s="5">
        <f>+N940-byObjPOS!K291</f>
        <v>0</v>
      </c>
    </row>
    <row r="941" spans="3:24" x14ac:dyDescent="0.2">
      <c r="C941" s="5" t="s">
        <v>452</v>
      </c>
      <c r="D941" s="5" t="s">
        <v>35</v>
      </c>
      <c r="E941" s="5" t="s">
        <v>64</v>
      </c>
      <c r="F941" s="5" t="s">
        <v>149</v>
      </c>
      <c r="G941" s="5">
        <v>19</v>
      </c>
      <c r="H941" s="5">
        <v>15</v>
      </c>
      <c r="I941" s="5">
        <v>14</v>
      </c>
      <c r="J941" s="5">
        <v>15</v>
      </c>
      <c r="K941" s="5">
        <v>14</v>
      </c>
      <c r="L941" s="5">
        <v>15</v>
      </c>
      <c r="M941" s="5">
        <v>22</v>
      </c>
      <c r="N941" s="5">
        <v>18</v>
      </c>
      <c r="Q941" s="5">
        <f>+G941-byObjPOS!D292</f>
        <v>0</v>
      </c>
      <c r="R941" s="5">
        <f>+H941-byObjPOS!E292</f>
        <v>0</v>
      </c>
      <c r="S941" s="5">
        <f>+I941-byObjPOS!F292</f>
        <v>0</v>
      </c>
      <c r="T941" s="5">
        <f>+J941-byObjPOS!G292</f>
        <v>0</v>
      </c>
      <c r="U941" s="5">
        <f>+K941-byObjPOS!H292</f>
        <v>0</v>
      </c>
      <c r="V941" s="5">
        <f>+L941-byObjPOS!I292</f>
        <v>0</v>
      </c>
      <c r="W941" s="5">
        <f>+M941-byObjPOS!J292</f>
        <v>0</v>
      </c>
      <c r="X941" s="5">
        <f>+N941-byObjPOS!K292</f>
        <v>0</v>
      </c>
    </row>
    <row r="942" spans="3:24" x14ac:dyDescent="0.2">
      <c r="C942" s="5" t="s">
        <v>452</v>
      </c>
      <c r="D942" s="5" t="s">
        <v>35</v>
      </c>
      <c r="E942" s="5" t="s">
        <v>64</v>
      </c>
      <c r="F942" s="5" t="s">
        <v>83</v>
      </c>
      <c r="G942" s="5">
        <v>0</v>
      </c>
      <c r="H942" s="5">
        <v>0</v>
      </c>
      <c r="I942" s="5">
        <v>26</v>
      </c>
      <c r="J942" s="5">
        <v>85</v>
      </c>
      <c r="K942" s="5">
        <v>176</v>
      </c>
      <c r="L942" s="5">
        <v>251</v>
      </c>
      <c r="M942" s="5">
        <v>342</v>
      </c>
      <c r="N942" s="5">
        <v>361</v>
      </c>
      <c r="Q942" s="5">
        <f>+G942-byObjPOS!D293</f>
        <v>0</v>
      </c>
      <c r="R942" s="5">
        <f>+H942-byObjPOS!E293</f>
        <v>0</v>
      </c>
      <c r="S942" s="5">
        <f>+I942-byObjPOS!F293</f>
        <v>0</v>
      </c>
      <c r="T942" s="5">
        <f>+J942-byObjPOS!G293</f>
        <v>0</v>
      </c>
      <c r="U942" s="5">
        <f>+K942-byObjPOS!H293</f>
        <v>0</v>
      </c>
      <c r="V942" s="5">
        <f>+L942-byObjPOS!I293</f>
        <v>0</v>
      </c>
      <c r="W942" s="5">
        <f>+M942-byObjPOS!J293</f>
        <v>0</v>
      </c>
      <c r="X942" s="5">
        <f>+N942-byObjPOS!K293</f>
        <v>0</v>
      </c>
    </row>
    <row r="943" spans="3:24" x14ac:dyDescent="0.2">
      <c r="C943" s="5" t="s">
        <v>452</v>
      </c>
      <c r="D943" s="5" t="s">
        <v>35</v>
      </c>
      <c r="E943" s="5" t="s">
        <v>64</v>
      </c>
      <c r="F943" s="5" t="s">
        <v>132</v>
      </c>
      <c r="G943" s="5">
        <v>4</v>
      </c>
      <c r="H943" s="5">
        <v>6</v>
      </c>
      <c r="I943" s="5">
        <v>5</v>
      </c>
      <c r="J943" s="5">
        <v>7</v>
      </c>
      <c r="K943" s="5">
        <v>8</v>
      </c>
      <c r="L943" s="5">
        <v>1</v>
      </c>
      <c r="M943" s="5">
        <v>2</v>
      </c>
      <c r="N943" s="5">
        <v>2</v>
      </c>
      <c r="Q943" s="5">
        <f>+G943-byObjPOS!D294</f>
        <v>0</v>
      </c>
      <c r="R943" s="5">
        <f>+H943-byObjPOS!E294</f>
        <v>0</v>
      </c>
      <c r="S943" s="5">
        <f>+I943-byObjPOS!F294</f>
        <v>0</v>
      </c>
      <c r="T943" s="5">
        <f>+J943-byObjPOS!G294</f>
        <v>0</v>
      </c>
      <c r="U943" s="5">
        <f>+K943-byObjPOS!H294</f>
        <v>0</v>
      </c>
      <c r="V943" s="5">
        <f>+L943-byObjPOS!I294</f>
        <v>0</v>
      </c>
      <c r="W943" s="5">
        <f>+M943-byObjPOS!J294</f>
        <v>0</v>
      </c>
      <c r="X943" s="5">
        <f>+N943-byObjPOS!K294</f>
        <v>0</v>
      </c>
    </row>
    <row r="944" spans="3:24" x14ac:dyDescent="0.2">
      <c r="C944" s="5" t="s">
        <v>452</v>
      </c>
      <c r="D944" s="5" t="s">
        <v>35</v>
      </c>
      <c r="E944" s="5" t="s">
        <v>64</v>
      </c>
      <c r="F944" s="5" t="s">
        <v>5</v>
      </c>
      <c r="G944" s="5">
        <v>5</v>
      </c>
      <c r="H944" s="5">
        <v>3</v>
      </c>
      <c r="I944" s="5">
        <v>2</v>
      </c>
      <c r="J944" s="5">
        <v>2</v>
      </c>
      <c r="K944" s="5">
        <v>1</v>
      </c>
      <c r="L944" s="5">
        <v>1</v>
      </c>
      <c r="M944" s="5">
        <v>1</v>
      </c>
      <c r="N944" s="5">
        <v>0</v>
      </c>
      <c r="Q944" s="5">
        <f>+G944-byObjPOS!D295</f>
        <v>0</v>
      </c>
      <c r="R944" s="5">
        <f>+H944-byObjPOS!E295</f>
        <v>0</v>
      </c>
      <c r="S944" s="5">
        <f>+I944-byObjPOS!F295</f>
        <v>0</v>
      </c>
      <c r="T944" s="5">
        <f>+J944-byObjPOS!G295</f>
        <v>0</v>
      </c>
      <c r="U944" s="5">
        <f>+K944-byObjPOS!H295</f>
        <v>0</v>
      </c>
      <c r="V944" s="5">
        <f>+L944-byObjPOS!I295</f>
        <v>0</v>
      </c>
      <c r="W944" s="5">
        <f>+M944-byObjPOS!J295</f>
        <v>0</v>
      </c>
      <c r="X944" s="5">
        <f>+N944-byObjPOS!K295</f>
        <v>0</v>
      </c>
    </row>
    <row r="945" spans="3:24" x14ac:dyDescent="0.2">
      <c r="C945" s="5" t="s">
        <v>452</v>
      </c>
      <c r="D945" s="5" t="s">
        <v>35</v>
      </c>
      <c r="E945" s="5" t="s">
        <v>64</v>
      </c>
      <c r="F945" s="5" t="s">
        <v>155</v>
      </c>
      <c r="G945" s="5">
        <v>39</v>
      </c>
      <c r="H945" s="5">
        <v>39</v>
      </c>
      <c r="I945" s="5">
        <v>29</v>
      </c>
      <c r="J945" s="5">
        <v>29</v>
      </c>
      <c r="K945" s="5">
        <v>28</v>
      </c>
      <c r="L945" s="5">
        <v>36</v>
      </c>
      <c r="M945" s="5">
        <v>41</v>
      </c>
      <c r="N945" s="5">
        <v>43</v>
      </c>
      <c r="Q945" s="5">
        <f>+G945-byObjPOS!D296</f>
        <v>0</v>
      </c>
      <c r="R945" s="5">
        <f>+H945-byObjPOS!E296</f>
        <v>0</v>
      </c>
      <c r="S945" s="5">
        <f>+I945-byObjPOS!F296</f>
        <v>0</v>
      </c>
      <c r="T945" s="5">
        <f>+J945-byObjPOS!G296</f>
        <v>0</v>
      </c>
      <c r="U945" s="5">
        <f>+K945-byObjPOS!H296</f>
        <v>0</v>
      </c>
      <c r="V945" s="5">
        <f>+L945-byObjPOS!I296</f>
        <v>0</v>
      </c>
      <c r="W945" s="5">
        <f>+M945-byObjPOS!J296</f>
        <v>0</v>
      </c>
      <c r="X945" s="5">
        <f>+N945-byObjPOS!K296</f>
        <v>0</v>
      </c>
    </row>
    <row r="946" spans="3:24" x14ac:dyDescent="0.2">
      <c r="C946" s="5" t="s">
        <v>452</v>
      </c>
      <c r="D946" s="5" t="s">
        <v>35</v>
      </c>
      <c r="E946" s="5" t="s">
        <v>64</v>
      </c>
      <c r="F946" s="5" t="s">
        <v>199</v>
      </c>
      <c r="G946" s="5">
        <v>10</v>
      </c>
      <c r="H946" s="5">
        <v>6</v>
      </c>
      <c r="I946" s="5">
        <v>8</v>
      </c>
      <c r="J946" s="5">
        <v>11</v>
      </c>
      <c r="K946" s="5">
        <v>9</v>
      </c>
      <c r="L946" s="5">
        <v>8</v>
      </c>
      <c r="M946" s="5">
        <v>7</v>
      </c>
      <c r="N946" s="5">
        <v>9</v>
      </c>
      <c r="Q946" s="5">
        <f>+G946-byObjPOS!D297</f>
        <v>0</v>
      </c>
      <c r="R946" s="5">
        <f>+H946-byObjPOS!E297</f>
        <v>0</v>
      </c>
      <c r="S946" s="5">
        <f>+I946-byObjPOS!F297</f>
        <v>0</v>
      </c>
      <c r="T946" s="5">
        <f>+J946-byObjPOS!G297</f>
        <v>0</v>
      </c>
      <c r="U946" s="5">
        <f>+K946-byObjPOS!H297</f>
        <v>0</v>
      </c>
      <c r="V946" s="5">
        <f>+L946-byObjPOS!I297</f>
        <v>0</v>
      </c>
      <c r="W946" s="5">
        <f>+M946-byObjPOS!J297</f>
        <v>0</v>
      </c>
      <c r="X946" s="5">
        <f>+N946-byObjPOS!K297</f>
        <v>0</v>
      </c>
    </row>
    <row r="947" spans="3:24" x14ac:dyDescent="0.2">
      <c r="C947" s="5" t="s">
        <v>452</v>
      </c>
      <c r="D947" s="5" t="s">
        <v>35</v>
      </c>
      <c r="E947" s="5" t="s">
        <v>64</v>
      </c>
      <c r="F947" s="5" t="s">
        <v>196</v>
      </c>
      <c r="G947" s="5">
        <v>1</v>
      </c>
      <c r="H947" s="5">
        <v>1</v>
      </c>
      <c r="I947" s="5">
        <v>2</v>
      </c>
      <c r="J947" s="5">
        <v>1</v>
      </c>
      <c r="K947" s="5">
        <v>1</v>
      </c>
      <c r="L947" s="5">
        <v>1</v>
      </c>
      <c r="M947" s="5">
        <v>0</v>
      </c>
      <c r="N947" s="5">
        <v>0</v>
      </c>
      <c r="Q947" s="5">
        <f>+G947-byObjPOS!D298</f>
        <v>0</v>
      </c>
      <c r="R947" s="5">
        <f>+H947-byObjPOS!E298</f>
        <v>0</v>
      </c>
      <c r="S947" s="5">
        <f>+I947-byObjPOS!F298</f>
        <v>0</v>
      </c>
      <c r="T947" s="5">
        <f>+J947-byObjPOS!G298</f>
        <v>0</v>
      </c>
      <c r="U947" s="5">
        <f>+K947-byObjPOS!H298</f>
        <v>0</v>
      </c>
      <c r="V947" s="5">
        <f>+L947-byObjPOS!I298</f>
        <v>0</v>
      </c>
      <c r="W947" s="5">
        <f>+M947-byObjPOS!J298</f>
        <v>0</v>
      </c>
      <c r="X947" s="5">
        <f>+N947-byObjPOS!K298</f>
        <v>0</v>
      </c>
    </row>
    <row r="948" spans="3:24" x14ac:dyDescent="0.2">
      <c r="C948" s="5" t="s">
        <v>452</v>
      </c>
      <c r="D948" s="5" t="s">
        <v>35</v>
      </c>
      <c r="E948" s="5" t="s">
        <v>64</v>
      </c>
      <c r="F948" s="5" t="s">
        <v>117</v>
      </c>
      <c r="G948" s="5">
        <v>0</v>
      </c>
      <c r="H948" s="5">
        <v>0</v>
      </c>
      <c r="I948" s="5">
        <v>0</v>
      </c>
      <c r="J948" s="5">
        <v>0</v>
      </c>
      <c r="K948" s="5">
        <v>1</v>
      </c>
      <c r="L948" s="5">
        <v>0</v>
      </c>
      <c r="M948" s="5">
        <v>1</v>
      </c>
      <c r="N948" s="5">
        <v>0</v>
      </c>
      <c r="Q948" s="5">
        <f>+G948-byObjPOS!D299</f>
        <v>0</v>
      </c>
      <c r="R948" s="5">
        <f>+H948-byObjPOS!E299</f>
        <v>0</v>
      </c>
      <c r="S948" s="5">
        <f>+I948-byObjPOS!F299</f>
        <v>0</v>
      </c>
      <c r="T948" s="5">
        <f>+J948-byObjPOS!G299</f>
        <v>0</v>
      </c>
      <c r="U948" s="5">
        <f>+K948-byObjPOS!H299</f>
        <v>0</v>
      </c>
      <c r="V948" s="5">
        <f>+L948-byObjPOS!I299</f>
        <v>0</v>
      </c>
      <c r="W948" s="5">
        <f>+M948-byObjPOS!J299</f>
        <v>0</v>
      </c>
      <c r="X948" s="5">
        <f>+N948-byObjPOS!K299</f>
        <v>0</v>
      </c>
    </row>
    <row r="949" spans="3:24" x14ac:dyDescent="0.2">
      <c r="C949" s="5" t="s">
        <v>452</v>
      </c>
      <c r="D949" s="5" t="s">
        <v>35</v>
      </c>
      <c r="E949" s="5" t="s">
        <v>64</v>
      </c>
      <c r="F949" s="5" t="s">
        <v>195</v>
      </c>
      <c r="G949" s="5">
        <v>8</v>
      </c>
      <c r="H949" s="5">
        <v>7</v>
      </c>
      <c r="I949" s="5">
        <v>8</v>
      </c>
      <c r="J949" s="5">
        <v>9</v>
      </c>
      <c r="K949" s="5">
        <v>8</v>
      </c>
      <c r="L949" s="5">
        <v>7</v>
      </c>
      <c r="M949" s="5">
        <v>4</v>
      </c>
      <c r="N949" s="5">
        <v>5</v>
      </c>
      <c r="Q949" s="5">
        <f>+G949-byObjPOS!D300</f>
        <v>0</v>
      </c>
      <c r="R949" s="5">
        <f>+H949-byObjPOS!E300</f>
        <v>0</v>
      </c>
      <c r="S949" s="5">
        <f>+I949-byObjPOS!F300</f>
        <v>0</v>
      </c>
      <c r="T949" s="5">
        <f>+J949-byObjPOS!G300</f>
        <v>0</v>
      </c>
      <c r="U949" s="5">
        <f>+K949-byObjPOS!H300</f>
        <v>0</v>
      </c>
      <c r="V949" s="5">
        <f>+L949-byObjPOS!I300</f>
        <v>0</v>
      </c>
      <c r="W949" s="5">
        <f>+M949-byObjPOS!J300</f>
        <v>0</v>
      </c>
      <c r="X949" s="5">
        <f>+N949-byObjPOS!K300</f>
        <v>0</v>
      </c>
    </row>
    <row r="950" spans="3:24" x14ac:dyDescent="0.2">
      <c r="C950" s="5" t="s">
        <v>452</v>
      </c>
      <c r="D950" s="5" t="s">
        <v>35</v>
      </c>
      <c r="E950" s="5" t="s">
        <v>64</v>
      </c>
      <c r="F950" s="5" t="s">
        <v>96</v>
      </c>
      <c r="G950" s="5">
        <v>18</v>
      </c>
      <c r="H950" s="5">
        <v>29</v>
      </c>
      <c r="I950" s="5">
        <v>23</v>
      </c>
      <c r="J950" s="5">
        <v>28</v>
      </c>
      <c r="K950" s="5">
        <v>21</v>
      </c>
      <c r="L950" s="5">
        <v>25</v>
      </c>
      <c r="M950" s="5">
        <v>32</v>
      </c>
      <c r="N950" s="5">
        <v>36</v>
      </c>
      <c r="Q950" s="5">
        <f>+G950-byObjPOS!D301</f>
        <v>0</v>
      </c>
      <c r="R950" s="5">
        <f>+H950-byObjPOS!E301</f>
        <v>0</v>
      </c>
      <c r="S950" s="5">
        <f>+I950-byObjPOS!F301</f>
        <v>0</v>
      </c>
      <c r="T950" s="5">
        <f>+J950-byObjPOS!G301</f>
        <v>0</v>
      </c>
      <c r="U950" s="5">
        <f>+K950-byObjPOS!H301</f>
        <v>0</v>
      </c>
      <c r="V950" s="5">
        <f>+L950-byObjPOS!I301</f>
        <v>0</v>
      </c>
      <c r="W950" s="5">
        <f>+M950-byObjPOS!J301</f>
        <v>0</v>
      </c>
      <c r="X950" s="5">
        <f>+N950-byObjPOS!K301</f>
        <v>0</v>
      </c>
    </row>
    <row r="951" spans="3:24" x14ac:dyDescent="0.2">
      <c r="C951" s="5" t="s">
        <v>452</v>
      </c>
      <c r="D951" s="5" t="s">
        <v>35</v>
      </c>
      <c r="E951" s="5" t="s">
        <v>64</v>
      </c>
      <c r="F951" s="5" t="s">
        <v>112</v>
      </c>
      <c r="G951" s="5">
        <v>18</v>
      </c>
      <c r="H951" s="5">
        <v>26</v>
      </c>
      <c r="I951" s="5">
        <v>17</v>
      </c>
      <c r="J951" s="5">
        <v>10</v>
      </c>
      <c r="K951" s="5">
        <v>13</v>
      </c>
      <c r="L951" s="5">
        <v>9</v>
      </c>
      <c r="M951" s="5">
        <v>10</v>
      </c>
      <c r="N951" s="5">
        <v>10</v>
      </c>
      <c r="Q951" s="5">
        <f>+G951-byObjPOS!D302</f>
        <v>0</v>
      </c>
      <c r="R951" s="5">
        <f>+H951-byObjPOS!E302</f>
        <v>0</v>
      </c>
      <c r="S951" s="5">
        <f>+I951-byObjPOS!F302</f>
        <v>0</v>
      </c>
      <c r="T951" s="5">
        <f>+J951-byObjPOS!G302</f>
        <v>0</v>
      </c>
      <c r="U951" s="5">
        <f>+K951-byObjPOS!H302</f>
        <v>0</v>
      </c>
      <c r="V951" s="5">
        <f>+L951-byObjPOS!I302</f>
        <v>0</v>
      </c>
      <c r="W951" s="5">
        <f>+M951-byObjPOS!J302</f>
        <v>0</v>
      </c>
      <c r="X951" s="5">
        <f>+N951-byObjPOS!K302</f>
        <v>0</v>
      </c>
    </row>
    <row r="952" spans="3:24" x14ac:dyDescent="0.2">
      <c r="C952" s="5" t="s">
        <v>452</v>
      </c>
      <c r="D952" s="5" t="s">
        <v>35</v>
      </c>
      <c r="E952" s="5" t="s">
        <v>64</v>
      </c>
      <c r="F952" s="5" t="s">
        <v>212</v>
      </c>
      <c r="G952" s="5">
        <v>2</v>
      </c>
      <c r="H952" s="5">
        <v>0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  <c r="N952" s="5">
        <v>0</v>
      </c>
      <c r="Q952" s="5">
        <f>+G952-byObjPOS!D303</f>
        <v>0</v>
      </c>
      <c r="R952" s="5">
        <f>+H952-byObjPOS!E303</f>
        <v>0</v>
      </c>
      <c r="S952" s="5">
        <f>+I952-byObjPOS!F303</f>
        <v>0</v>
      </c>
      <c r="T952" s="5">
        <f>+J952-byObjPOS!G303</f>
        <v>0</v>
      </c>
      <c r="U952" s="5">
        <f>+K952-byObjPOS!H303</f>
        <v>0</v>
      </c>
      <c r="V952" s="5">
        <f>+L952-byObjPOS!I303</f>
        <v>0</v>
      </c>
      <c r="W952" s="5">
        <f>+M952-byObjPOS!J303</f>
        <v>0</v>
      </c>
      <c r="X952" s="5">
        <f>+N952-byObjPOS!K303</f>
        <v>0</v>
      </c>
    </row>
    <row r="953" spans="3:24" x14ac:dyDescent="0.2">
      <c r="C953" s="5" t="s">
        <v>452</v>
      </c>
      <c r="D953" s="5" t="s">
        <v>35</v>
      </c>
      <c r="E953" s="5" t="s">
        <v>64</v>
      </c>
      <c r="F953" s="5" t="s">
        <v>17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5">
        <v>40</v>
      </c>
      <c r="M953" s="5">
        <v>68</v>
      </c>
      <c r="N953" s="5">
        <v>58</v>
      </c>
      <c r="Q953" s="5">
        <f>+G953-byObjPOS!D304</f>
        <v>0</v>
      </c>
      <c r="R953" s="5">
        <f>+H953-byObjPOS!E304</f>
        <v>0</v>
      </c>
      <c r="S953" s="5">
        <f>+I953-byObjPOS!F304</f>
        <v>0</v>
      </c>
      <c r="T953" s="5">
        <f>+J953-byObjPOS!G304</f>
        <v>0</v>
      </c>
      <c r="U953" s="5">
        <f>+K953-byObjPOS!H304</f>
        <v>0</v>
      </c>
      <c r="V953" s="5">
        <f>+L953-byObjPOS!I304</f>
        <v>0</v>
      </c>
      <c r="W953" s="5">
        <f>+M953-byObjPOS!J304</f>
        <v>0</v>
      </c>
      <c r="X953" s="5">
        <f>+N953-byObjPOS!K304</f>
        <v>0</v>
      </c>
    </row>
    <row r="954" spans="3:24" x14ac:dyDescent="0.2">
      <c r="C954" s="5" t="s">
        <v>452</v>
      </c>
      <c r="D954" s="5" t="s">
        <v>35</v>
      </c>
      <c r="E954" s="5" t="s">
        <v>64</v>
      </c>
      <c r="F954" s="5" t="s">
        <v>154</v>
      </c>
      <c r="G954" s="5">
        <v>20</v>
      </c>
      <c r="H954" s="5">
        <v>14</v>
      </c>
      <c r="I954" s="5">
        <v>15</v>
      </c>
      <c r="J954" s="5">
        <v>19</v>
      </c>
      <c r="K954" s="5">
        <v>17</v>
      </c>
      <c r="L954" s="5">
        <v>15</v>
      </c>
      <c r="M954" s="5">
        <v>17</v>
      </c>
      <c r="N954" s="5">
        <v>17</v>
      </c>
      <c r="Q954" s="5">
        <f>+G954-byObjPOS!D305</f>
        <v>0</v>
      </c>
      <c r="R954" s="5">
        <f>+H954-byObjPOS!E305</f>
        <v>0</v>
      </c>
      <c r="S954" s="5">
        <f>+I954-byObjPOS!F305</f>
        <v>0</v>
      </c>
      <c r="T954" s="5">
        <f>+J954-byObjPOS!G305</f>
        <v>0</v>
      </c>
      <c r="U954" s="5">
        <f>+K954-byObjPOS!H305</f>
        <v>0</v>
      </c>
      <c r="V954" s="5">
        <f>+L954-byObjPOS!I305</f>
        <v>0</v>
      </c>
      <c r="W954" s="5">
        <f>+M954-byObjPOS!J305</f>
        <v>0</v>
      </c>
      <c r="X954" s="5">
        <f>+N954-byObjPOS!K305</f>
        <v>0</v>
      </c>
    </row>
    <row r="955" spans="3:24" x14ac:dyDescent="0.2">
      <c r="C955" s="5" t="s">
        <v>452</v>
      </c>
      <c r="D955" s="5" t="s">
        <v>35</v>
      </c>
      <c r="E955" s="5" t="s">
        <v>64</v>
      </c>
      <c r="F955" s="5" t="s">
        <v>15</v>
      </c>
      <c r="G955" s="5">
        <v>10</v>
      </c>
      <c r="H955" s="5">
        <v>22</v>
      </c>
      <c r="I955" s="5">
        <v>26</v>
      </c>
      <c r="J955" s="5">
        <v>33</v>
      </c>
      <c r="K955" s="5">
        <v>37</v>
      </c>
      <c r="L955" s="5">
        <v>36</v>
      </c>
      <c r="M955" s="5">
        <v>34</v>
      </c>
      <c r="N955" s="5">
        <v>34</v>
      </c>
      <c r="Q955" s="5">
        <f>+G955-byObjPOS!D306</f>
        <v>0</v>
      </c>
      <c r="R955" s="5">
        <f>+H955-byObjPOS!E306</f>
        <v>0</v>
      </c>
      <c r="S955" s="5">
        <f>+I955-byObjPOS!F306</f>
        <v>0</v>
      </c>
      <c r="T955" s="5">
        <f>+J955-byObjPOS!G306</f>
        <v>0</v>
      </c>
      <c r="U955" s="5">
        <f>+K955-byObjPOS!H306</f>
        <v>0</v>
      </c>
      <c r="V955" s="5">
        <f>+L955-byObjPOS!I306</f>
        <v>0</v>
      </c>
      <c r="W955" s="5">
        <f>+M955-byObjPOS!J306</f>
        <v>0</v>
      </c>
      <c r="X955" s="5">
        <f>+N955-byObjPOS!K306</f>
        <v>0</v>
      </c>
    </row>
    <row r="956" spans="3:24" x14ac:dyDescent="0.2">
      <c r="C956" s="5" t="s">
        <v>452</v>
      </c>
      <c r="D956" s="5" t="s">
        <v>35</v>
      </c>
      <c r="E956" s="5" t="s">
        <v>64</v>
      </c>
      <c r="F956" s="5" t="s">
        <v>213</v>
      </c>
      <c r="G956" s="5">
        <v>0</v>
      </c>
      <c r="H956" s="5">
        <v>0</v>
      </c>
      <c r="I956" s="5">
        <v>1</v>
      </c>
      <c r="J956" s="5">
        <v>4</v>
      </c>
      <c r="K956" s="5">
        <v>3</v>
      </c>
      <c r="L956" s="5">
        <v>2</v>
      </c>
      <c r="M956" s="5">
        <v>1</v>
      </c>
      <c r="N956" s="5">
        <v>1</v>
      </c>
      <c r="Q956" s="5">
        <f>+G956-byObjPOS!D307</f>
        <v>0</v>
      </c>
      <c r="R956" s="5">
        <f>+H956-byObjPOS!E307</f>
        <v>0</v>
      </c>
      <c r="S956" s="5">
        <f>+I956-byObjPOS!F307</f>
        <v>0</v>
      </c>
      <c r="T956" s="5">
        <f>+J956-byObjPOS!G307</f>
        <v>0</v>
      </c>
      <c r="U956" s="5">
        <f>+K956-byObjPOS!H307</f>
        <v>0</v>
      </c>
      <c r="V956" s="5">
        <f>+L956-byObjPOS!I307</f>
        <v>0</v>
      </c>
      <c r="W956" s="5">
        <f>+M956-byObjPOS!J307</f>
        <v>0</v>
      </c>
      <c r="X956" s="5">
        <f>+N956-byObjPOS!K307</f>
        <v>0</v>
      </c>
    </row>
    <row r="957" spans="3:24" x14ac:dyDescent="0.2">
      <c r="C957" s="5" t="s">
        <v>452</v>
      </c>
      <c r="D957" s="5" t="s">
        <v>35</v>
      </c>
      <c r="E957" s="5" t="s">
        <v>64</v>
      </c>
      <c r="F957" s="5" t="s">
        <v>143</v>
      </c>
      <c r="G957" s="5">
        <v>0</v>
      </c>
      <c r="H957" s="5">
        <v>0</v>
      </c>
      <c r="I957" s="5">
        <v>1</v>
      </c>
      <c r="J957" s="5">
        <v>2</v>
      </c>
      <c r="K957" s="5">
        <v>1</v>
      </c>
      <c r="L957" s="5">
        <v>3</v>
      </c>
      <c r="M957" s="5">
        <v>1</v>
      </c>
      <c r="N957" s="5">
        <v>0</v>
      </c>
      <c r="Q957" s="5">
        <f>+G957-byObjPOS!D308</f>
        <v>0</v>
      </c>
      <c r="R957" s="5">
        <f>+H957-byObjPOS!E308</f>
        <v>0</v>
      </c>
      <c r="S957" s="5">
        <f>+I957-byObjPOS!F308</f>
        <v>0</v>
      </c>
      <c r="T957" s="5">
        <f>+J957-byObjPOS!G308</f>
        <v>0</v>
      </c>
      <c r="U957" s="5">
        <f>+K957-byObjPOS!H308</f>
        <v>0</v>
      </c>
      <c r="V957" s="5">
        <f>+L957-byObjPOS!I308</f>
        <v>0</v>
      </c>
      <c r="W957" s="5">
        <f>+M957-byObjPOS!J308</f>
        <v>0</v>
      </c>
      <c r="X957" s="5">
        <f>+N957-byObjPOS!K308</f>
        <v>0</v>
      </c>
    </row>
    <row r="958" spans="3:24" x14ac:dyDescent="0.2">
      <c r="C958" s="5" t="s">
        <v>452</v>
      </c>
      <c r="D958" s="5" t="s">
        <v>35</v>
      </c>
      <c r="E958" s="5" t="s">
        <v>64</v>
      </c>
      <c r="F958" s="5" t="s">
        <v>173</v>
      </c>
      <c r="G958" s="5">
        <v>3</v>
      </c>
      <c r="H958" s="5">
        <v>5</v>
      </c>
      <c r="I958" s="5">
        <v>4</v>
      </c>
      <c r="J958" s="5">
        <v>8</v>
      </c>
      <c r="K958" s="5">
        <v>6</v>
      </c>
      <c r="L958" s="5">
        <v>10</v>
      </c>
      <c r="M958" s="5">
        <v>14</v>
      </c>
      <c r="N958" s="5">
        <v>20</v>
      </c>
      <c r="Q958" s="5">
        <f>+G958-byObjPOS!D309</f>
        <v>0</v>
      </c>
      <c r="R958" s="5">
        <f>+H958-byObjPOS!E309</f>
        <v>0</v>
      </c>
      <c r="S958" s="5">
        <f>+I958-byObjPOS!F309</f>
        <v>0</v>
      </c>
      <c r="T958" s="5">
        <f>+J958-byObjPOS!G309</f>
        <v>0</v>
      </c>
      <c r="U958" s="5">
        <f>+K958-byObjPOS!H309</f>
        <v>0</v>
      </c>
      <c r="V958" s="5">
        <f>+L958-byObjPOS!I309</f>
        <v>0</v>
      </c>
      <c r="W958" s="5">
        <f>+M958-byObjPOS!J309</f>
        <v>0</v>
      </c>
      <c r="X958" s="5">
        <f>+N958-byObjPOS!K309</f>
        <v>0</v>
      </c>
    </row>
    <row r="959" spans="3:24" x14ac:dyDescent="0.2">
      <c r="C959" s="5" t="s">
        <v>452</v>
      </c>
      <c r="D959" s="5" t="s">
        <v>35</v>
      </c>
      <c r="E959" s="5" t="s">
        <v>64</v>
      </c>
      <c r="F959" s="5" t="s">
        <v>114</v>
      </c>
      <c r="G959" s="5">
        <v>10</v>
      </c>
      <c r="H959" s="5">
        <v>17</v>
      </c>
      <c r="I959" s="5">
        <v>15</v>
      </c>
      <c r="J959" s="5">
        <v>11</v>
      </c>
      <c r="K959" s="5">
        <v>21</v>
      </c>
      <c r="L959" s="5">
        <v>24</v>
      </c>
      <c r="M959" s="5">
        <v>22</v>
      </c>
      <c r="N959" s="5">
        <v>17</v>
      </c>
      <c r="Q959" s="5">
        <f>+G959-byObjPOS!D310</f>
        <v>0</v>
      </c>
      <c r="R959" s="5">
        <f>+H959-byObjPOS!E310</f>
        <v>0</v>
      </c>
      <c r="S959" s="5">
        <f>+I959-byObjPOS!F310</f>
        <v>0</v>
      </c>
      <c r="T959" s="5">
        <f>+J959-byObjPOS!G310</f>
        <v>0</v>
      </c>
      <c r="U959" s="5">
        <f>+K959-byObjPOS!H310</f>
        <v>0</v>
      </c>
      <c r="V959" s="5">
        <f>+L959-byObjPOS!I310</f>
        <v>0</v>
      </c>
      <c r="W959" s="5">
        <f>+M959-byObjPOS!J310</f>
        <v>0</v>
      </c>
      <c r="X959" s="5">
        <f>+N959-byObjPOS!K310</f>
        <v>0</v>
      </c>
    </row>
    <row r="960" spans="3:24" x14ac:dyDescent="0.2">
      <c r="C960" s="5" t="s">
        <v>452</v>
      </c>
      <c r="D960" s="5" t="s">
        <v>35</v>
      </c>
      <c r="E960" s="5" t="s">
        <v>64</v>
      </c>
      <c r="F960" s="5" t="s">
        <v>134</v>
      </c>
      <c r="G960" s="5">
        <v>2</v>
      </c>
      <c r="H960" s="5">
        <v>5</v>
      </c>
      <c r="I960" s="5">
        <v>8</v>
      </c>
      <c r="J960" s="5">
        <v>11</v>
      </c>
      <c r="K960" s="5">
        <v>10</v>
      </c>
      <c r="L960" s="5">
        <v>7</v>
      </c>
      <c r="M960" s="5">
        <v>13</v>
      </c>
      <c r="N960" s="5">
        <v>14</v>
      </c>
      <c r="Q960" s="5">
        <f>+G960-byObjPOS!D311</f>
        <v>0</v>
      </c>
      <c r="R960" s="5">
        <f>+H960-byObjPOS!E311</f>
        <v>0</v>
      </c>
      <c r="S960" s="5">
        <f>+I960-byObjPOS!F311</f>
        <v>0</v>
      </c>
      <c r="T960" s="5">
        <f>+J960-byObjPOS!G311</f>
        <v>0</v>
      </c>
      <c r="U960" s="5">
        <f>+K960-byObjPOS!H311</f>
        <v>0</v>
      </c>
      <c r="V960" s="5">
        <f>+L960-byObjPOS!I311</f>
        <v>0</v>
      </c>
      <c r="W960" s="5">
        <f>+M960-byObjPOS!J311</f>
        <v>0</v>
      </c>
      <c r="X960" s="5">
        <f>+N960-byObjPOS!K311</f>
        <v>0</v>
      </c>
    </row>
    <row r="961" spans="3:24" x14ac:dyDescent="0.2">
      <c r="C961" s="5" t="s">
        <v>452</v>
      </c>
      <c r="D961" s="5" t="s">
        <v>35</v>
      </c>
      <c r="E961" s="5" t="s">
        <v>64</v>
      </c>
      <c r="F961" s="5" t="s">
        <v>99</v>
      </c>
      <c r="G961" s="5">
        <v>2</v>
      </c>
      <c r="H961" s="5">
        <v>2</v>
      </c>
      <c r="I961" s="5">
        <v>3</v>
      </c>
      <c r="J961" s="5">
        <v>1</v>
      </c>
      <c r="K961" s="5">
        <v>1</v>
      </c>
      <c r="L961" s="5">
        <v>0</v>
      </c>
      <c r="M961" s="5">
        <v>1</v>
      </c>
      <c r="N961" s="5">
        <v>0</v>
      </c>
      <c r="Q961" s="5">
        <f>+G961-byObjPOS!D312</f>
        <v>0</v>
      </c>
      <c r="R961" s="5">
        <f>+H961-byObjPOS!E312</f>
        <v>0</v>
      </c>
      <c r="S961" s="5">
        <f>+I961-byObjPOS!F312</f>
        <v>0</v>
      </c>
      <c r="T961" s="5">
        <f>+J961-byObjPOS!G312</f>
        <v>0</v>
      </c>
      <c r="U961" s="5">
        <f>+K961-byObjPOS!H312</f>
        <v>0</v>
      </c>
      <c r="V961" s="5">
        <f>+L961-byObjPOS!I312</f>
        <v>0</v>
      </c>
      <c r="W961" s="5">
        <f>+M961-byObjPOS!J312</f>
        <v>0</v>
      </c>
      <c r="X961" s="5">
        <f>+N961-byObjPOS!K312</f>
        <v>0</v>
      </c>
    </row>
    <row r="962" spans="3:24" x14ac:dyDescent="0.2">
      <c r="C962" s="5" t="s">
        <v>452</v>
      </c>
      <c r="D962" s="5" t="s">
        <v>35</v>
      </c>
      <c r="E962" s="5" t="s">
        <v>64</v>
      </c>
      <c r="F962" s="5" t="s">
        <v>107</v>
      </c>
      <c r="G962" s="5">
        <v>36</v>
      </c>
      <c r="H962" s="5">
        <v>31</v>
      </c>
      <c r="I962" s="5">
        <v>19</v>
      </c>
      <c r="J962" s="5">
        <v>50</v>
      </c>
      <c r="K962" s="5">
        <v>36</v>
      </c>
      <c r="L962" s="5">
        <v>17</v>
      </c>
      <c r="M962" s="5">
        <v>9</v>
      </c>
      <c r="N962" s="5">
        <v>6</v>
      </c>
      <c r="Q962" s="5">
        <f>+G962-byObjPOS!D313</f>
        <v>0</v>
      </c>
      <c r="R962" s="5">
        <f>+H962-byObjPOS!E313</f>
        <v>0</v>
      </c>
      <c r="S962" s="5">
        <f>+I962-byObjPOS!F313</f>
        <v>0</v>
      </c>
      <c r="T962" s="5">
        <f>+J962-byObjPOS!G313</f>
        <v>0</v>
      </c>
      <c r="U962" s="5">
        <f>+K962-byObjPOS!H313</f>
        <v>0</v>
      </c>
      <c r="V962" s="5">
        <f>+L962-byObjPOS!I313</f>
        <v>0</v>
      </c>
      <c r="W962" s="5">
        <f>+M962-byObjPOS!J313</f>
        <v>0</v>
      </c>
      <c r="X962" s="5">
        <f>+N962-byObjPOS!K313</f>
        <v>0</v>
      </c>
    </row>
    <row r="963" spans="3:24" x14ac:dyDescent="0.2">
      <c r="C963" s="5" t="s">
        <v>452</v>
      </c>
      <c r="D963" s="5" t="s">
        <v>35</v>
      </c>
      <c r="E963" s="5" t="s">
        <v>64</v>
      </c>
      <c r="F963" s="5" t="s">
        <v>93</v>
      </c>
      <c r="G963" s="5">
        <v>17</v>
      </c>
      <c r="H963" s="5">
        <v>16</v>
      </c>
      <c r="I963" s="5">
        <v>24</v>
      </c>
      <c r="J963" s="5">
        <v>14</v>
      </c>
      <c r="K963" s="5">
        <v>8</v>
      </c>
      <c r="L963" s="5">
        <v>9</v>
      </c>
      <c r="M963" s="5">
        <v>14</v>
      </c>
      <c r="N963" s="5">
        <v>15</v>
      </c>
      <c r="Q963" s="5">
        <f>+G963-byObjPOS!D314</f>
        <v>0</v>
      </c>
      <c r="R963" s="5">
        <f>+H963-byObjPOS!E314</f>
        <v>0</v>
      </c>
      <c r="S963" s="5">
        <f>+I963-byObjPOS!F314</f>
        <v>0</v>
      </c>
      <c r="T963" s="5">
        <f>+J963-byObjPOS!G314</f>
        <v>0</v>
      </c>
      <c r="U963" s="5">
        <f>+K963-byObjPOS!H314</f>
        <v>0</v>
      </c>
      <c r="V963" s="5">
        <f>+L963-byObjPOS!I314</f>
        <v>0</v>
      </c>
      <c r="W963" s="5">
        <f>+M963-byObjPOS!J314</f>
        <v>0</v>
      </c>
      <c r="X963" s="5">
        <f>+N963-byObjPOS!K314</f>
        <v>0</v>
      </c>
    </row>
    <row r="964" spans="3:24" x14ac:dyDescent="0.2">
      <c r="C964" s="5" t="s">
        <v>452</v>
      </c>
      <c r="D964" s="5" t="s">
        <v>35</v>
      </c>
      <c r="E964" s="5" t="s">
        <v>64</v>
      </c>
      <c r="F964" s="5" t="s">
        <v>153</v>
      </c>
      <c r="G964" s="5">
        <v>1</v>
      </c>
      <c r="H964" s="5">
        <v>1</v>
      </c>
      <c r="I964" s="5">
        <v>1</v>
      </c>
      <c r="J964" s="5">
        <v>1</v>
      </c>
      <c r="K964" s="5">
        <v>1</v>
      </c>
      <c r="L964" s="5">
        <v>0</v>
      </c>
      <c r="M964" s="5">
        <v>0</v>
      </c>
      <c r="N964" s="5">
        <v>1</v>
      </c>
      <c r="Q964" s="5">
        <f>+G964-byObjPOS!D315</f>
        <v>0</v>
      </c>
      <c r="R964" s="5">
        <f>+H964-byObjPOS!E315</f>
        <v>0</v>
      </c>
      <c r="S964" s="5">
        <f>+I964-byObjPOS!F315</f>
        <v>0</v>
      </c>
      <c r="T964" s="5">
        <f>+J964-byObjPOS!G315</f>
        <v>0</v>
      </c>
      <c r="U964" s="5">
        <f>+K964-byObjPOS!H315</f>
        <v>0</v>
      </c>
      <c r="V964" s="5">
        <f>+L964-byObjPOS!I315</f>
        <v>0</v>
      </c>
      <c r="W964" s="5">
        <f>+M964-byObjPOS!J315</f>
        <v>0</v>
      </c>
      <c r="X964" s="5">
        <f>+N964-byObjPOS!K315</f>
        <v>0</v>
      </c>
    </row>
    <row r="965" spans="3:24" x14ac:dyDescent="0.2">
      <c r="C965" s="5" t="s">
        <v>452</v>
      </c>
      <c r="D965" s="5" t="s">
        <v>35</v>
      </c>
      <c r="E965" s="5" t="s">
        <v>64</v>
      </c>
      <c r="F965" s="5" t="s">
        <v>214</v>
      </c>
      <c r="G965" s="5">
        <v>1</v>
      </c>
      <c r="H965" s="5">
        <v>0</v>
      </c>
      <c r="I965" s="5">
        <v>0</v>
      </c>
      <c r="J965" s="5">
        <v>2</v>
      </c>
      <c r="K965" s="5">
        <v>1</v>
      </c>
      <c r="L965" s="5">
        <v>0</v>
      </c>
      <c r="M965" s="5">
        <v>0</v>
      </c>
      <c r="N965" s="5">
        <v>0</v>
      </c>
      <c r="Q965" s="5">
        <f>+G965-byObjPOS!D316</f>
        <v>0</v>
      </c>
      <c r="R965" s="5">
        <f>+H965-byObjPOS!E316</f>
        <v>0</v>
      </c>
      <c r="S965" s="5">
        <f>+I965-byObjPOS!F316</f>
        <v>0</v>
      </c>
      <c r="T965" s="5">
        <f>+J965-byObjPOS!G316</f>
        <v>0</v>
      </c>
      <c r="U965" s="5">
        <f>+K965-byObjPOS!H316</f>
        <v>0</v>
      </c>
      <c r="V965" s="5">
        <f>+L965-byObjPOS!I316</f>
        <v>0</v>
      </c>
      <c r="W965" s="5">
        <f>+M965-byObjPOS!J316</f>
        <v>0</v>
      </c>
      <c r="X965" s="5">
        <f>+N965-byObjPOS!K316</f>
        <v>0</v>
      </c>
    </row>
    <row r="966" spans="3:24" x14ac:dyDescent="0.2">
      <c r="C966" s="5" t="s">
        <v>452</v>
      </c>
      <c r="D966" s="5" t="s">
        <v>35</v>
      </c>
      <c r="E966" s="5" t="s">
        <v>64</v>
      </c>
      <c r="F966" s="5" t="s">
        <v>102</v>
      </c>
      <c r="G966" s="5">
        <v>17</v>
      </c>
      <c r="H966" s="5">
        <v>13</v>
      </c>
      <c r="I966" s="5">
        <v>19</v>
      </c>
      <c r="J966" s="5">
        <v>24</v>
      </c>
      <c r="K966" s="5">
        <v>20</v>
      </c>
      <c r="L966" s="5">
        <v>17</v>
      </c>
      <c r="M966" s="5">
        <v>22</v>
      </c>
      <c r="N966" s="5">
        <v>26</v>
      </c>
      <c r="Q966" s="5">
        <f>+G966-byObjPOS!D317</f>
        <v>0</v>
      </c>
      <c r="R966" s="5">
        <f>+H966-byObjPOS!E317</f>
        <v>0</v>
      </c>
      <c r="S966" s="5">
        <f>+I966-byObjPOS!F317</f>
        <v>0</v>
      </c>
      <c r="T966" s="5">
        <f>+J966-byObjPOS!G317</f>
        <v>0</v>
      </c>
      <c r="U966" s="5">
        <f>+K966-byObjPOS!H317</f>
        <v>0</v>
      </c>
      <c r="V966" s="5">
        <f>+L966-byObjPOS!I317</f>
        <v>0</v>
      </c>
      <c r="W966" s="5">
        <f>+M966-byObjPOS!J317</f>
        <v>0</v>
      </c>
      <c r="X966" s="5">
        <f>+N966-byObjPOS!K317</f>
        <v>0</v>
      </c>
    </row>
    <row r="967" spans="3:24" x14ac:dyDescent="0.2">
      <c r="C967" s="5" t="s">
        <v>452</v>
      </c>
      <c r="D967" s="5" t="s">
        <v>35</v>
      </c>
      <c r="E967" s="5" t="s">
        <v>64</v>
      </c>
      <c r="F967" s="5" t="s">
        <v>200</v>
      </c>
      <c r="G967" s="5">
        <v>8</v>
      </c>
      <c r="H967" s="5">
        <v>0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Q967" s="5">
        <f>+G967-byObjPOS!D318</f>
        <v>0</v>
      </c>
      <c r="R967" s="5">
        <f>+H967-byObjPOS!E318</f>
        <v>0</v>
      </c>
      <c r="S967" s="5">
        <f>+I967-byObjPOS!F318</f>
        <v>0</v>
      </c>
      <c r="T967" s="5">
        <f>+J967-byObjPOS!G318</f>
        <v>0</v>
      </c>
      <c r="U967" s="5">
        <f>+K967-byObjPOS!H318</f>
        <v>0</v>
      </c>
      <c r="V967" s="5">
        <f>+L967-byObjPOS!I318</f>
        <v>0</v>
      </c>
      <c r="W967" s="5">
        <f>+M967-byObjPOS!J318</f>
        <v>0</v>
      </c>
      <c r="X967" s="5">
        <f>+N967-byObjPOS!K318</f>
        <v>0</v>
      </c>
    </row>
    <row r="968" spans="3:24" x14ac:dyDescent="0.2">
      <c r="C968" s="5" t="s">
        <v>452</v>
      </c>
      <c r="D968" s="5" t="s">
        <v>35</v>
      </c>
      <c r="E968" s="5" t="s">
        <v>64</v>
      </c>
      <c r="F968" s="5" t="s">
        <v>151</v>
      </c>
      <c r="G968" s="5">
        <v>15</v>
      </c>
      <c r="H968" s="5">
        <v>26</v>
      </c>
      <c r="I968" s="5">
        <v>28</v>
      </c>
      <c r="J968" s="5">
        <v>27</v>
      </c>
      <c r="K968" s="5">
        <v>27</v>
      </c>
      <c r="L968" s="5">
        <v>20</v>
      </c>
      <c r="M968" s="5">
        <v>26</v>
      </c>
      <c r="N968" s="5">
        <v>22</v>
      </c>
      <c r="Q968" s="5">
        <f>+G968-byObjPOS!D319</f>
        <v>0</v>
      </c>
      <c r="R968" s="5">
        <f>+H968-byObjPOS!E319</f>
        <v>0</v>
      </c>
      <c r="S968" s="5">
        <f>+I968-byObjPOS!F319</f>
        <v>0</v>
      </c>
      <c r="T968" s="5">
        <f>+J968-byObjPOS!G319</f>
        <v>0</v>
      </c>
      <c r="U968" s="5">
        <f>+K968-byObjPOS!H319</f>
        <v>0</v>
      </c>
      <c r="V968" s="5">
        <f>+L968-byObjPOS!I319</f>
        <v>0</v>
      </c>
      <c r="W968" s="5">
        <f>+M968-byObjPOS!J319</f>
        <v>0</v>
      </c>
      <c r="X968" s="5">
        <f>+N968-byObjPOS!K319</f>
        <v>0</v>
      </c>
    </row>
    <row r="969" spans="3:24" x14ac:dyDescent="0.2">
      <c r="C969" s="5" t="s">
        <v>452</v>
      </c>
      <c r="D969" s="5" t="s">
        <v>35</v>
      </c>
      <c r="E969" s="5" t="s">
        <v>64</v>
      </c>
      <c r="F969" s="5" t="s">
        <v>185</v>
      </c>
      <c r="G969" s="5">
        <v>10</v>
      </c>
      <c r="H969" s="5">
        <v>10</v>
      </c>
      <c r="I969" s="5">
        <v>10</v>
      </c>
      <c r="J969" s="5">
        <v>10</v>
      </c>
      <c r="K969" s="5">
        <v>10</v>
      </c>
      <c r="L969" s="5">
        <v>10</v>
      </c>
      <c r="M969" s="5">
        <v>10</v>
      </c>
      <c r="N969" s="5">
        <v>10</v>
      </c>
      <c r="Q969" s="5">
        <f>+G969-byObjPOS!D320</f>
        <v>0</v>
      </c>
      <c r="R969" s="5">
        <f>+H969-byObjPOS!E320</f>
        <v>0</v>
      </c>
      <c r="S969" s="5">
        <f>+I969-byObjPOS!F320</f>
        <v>0</v>
      </c>
      <c r="T969" s="5">
        <f>+J969-byObjPOS!G320</f>
        <v>0</v>
      </c>
      <c r="U969" s="5">
        <f>+K969-byObjPOS!H320</f>
        <v>0</v>
      </c>
      <c r="V969" s="5">
        <f>+L969-byObjPOS!I320</f>
        <v>0</v>
      </c>
      <c r="W969" s="5">
        <f>+M969-byObjPOS!J320</f>
        <v>0</v>
      </c>
      <c r="X969" s="5">
        <f>+N969-byObjPOS!K320</f>
        <v>0</v>
      </c>
    </row>
    <row r="970" spans="3:24" x14ac:dyDescent="0.2">
      <c r="C970" s="5" t="s">
        <v>452</v>
      </c>
      <c r="D970" s="5" t="s">
        <v>35</v>
      </c>
      <c r="E970" s="5" t="s">
        <v>64</v>
      </c>
      <c r="F970" s="5" t="s">
        <v>215</v>
      </c>
      <c r="G970" s="5">
        <v>5</v>
      </c>
      <c r="H970" s="5">
        <v>2</v>
      </c>
      <c r="I970" s="5">
        <v>3</v>
      </c>
      <c r="J970" s="5">
        <v>4</v>
      </c>
      <c r="K970" s="5">
        <v>4</v>
      </c>
      <c r="L970" s="5">
        <v>4</v>
      </c>
      <c r="M970" s="5">
        <v>5</v>
      </c>
      <c r="N970" s="5">
        <v>5</v>
      </c>
      <c r="Q970" s="5">
        <f>+G970-byObjPOS!D321</f>
        <v>0</v>
      </c>
      <c r="R970" s="5">
        <f>+H970-byObjPOS!E321</f>
        <v>0</v>
      </c>
      <c r="S970" s="5">
        <f>+I970-byObjPOS!F321</f>
        <v>0</v>
      </c>
      <c r="T970" s="5">
        <f>+J970-byObjPOS!G321</f>
        <v>0</v>
      </c>
      <c r="U970" s="5">
        <f>+K970-byObjPOS!H321</f>
        <v>0</v>
      </c>
      <c r="V970" s="5">
        <f>+L970-byObjPOS!I321</f>
        <v>0</v>
      </c>
      <c r="W970" s="5">
        <f>+M970-byObjPOS!J321</f>
        <v>0</v>
      </c>
      <c r="X970" s="5">
        <f>+N970-byObjPOS!K321</f>
        <v>0</v>
      </c>
    </row>
    <row r="971" spans="3:24" x14ac:dyDescent="0.2">
      <c r="C971" s="5" t="s">
        <v>452</v>
      </c>
      <c r="D971" s="5" t="s">
        <v>35</v>
      </c>
      <c r="E971" s="5" t="s">
        <v>64</v>
      </c>
      <c r="F971" s="5" t="s">
        <v>141</v>
      </c>
      <c r="G971" s="5">
        <v>1</v>
      </c>
      <c r="H971" s="5">
        <v>0</v>
      </c>
      <c r="I971" s="5">
        <v>0</v>
      </c>
      <c r="J971" s="5">
        <v>0</v>
      </c>
      <c r="K971" s="5">
        <v>0</v>
      </c>
      <c r="L971" s="5">
        <v>0</v>
      </c>
      <c r="M971" s="5">
        <v>0</v>
      </c>
      <c r="N971" s="5">
        <v>0</v>
      </c>
      <c r="Q971" s="5">
        <f>+G971-byObjPOS!D322</f>
        <v>0</v>
      </c>
      <c r="R971" s="5">
        <f>+H971-byObjPOS!E322</f>
        <v>0</v>
      </c>
      <c r="S971" s="5">
        <f>+I971-byObjPOS!F322</f>
        <v>0</v>
      </c>
      <c r="T971" s="5">
        <f>+J971-byObjPOS!G322</f>
        <v>0</v>
      </c>
      <c r="U971" s="5">
        <f>+K971-byObjPOS!H322</f>
        <v>0</v>
      </c>
      <c r="V971" s="5">
        <f>+L971-byObjPOS!I322</f>
        <v>0</v>
      </c>
      <c r="W971" s="5">
        <f>+M971-byObjPOS!J322</f>
        <v>0</v>
      </c>
      <c r="X971" s="5">
        <f>+N971-byObjPOS!K322</f>
        <v>0</v>
      </c>
    </row>
    <row r="972" spans="3:24" x14ac:dyDescent="0.2">
      <c r="C972" s="5" t="s">
        <v>452</v>
      </c>
      <c r="D972" s="5" t="s">
        <v>35</v>
      </c>
      <c r="E972" s="5" t="s">
        <v>64</v>
      </c>
      <c r="F972" s="5" t="s">
        <v>4</v>
      </c>
      <c r="G972" s="5">
        <v>1</v>
      </c>
      <c r="H972" s="5">
        <v>2</v>
      </c>
      <c r="I972" s="5">
        <v>6</v>
      </c>
      <c r="J972" s="5">
        <v>2</v>
      </c>
      <c r="K972" s="5">
        <v>3</v>
      </c>
      <c r="L972" s="5">
        <v>2</v>
      </c>
      <c r="M972" s="5">
        <v>2</v>
      </c>
      <c r="N972" s="5">
        <v>3</v>
      </c>
      <c r="Q972" s="5">
        <f>+G972-byObjPOS!D323</f>
        <v>0</v>
      </c>
      <c r="R972" s="5">
        <f>+H972-byObjPOS!E323</f>
        <v>0</v>
      </c>
      <c r="S972" s="5">
        <f>+I972-byObjPOS!F323</f>
        <v>0</v>
      </c>
      <c r="T972" s="5">
        <f>+J972-byObjPOS!G323</f>
        <v>0</v>
      </c>
      <c r="U972" s="5">
        <f>+K972-byObjPOS!H323</f>
        <v>0</v>
      </c>
      <c r="V972" s="5">
        <f>+L972-byObjPOS!I323</f>
        <v>0</v>
      </c>
      <c r="W972" s="5">
        <f>+M972-byObjPOS!J323</f>
        <v>0</v>
      </c>
      <c r="X972" s="5">
        <f>+N972-byObjPOS!K323</f>
        <v>0</v>
      </c>
    </row>
    <row r="973" spans="3:24" x14ac:dyDescent="0.2">
      <c r="C973" s="5" t="s">
        <v>452</v>
      </c>
      <c r="D973" s="5" t="s">
        <v>35</v>
      </c>
      <c r="E973" s="5" t="s">
        <v>64</v>
      </c>
      <c r="F973" s="5" t="s">
        <v>142</v>
      </c>
      <c r="G973" s="5">
        <v>4</v>
      </c>
      <c r="H973" s="5">
        <v>5</v>
      </c>
      <c r="I973" s="5">
        <v>3</v>
      </c>
      <c r="J973" s="5">
        <v>1</v>
      </c>
      <c r="K973" s="5">
        <v>3</v>
      </c>
      <c r="L973" s="5">
        <v>2</v>
      </c>
      <c r="M973" s="5">
        <v>2</v>
      </c>
      <c r="N973" s="5">
        <v>1</v>
      </c>
      <c r="Q973" s="5">
        <f>+G973-byObjPOS!D324</f>
        <v>0</v>
      </c>
      <c r="R973" s="5">
        <f>+H973-byObjPOS!E324</f>
        <v>0</v>
      </c>
      <c r="S973" s="5">
        <f>+I973-byObjPOS!F324</f>
        <v>0</v>
      </c>
      <c r="T973" s="5">
        <f>+J973-byObjPOS!G324</f>
        <v>0</v>
      </c>
      <c r="U973" s="5">
        <f>+K973-byObjPOS!H324</f>
        <v>0</v>
      </c>
      <c r="V973" s="5">
        <f>+L973-byObjPOS!I324</f>
        <v>0</v>
      </c>
      <c r="W973" s="5">
        <f>+M973-byObjPOS!J324</f>
        <v>0</v>
      </c>
      <c r="X973" s="5">
        <f>+N973-byObjPOS!K324</f>
        <v>0</v>
      </c>
    </row>
    <row r="974" spans="3:24" x14ac:dyDescent="0.2">
      <c r="C974" s="5" t="s">
        <v>452</v>
      </c>
      <c r="D974" s="5" t="s">
        <v>35</v>
      </c>
      <c r="E974" s="5" t="s">
        <v>64</v>
      </c>
      <c r="F974" s="5" t="s">
        <v>186</v>
      </c>
      <c r="G974" s="5">
        <v>1</v>
      </c>
      <c r="H974" s="5">
        <v>1</v>
      </c>
      <c r="I974" s="5">
        <v>0</v>
      </c>
      <c r="J974" s="5">
        <v>0</v>
      </c>
      <c r="K974" s="5">
        <v>0</v>
      </c>
      <c r="L974" s="5">
        <v>0</v>
      </c>
      <c r="M974" s="5">
        <v>0</v>
      </c>
      <c r="N974" s="5">
        <v>0</v>
      </c>
      <c r="Q974" s="5">
        <f>+G974-byObjPOS!D325</f>
        <v>0</v>
      </c>
      <c r="R974" s="5">
        <f>+H974-byObjPOS!E325</f>
        <v>0</v>
      </c>
      <c r="S974" s="5">
        <f>+I974-byObjPOS!F325</f>
        <v>0</v>
      </c>
      <c r="T974" s="5">
        <f>+J974-byObjPOS!G325</f>
        <v>0</v>
      </c>
      <c r="U974" s="5">
        <f>+K974-byObjPOS!H325</f>
        <v>0</v>
      </c>
      <c r="V974" s="5">
        <f>+L974-byObjPOS!I325</f>
        <v>0</v>
      </c>
      <c r="W974" s="5">
        <f>+M974-byObjPOS!J325</f>
        <v>0</v>
      </c>
      <c r="X974" s="5">
        <f>+N974-byObjPOS!K325</f>
        <v>0</v>
      </c>
    </row>
    <row r="975" spans="3:24" x14ac:dyDescent="0.2">
      <c r="C975" s="5" t="s">
        <v>452</v>
      </c>
      <c r="D975" s="5" t="s">
        <v>35</v>
      </c>
      <c r="E975" s="5" t="s">
        <v>64</v>
      </c>
      <c r="F975" s="5" t="s">
        <v>127</v>
      </c>
      <c r="G975" s="5">
        <v>27</v>
      </c>
      <c r="H975" s="5">
        <v>29</v>
      </c>
      <c r="I975" s="5">
        <v>32</v>
      </c>
      <c r="J975" s="5">
        <v>26</v>
      </c>
      <c r="K975" s="5">
        <v>23</v>
      </c>
      <c r="L975" s="5">
        <v>22</v>
      </c>
      <c r="M975" s="5">
        <v>23</v>
      </c>
      <c r="N975" s="5">
        <v>19</v>
      </c>
      <c r="P975" s="46"/>
      <c r="Q975" s="5">
        <f>+G975-byObjPOS!D330</f>
        <v>0</v>
      </c>
      <c r="R975" s="5">
        <f>+H975-byObjPOS!E330</f>
        <v>0</v>
      </c>
      <c r="S975" s="5">
        <f>+I975-byObjPOS!F330</f>
        <v>0</v>
      </c>
      <c r="T975" s="5">
        <f>+J975-byObjPOS!G330</f>
        <v>0</v>
      </c>
      <c r="U975" s="5">
        <f>+K975-byObjPOS!H330</f>
        <v>0</v>
      </c>
      <c r="V975" s="5">
        <f>+L975-byObjPOS!I330</f>
        <v>0</v>
      </c>
      <c r="W975" s="5">
        <f>+M975-byObjPOS!J330</f>
        <v>0</v>
      </c>
      <c r="X975" s="5">
        <f>+N975-byObjPOS!K330</f>
        <v>0</v>
      </c>
    </row>
    <row r="976" spans="3:24" x14ac:dyDescent="0.2">
      <c r="C976" s="5" t="s">
        <v>452</v>
      </c>
      <c r="D976" s="5" t="s">
        <v>35</v>
      </c>
      <c r="E976" s="5" t="s">
        <v>64</v>
      </c>
      <c r="F976" s="5" t="s">
        <v>10</v>
      </c>
      <c r="G976" s="5">
        <v>2</v>
      </c>
      <c r="H976" s="5">
        <v>1</v>
      </c>
      <c r="I976" s="5">
        <v>0</v>
      </c>
      <c r="J976" s="5">
        <v>3</v>
      </c>
      <c r="K976" s="5">
        <v>9</v>
      </c>
      <c r="L976" s="5">
        <v>21</v>
      </c>
      <c r="M976" s="5">
        <v>40</v>
      </c>
      <c r="N976" s="5">
        <v>45</v>
      </c>
      <c r="Q976" s="5">
        <f>+G976-byObjPOS!D331</f>
        <v>0</v>
      </c>
      <c r="R976" s="5">
        <f>+H976-byObjPOS!E331</f>
        <v>0</v>
      </c>
      <c r="S976" s="5">
        <f>+I976-byObjPOS!F331</f>
        <v>0</v>
      </c>
      <c r="T976" s="5">
        <f>+J976-byObjPOS!G331</f>
        <v>0</v>
      </c>
      <c r="U976" s="5">
        <f>+K976-byObjPOS!H331</f>
        <v>0</v>
      </c>
      <c r="V976" s="5">
        <f>+L976-byObjPOS!I331</f>
        <v>0</v>
      </c>
      <c r="W976" s="5">
        <f>+M976-byObjPOS!J331</f>
        <v>0</v>
      </c>
      <c r="X976" s="5">
        <f>+N976-byObjPOS!K331</f>
        <v>0</v>
      </c>
    </row>
    <row r="977" spans="3:24" x14ac:dyDescent="0.2">
      <c r="C977" s="5" t="s">
        <v>452</v>
      </c>
      <c r="D977" s="5" t="s">
        <v>35</v>
      </c>
      <c r="E977" s="5" t="s">
        <v>64</v>
      </c>
      <c r="F977" s="5" t="s">
        <v>104</v>
      </c>
      <c r="G977" s="5">
        <v>0</v>
      </c>
      <c r="H977" s="5">
        <v>8</v>
      </c>
      <c r="I977" s="5">
        <v>11</v>
      </c>
      <c r="J977" s="5">
        <v>10</v>
      </c>
      <c r="K977" s="5">
        <v>10</v>
      </c>
      <c r="L977" s="5">
        <v>5</v>
      </c>
      <c r="M977" s="5">
        <v>2</v>
      </c>
      <c r="N977" s="5">
        <v>5</v>
      </c>
      <c r="Q977" s="5">
        <f>+G977-byObjPOS!D332</f>
        <v>0</v>
      </c>
      <c r="R977" s="5">
        <f>+H977-byObjPOS!E332</f>
        <v>0</v>
      </c>
      <c r="S977" s="5">
        <f>+I977-byObjPOS!F332</f>
        <v>0</v>
      </c>
      <c r="T977" s="5">
        <f>+J977-byObjPOS!G332</f>
        <v>0</v>
      </c>
      <c r="U977" s="5">
        <f>+K977-byObjPOS!H332</f>
        <v>0</v>
      </c>
      <c r="V977" s="5">
        <f>+L977-byObjPOS!I332</f>
        <v>0</v>
      </c>
      <c r="W977" s="5">
        <f>+M977-byObjPOS!J332</f>
        <v>0</v>
      </c>
      <c r="X977" s="5">
        <f>+N977-byObjPOS!K332</f>
        <v>0</v>
      </c>
    </row>
    <row r="978" spans="3:24" x14ac:dyDescent="0.2">
      <c r="C978" s="5" t="s">
        <v>452</v>
      </c>
      <c r="D978" s="5" t="s">
        <v>35</v>
      </c>
      <c r="E978" s="5" t="s">
        <v>64</v>
      </c>
      <c r="F978" s="5" t="s">
        <v>126</v>
      </c>
      <c r="G978" s="5">
        <v>49</v>
      </c>
      <c r="H978" s="5">
        <v>52</v>
      </c>
      <c r="I978" s="5">
        <v>44</v>
      </c>
      <c r="J978" s="5">
        <v>38</v>
      </c>
      <c r="K978" s="5">
        <v>44</v>
      </c>
      <c r="L978" s="5">
        <v>36</v>
      </c>
      <c r="M978" s="5">
        <v>34</v>
      </c>
      <c r="N978" s="5">
        <v>28</v>
      </c>
      <c r="Q978" s="5">
        <f>+G978-byObjPOS!D333</f>
        <v>0</v>
      </c>
      <c r="R978" s="5">
        <f>+H978-byObjPOS!E333</f>
        <v>0</v>
      </c>
      <c r="S978" s="5">
        <f>+I978-byObjPOS!F333</f>
        <v>0</v>
      </c>
      <c r="T978" s="5">
        <f>+J978-byObjPOS!G333</f>
        <v>0</v>
      </c>
      <c r="U978" s="5">
        <f>+K978-byObjPOS!H333</f>
        <v>0</v>
      </c>
      <c r="V978" s="5">
        <f>+L978-byObjPOS!I333</f>
        <v>0</v>
      </c>
      <c r="W978" s="5">
        <f>+M978-byObjPOS!J333</f>
        <v>0</v>
      </c>
      <c r="X978" s="5">
        <f>+N978-byObjPOS!K333</f>
        <v>0</v>
      </c>
    </row>
    <row r="979" spans="3:24" x14ac:dyDescent="0.2">
      <c r="C979" s="5" t="s">
        <v>452</v>
      </c>
      <c r="D979" s="5" t="s">
        <v>35</v>
      </c>
      <c r="E979" s="5" t="s">
        <v>65</v>
      </c>
      <c r="F979" s="5" t="s">
        <v>8</v>
      </c>
      <c r="G979" s="5">
        <v>26</v>
      </c>
      <c r="H979" s="5">
        <v>16</v>
      </c>
      <c r="I979" s="5">
        <v>15</v>
      </c>
      <c r="J979" s="5">
        <v>16</v>
      </c>
      <c r="K979" s="5">
        <v>17</v>
      </c>
      <c r="L979" s="5">
        <v>16</v>
      </c>
      <c r="M979" s="5">
        <v>18</v>
      </c>
      <c r="N979" s="5">
        <v>17</v>
      </c>
      <c r="Q979" s="5">
        <f>+G979-byObjPOS!D334</f>
        <v>0</v>
      </c>
      <c r="R979" s="5">
        <f>+H979-byObjPOS!E334</f>
        <v>0</v>
      </c>
      <c r="S979" s="5">
        <f>+I979-byObjPOS!F334</f>
        <v>0</v>
      </c>
      <c r="T979" s="5">
        <f>+J979-byObjPOS!G334</f>
        <v>0</v>
      </c>
      <c r="U979" s="5">
        <f>+K979-byObjPOS!H334</f>
        <v>0</v>
      </c>
      <c r="V979" s="5">
        <f>+L979-byObjPOS!I334</f>
        <v>0</v>
      </c>
      <c r="W979" s="5">
        <f>+M979-byObjPOS!J334</f>
        <v>0</v>
      </c>
      <c r="X979" s="5">
        <f>+N979-byObjPOS!K334</f>
        <v>0</v>
      </c>
    </row>
    <row r="980" spans="3:24" x14ac:dyDescent="0.2">
      <c r="C980" s="5" t="s">
        <v>452</v>
      </c>
      <c r="D980" s="5" t="s">
        <v>35</v>
      </c>
      <c r="E980" s="5" t="s">
        <v>66</v>
      </c>
      <c r="F980" s="5" t="s">
        <v>13</v>
      </c>
      <c r="G980" s="5">
        <v>215</v>
      </c>
      <c r="H980" s="5">
        <v>200</v>
      </c>
      <c r="I980" s="5">
        <v>217</v>
      </c>
      <c r="J980" s="5">
        <v>203</v>
      </c>
      <c r="K980" s="5">
        <v>207</v>
      </c>
      <c r="L980" s="5">
        <v>250</v>
      </c>
      <c r="M980" s="5">
        <v>253</v>
      </c>
      <c r="N980" s="5">
        <v>271</v>
      </c>
      <c r="Q980" s="5">
        <f>+G980-byObjPOS!D335</f>
        <v>0</v>
      </c>
      <c r="R980" s="5">
        <f>+H980-byObjPOS!E335</f>
        <v>0</v>
      </c>
      <c r="S980" s="5">
        <f>+I980-byObjPOS!F335</f>
        <v>0</v>
      </c>
      <c r="T980" s="5">
        <f>+J980-byObjPOS!G335</f>
        <v>0</v>
      </c>
      <c r="U980" s="5">
        <f>+K980-byObjPOS!H335</f>
        <v>0</v>
      </c>
      <c r="V980" s="5">
        <f>+L980-byObjPOS!I335</f>
        <v>0</v>
      </c>
      <c r="W980" s="5">
        <f>+M980-byObjPOS!J335</f>
        <v>0</v>
      </c>
      <c r="X980" s="5">
        <f>+N980-byObjPOS!K335</f>
        <v>0</v>
      </c>
    </row>
    <row r="981" spans="3:24" x14ac:dyDescent="0.2">
      <c r="C981" s="5" t="s">
        <v>452</v>
      </c>
      <c r="D981" s="5" t="s">
        <v>35</v>
      </c>
      <c r="E981" s="5" t="s">
        <v>78</v>
      </c>
      <c r="F981" s="5" t="s">
        <v>78</v>
      </c>
      <c r="G981" s="5">
        <v>0</v>
      </c>
      <c r="H981" s="5">
        <v>0</v>
      </c>
      <c r="I981" s="5">
        <v>2</v>
      </c>
      <c r="J981" s="5">
        <v>4</v>
      </c>
      <c r="K981" s="5">
        <v>1</v>
      </c>
      <c r="L981" s="5">
        <v>2</v>
      </c>
      <c r="M981" s="5">
        <v>7</v>
      </c>
      <c r="N981" s="5">
        <v>5</v>
      </c>
      <c r="Q981" s="5">
        <f>+G981-byObjPOS!D336</f>
        <v>0</v>
      </c>
      <c r="R981" s="5">
        <f>+H981-byObjPOS!E336</f>
        <v>0</v>
      </c>
      <c r="S981" s="5">
        <f>+I981-byObjPOS!F336</f>
        <v>0</v>
      </c>
      <c r="T981" s="5">
        <f>+J981-byObjPOS!G336</f>
        <v>0</v>
      </c>
      <c r="U981" s="5">
        <f>+K981-byObjPOS!H336</f>
        <v>0</v>
      </c>
      <c r="V981" s="5">
        <f>+L981-byObjPOS!I336</f>
        <v>0</v>
      </c>
      <c r="W981" s="5">
        <f>+M981-byObjPOS!J336</f>
        <v>0</v>
      </c>
      <c r="X981" s="5">
        <f>+N981-byObjPOS!K336</f>
        <v>0</v>
      </c>
    </row>
    <row r="982" spans="3:24" x14ac:dyDescent="0.2">
      <c r="C982" s="5" t="s">
        <v>452</v>
      </c>
      <c r="D982" s="5" t="s">
        <v>35</v>
      </c>
      <c r="E982" s="5" t="s">
        <v>52</v>
      </c>
      <c r="F982" s="5" t="s">
        <v>82</v>
      </c>
      <c r="G982" s="5">
        <v>14</v>
      </c>
      <c r="H982" s="5">
        <v>8</v>
      </c>
      <c r="I982" s="5">
        <v>7</v>
      </c>
      <c r="J982" s="5">
        <v>6</v>
      </c>
      <c r="K982" s="5">
        <v>6</v>
      </c>
      <c r="L982" s="5">
        <v>6</v>
      </c>
      <c r="M982" s="5">
        <v>4</v>
      </c>
      <c r="N982" s="5">
        <v>4</v>
      </c>
      <c r="P982" s="46"/>
      <c r="Q982" s="5">
        <f>+G982-byObjPOS!D338</f>
        <v>0</v>
      </c>
      <c r="R982" s="5">
        <f>+H982-byObjPOS!E338</f>
        <v>0</v>
      </c>
      <c r="S982" s="5">
        <f>+I982-byObjPOS!F338</f>
        <v>0</v>
      </c>
      <c r="T982" s="5">
        <f>+J982-byObjPOS!G338</f>
        <v>0</v>
      </c>
      <c r="U982" s="5">
        <f>+K982-byObjPOS!H338</f>
        <v>0</v>
      </c>
      <c r="V982" s="5">
        <f>+L982-byObjPOS!I338</f>
        <v>0</v>
      </c>
      <c r="W982" s="5">
        <f>+M982-byObjPOS!J338</f>
        <v>0</v>
      </c>
      <c r="X982" s="5">
        <f>+N982-byObjPOS!K338</f>
        <v>0</v>
      </c>
    </row>
    <row r="983" spans="3:24" x14ac:dyDescent="0.2">
      <c r="C983" s="5" t="s">
        <v>452</v>
      </c>
      <c r="D983" s="5" t="s">
        <v>35</v>
      </c>
      <c r="E983" s="5" t="s">
        <v>52</v>
      </c>
      <c r="F983" s="5" t="s">
        <v>6</v>
      </c>
      <c r="G983" s="5">
        <v>2</v>
      </c>
      <c r="H983" s="5">
        <v>1</v>
      </c>
      <c r="I983" s="5">
        <v>3</v>
      </c>
      <c r="J983" s="5">
        <v>2</v>
      </c>
      <c r="K983" s="5">
        <v>2</v>
      </c>
      <c r="L983" s="5">
        <v>1</v>
      </c>
      <c r="M983" s="5">
        <v>0</v>
      </c>
      <c r="N983" s="5">
        <v>0</v>
      </c>
      <c r="Q983" s="5">
        <f>+G983-byObjPOS!D339</f>
        <v>0</v>
      </c>
      <c r="R983" s="5">
        <f>+H983-byObjPOS!E339</f>
        <v>0</v>
      </c>
      <c r="S983" s="5">
        <f>+I983-byObjPOS!F339</f>
        <v>0</v>
      </c>
      <c r="T983" s="5">
        <f>+J983-byObjPOS!G339</f>
        <v>0</v>
      </c>
      <c r="U983" s="5">
        <f>+K983-byObjPOS!H339</f>
        <v>0</v>
      </c>
      <c r="V983" s="5">
        <f>+L983-byObjPOS!I339</f>
        <v>0</v>
      </c>
      <c r="W983" s="5">
        <f>+M983-byObjPOS!J339</f>
        <v>0</v>
      </c>
      <c r="X983" s="5">
        <f>+N983-byObjPOS!K339</f>
        <v>0</v>
      </c>
    </row>
    <row r="984" spans="3:24" x14ac:dyDescent="0.2">
      <c r="C984" s="5" t="s">
        <v>452</v>
      </c>
      <c r="D984" s="5" t="s">
        <v>36</v>
      </c>
      <c r="E984" s="5" t="s">
        <v>67</v>
      </c>
      <c r="F984" s="5" t="s">
        <v>138</v>
      </c>
      <c r="G984" s="5">
        <v>31</v>
      </c>
      <c r="H984" s="5">
        <v>29</v>
      </c>
      <c r="I984" s="5">
        <v>31</v>
      </c>
      <c r="J984" s="5">
        <v>30</v>
      </c>
      <c r="K984" s="5">
        <v>31</v>
      </c>
      <c r="L984" s="5">
        <v>35</v>
      </c>
      <c r="M984" s="5">
        <v>32</v>
      </c>
      <c r="N984" s="5">
        <v>27</v>
      </c>
      <c r="P984" s="46"/>
      <c r="Q984" s="5">
        <f>+G984-byObjPOS!D341</f>
        <v>0</v>
      </c>
      <c r="R984" s="5">
        <f>+H984-byObjPOS!E341</f>
        <v>0</v>
      </c>
      <c r="S984" s="5">
        <f>+I984-byObjPOS!F341</f>
        <v>0</v>
      </c>
      <c r="T984" s="5">
        <f>+J984-byObjPOS!G341</f>
        <v>0</v>
      </c>
      <c r="U984" s="5">
        <f>+K984-byObjPOS!H341</f>
        <v>0</v>
      </c>
      <c r="V984" s="5">
        <f>+L984-byObjPOS!I341</f>
        <v>0</v>
      </c>
      <c r="W984" s="5">
        <f>+M984-byObjPOS!J341</f>
        <v>0</v>
      </c>
      <c r="X984" s="5">
        <f>+N984-byObjPOS!K341</f>
        <v>0</v>
      </c>
    </row>
    <row r="985" spans="3:24" x14ac:dyDescent="0.2">
      <c r="C985" s="5" t="s">
        <v>452</v>
      </c>
      <c r="D985" s="5" t="s">
        <v>36</v>
      </c>
      <c r="E985" s="5" t="s">
        <v>516</v>
      </c>
      <c r="F985" s="5" t="s">
        <v>82</v>
      </c>
      <c r="G985" s="5">
        <v>0</v>
      </c>
      <c r="H985" s="5">
        <v>0</v>
      </c>
      <c r="I985" s="5">
        <v>0</v>
      </c>
      <c r="J985" s="5">
        <v>0</v>
      </c>
      <c r="K985" s="5">
        <v>0</v>
      </c>
      <c r="L985" s="5">
        <v>0</v>
      </c>
      <c r="M985" s="5">
        <v>0</v>
      </c>
      <c r="N985" s="5">
        <v>18</v>
      </c>
      <c r="Q985" s="5">
        <f>+G985-byObjPOS!D342</f>
        <v>0</v>
      </c>
      <c r="R985" s="5">
        <f>+H985-byObjPOS!E342</f>
        <v>0</v>
      </c>
      <c r="S985" s="5">
        <f>+I985-byObjPOS!F342</f>
        <v>0</v>
      </c>
      <c r="T985" s="5">
        <f>+J985-byObjPOS!G342</f>
        <v>0</v>
      </c>
      <c r="U985" s="5">
        <f>+K985-byObjPOS!H342</f>
        <v>0</v>
      </c>
      <c r="V985" s="5">
        <f>+L985-byObjPOS!I342</f>
        <v>0</v>
      </c>
      <c r="W985" s="5">
        <f>+M985-byObjPOS!J342</f>
        <v>0</v>
      </c>
      <c r="X985" s="5">
        <f>+N985-byObjPOS!K342</f>
        <v>0</v>
      </c>
    </row>
    <row r="986" spans="3:24" x14ac:dyDescent="0.2">
      <c r="C986" s="5" t="s">
        <v>452</v>
      </c>
      <c r="D986" s="5" t="s">
        <v>36</v>
      </c>
      <c r="E986" s="5" t="s">
        <v>79</v>
      </c>
      <c r="F986" s="5" t="s">
        <v>110</v>
      </c>
      <c r="G986" s="5">
        <v>0</v>
      </c>
      <c r="H986" s="5">
        <v>0</v>
      </c>
      <c r="I986" s="5">
        <v>4</v>
      </c>
      <c r="J986" s="5">
        <v>7</v>
      </c>
      <c r="K986" s="5">
        <v>9</v>
      </c>
      <c r="L986" s="5">
        <v>7</v>
      </c>
      <c r="M986" s="5">
        <v>6</v>
      </c>
      <c r="N986" s="5">
        <v>7</v>
      </c>
      <c r="Q986" s="5">
        <f>+G986-byObjPOS!D343</f>
        <v>0</v>
      </c>
      <c r="R986" s="5">
        <f>+H986-byObjPOS!E343</f>
        <v>0</v>
      </c>
      <c r="S986" s="5">
        <f>+I986-byObjPOS!F343</f>
        <v>0</v>
      </c>
      <c r="T986" s="5">
        <f>+J986-byObjPOS!G343</f>
        <v>0</v>
      </c>
      <c r="U986" s="5">
        <f>+K986-byObjPOS!H343</f>
        <v>0</v>
      </c>
      <c r="V986" s="5">
        <f>+L986-byObjPOS!I343</f>
        <v>0</v>
      </c>
      <c r="W986" s="5">
        <f>+M986-byObjPOS!J343</f>
        <v>0</v>
      </c>
      <c r="X986" s="5">
        <f>+N986-byObjPOS!K343</f>
        <v>0</v>
      </c>
    </row>
    <row r="987" spans="3:24" x14ac:dyDescent="0.2">
      <c r="C987" s="5" t="s">
        <v>452</v>
      </c>
      <c r="D987" s="5" t="s">
        <v>36</v>
      </c>
      <c r="E987" s="5" t="s">
        <v>68</v>
      </c>
      <c r="F987" s="5" t="s">
        <v>7</v>
      </c>
      <c r="G987" s="5">
        <v>115</v>
      </c>
      <c r="H987" s="5">
        <v>117</v>
      </c>
      <c r="I987" s="5">
        <v>112</v>
      </c>
      <c r="J987" s="5">
        <v>105</v>
      </c>
      <c r="K987" s="5">
        <v>109</v>
      </c>
      <c r="L987" s="5">
        <v>98</v>
      </c>
      <c r="M987" s="5">
        <v>99</v>
      </c>
      <c r="N987" s="5">
        <v>99</v>
      </c>
      <c r="Q987" s="5">
        <f>+G987-byObjPOS!D344</f>
        <v>0</v>
      </c>
      <c r="R987" s="5">
        <f>+H987-byObjPOS!E344</f>
        <v>0</v>
      </c>
      <c r="S987" s="5">
        <f>+I987-byObjPOS!F344</f>
        <v>0</v>
      </c>
      <c r="T987" s="5">
        <f>+J987-byObjPOS!G344</f>
        <v>0</v>
      </c>
      <c r="U987" s="5">
        <f>+K987-byObjPOS!H344</f>
        <v>0</v>
      </c>
      <c r="V987" s="5">
        <f>+L987-byObjPOS!I344</f>
        <v>0</v>
      </c>
      <c r="W987" s="5">
        <f>+M987-byObjPOS!J344</f>
        <v>0</v>
      </c>
      <c r="X987" s="5">
        <f>+N987-byObjPOS!K344</f>
        <v>0</v>
      </c>
    </row>
    <row r="988" spans="3:24" x14ac:dyDescent="0.2">
      <c r="C988" s="5" t="s">
        <v>452</v>
      </c>
      <c r="D988" s="5" t="s">
        <v>36</v>
      </c>
      <c r="E988" s="5" t="s">
        <v>69</v>
      </c>
      <c r="F988" s="5" t="s">
        <v>8</v>
      </c>
      <c r="G988" s="5">
        <v>201</v>
      </c>
      <c r="H988" s="5">
        <v>174</v>
      </c>
      <c r="I988" s="5">
        <v>183</v>
      </c>
      <c r="J988" s="5">
        <v>201</v>
      </c>
      <c r="K988" s="5">
        <v>194</v>
      </c>
      <c r="L988" s="5">
        <v>194</v>
      </c>
      <c r="M988" s="5">
        <v>211</v>
      </c>
      <c r="N988" s="5">
        <v>215</v>
      </c>
      <c r="Q988" s="5">
        <f>+G988-byObjPOS!D345</f>
        <v>0</v>
      </c>
      <c r="R988" s="5">
        <f>+H988-byObjPOS!E345</f>
        <v>0</v>
      </c>
      <c r="S988" s="5">
        <f>+I988-byObjPOS!F345</f>
        <v>0</v>
      </c>
      <c r="T988" s="5">
        <f>+J988-byObjPOS!G345</f>
        <v>0</v>
      </c>
      <c r="U988" s="5">
        <f>+K988-byObjPOS!H345</f>
        <v>0</v>
      </c>
      <c r="V988" s="5">
        <f>+L988-byObjPOS!I345</f>
        <v>0</v>
      </c>
      <c r="W988" s="5">
        <f>+M988-byObjPOS!J345</f>
        <v>0</v>
      </c>
      <c r="X988" s="5">
        <f>+N988-byObjPOS!K345</f>
        <v>0</v>
      </c>
    </row>
    <row r="989" spans="3:24" x14ac:dyDescent="0.2">
      <c r="C989" s="5" t="s">
        <v>452</v>
      </c>
      <c r="D989" s="5" t="s">
        <v>36</v>
      </c>
      <c r="E989" s="5" t="s">
        <v>71</v>
      </c>
      <c r="F989" s="5" t="s">
        <v>152</v>
      </c>
      <c r="G989" s="5">
        <v>24</v>
      </c>
      <c r="H989" s="5">
        <v>17</v>
      </c>
      <c r="I989" s="5">
        <v>16</v>
      </c>
      <c r="J989" s="5">
        <v>13</v>
      </c>
      <c r="K989" s="5">
        <v>13</v>
      </c>
      <c r="L989" s="5">
        <v>14</v>
      </c>
      <c r="M989" s="5">
        <v>12</v>
      </c>
      <c r="N989" s="5">
        <v>11</v>
      </c>
      <c r="P989" s="46"/>
      <c r="Q989" s="5">
        <f>+G989-byObjPOS!D347</f>
        <v>0</v>
      </c>
      <c r="R989" s="5">
        <f>+H989-byObjPOS!E347</f>
        <v>0</v>
      </c>
      <c r="S989" s="5">
        <f>+I989-byObjPOS!F347</f>
        <v>0</v>
      </c>
      <c r="T989" s="5">
        <f>+J989-byObjPOS!G347</f>
        <v>0</v>
      </c>
      <c r="U989" s="5">
        <f>+K989-byObjPOS!H347</f>
        <v>0</v>
      </c>
      <c r="V989" s="5">
        <f>+L989-byObjPOS!I347</f>
        <v>0</v>
      </c>
      <c r="W989" s="5">
        <f>+M989-byObjPOS!J347</f>
        <v>0</v>
      </c>
      <c r="X989" s="5">
        <f>+N989-byObjPOS!K347</f>
        <v>0</v>
      </c>
    </row>
    <row r="990" spans="3:24" x14ac:dyDescent="0.2">
      <c r="C990" s="5" t="s">
        <v>452</v>
      </c>
      <c r="D990" s="5" t="s">
        <v>36</v>
      </c>
      <c r="E990" s="5" t="s">
        <v>71</v>
      </c>
      <c r="F990" s="5" t="s">
        <v>211</v>
      </c>
      <c r="G990" s="5">
        <v>17</v>
      </c>
      <c r="H990" s="5">
        <v>15</v>
      </c>
      <c r="I990" s="5">
        <v>13</v>
      </c>
      <c r="J990" s="5">
        <v>9</v>
      </c>
      <c r="K990" s="5">
        <v>3</v>
      </c>
      <c r="L990" s="5">
        <v>2</v>
      </c>
      <c r="M990" s="5">
        <v>2</v>
      </c>
      <c r="N990" s="5">
        <v>1</v>
      </c>
      <c r="Q990" s="5">
        <f>+G990-byObjPOS!D348</f>
        <v>0</v>
      </c>
      <c r="R990" s="5">
        <f>+H990-byObjPOS!E348</f>
        <v>0</v>
      </c>
      <c r="S990" s="5">
        <f>+I990-byObjPOS!F348</f>
        <v>0</v>
      </c>
      <c r="T990" s="5">
        <f>+J990-byObjPOS!G348</f>
        <v>0</v>
      </c>
      <c r="U990" s="5">
        <f>+K990-byObjPOS!H348</f>
        <v>0</v>
      </c>
      <c r="V990" s="5">
        <f>+L990-byObjPOS!I348</f>
        <v>0</v>
      </c>
      <c r="W990" s="5">
        <f>+M990-byObjPOS!J348</f>
        <v>0</v>
      </c>
      <c r="X990" s="5">
        <f>+N990-byObjPOS!K348</f>
        <v>0</v>
      </c>
    </row>
    <row r="991" spans="3:24" x14ac:dyDescent="0.2">
      <c r="C991" s="5" t="s">
        <v>452</v>
      </c>
      <c r="D991" s="5" t="s">
        <v>36</v>
      </c>
      <c r="E991" s="5" t="s">
        <v>71</v>
      </c>
      <c r="F991" s="5" t="s">
        <v>109</v>
      </c>
      <c r="G991" s="5">
        <v>35</v>
      </c>
      <c r="H991" s="5">
        <v>32</v>
      </c>
      <c r="I991" s="5">
        <v>32</v>
      </c>
      <c r="J991" s="5">
        <v>27</v>
      </c>
      <c r="K991" s="5">
        <v>26</v>
      </c>
      <c r="L991" s="5">
        <v>26</v>
      </c>
      <c r="M991" s="5">
        <v>25</v>
      </c>
      <c r="N991" s="5">
        <v>20</v>
      </c>
      <c r="Q991" s="5">
        <f>+G991-byObjPOS!D349</f>
        <v>0</v>
      </c>
      <c r="R991" s="5">
        <f>+H991-byObjPOS!E349</f>
        <v>0</v>
      </c>
      <c r="S991" s="5">
        <f>+I991-byObjPOS!F349</f>
        <v>0</v>
      </c>
      <c r="T991" s="5">
        <f>+J991-byObjPOS!G349</f>
        <v>0</v>
      </c>
      <c r="U991" s="5">
        <f>+K991-byObjPOS!H349</f>
        <v>0</v>
      </c>
      <c r="V991" s="5">
        <f>+L991-byObjPOS!I349</f>
        <v>0</v>
      </c>
      <c r="W991" s="5">
        <f>+M991-byObjPOS!J349</f>
        <v>0</v>
      </c>
      <c r="X991" s="5">
        <f>+N991-byObjPOS!K349</f>
        <v>0</v>
      </c>
    </row>
    <row r="992" spans="3:24" x14ac:dyDescent="0.2">
      <c r="C992" s="5" t="s">
        <v>452</v>
      </c>
      <c r="D992" s="5" t="s">
        <v>36</v>
      </c>
      <c r="E992" s="5" t="s">
        <v>71</v>
      </c>
      <c r="F992" s="5" t="s">
        <v>156</v>
      </c>
      <c r="G992" s="5">
        <v>38</v>
      </c>
      <c r="H992" s="5">
        <v>37</v>
      </c>
      <c r="I992" s="5">
        <v>39</v>
      </c>
      <c r="J992" s="5">
        <v>40</v>
      </c>
      <c r="K992" s="5">
        <v>40</v>
      </c>
      <c r="L992" s="5">
        <v>32</v>
      </c>
      <c r="M992" s="5">
        <v>37</v>
      </c>
      <c r="N992" s="5">
        <v>35</v>
      </c>
      <c r="Q992" s="5">
        <f>+G992-byObjPOS!D350</f>
        <v>0</v>
      </c>
      <c r="R992" s="5">
        <f>+H992-byObjPOS!E350</f>
        <v>0</v>
      </c>
      <c r="S992" s="5">
        <f>+I992-byObjPOS!F350</f>
        <v>0</v>
      </c>
      <c r="T992" s="5">
        <f>+J992-byObjPOS!G350</f>
        <v>0</v>
      </c>
      <c r="U992" s="5">
        <f>+K992-byObjPOS!H350</f>
        <v>0</v>
      </c>
      <c r="V992" s="5">
        <f>+L992-byObjPOS!I350</f>
        <v>0</v>
      </c>
      <c r="W992" s="5">
        <f>+M992-byObjPOS!J350</f>
        <v>0</v>
      </c>
      <c r="X992" s="5">
        <f>+N992-byObjPOS!K350</f>
        <v>0</v>
      </c>
    </row>
    <row r="993" spans="3:24" x14ac:dyDescent="0.2">
      <c r="C993" s="5" t="s">
        <v>452</v>
      </c>
      <c r="D993" s="5" t="s">
        <v>36</v>
      </c>
      <c r="E993" s="5" t="s">
        <v>71</v>
      </c>
      <c r="F993" s="5" t="s">
        <v>179</v>
      </c>
      <c r="G993" s="5">
        <v>29</v>
      </c>
      <c r="H993" s="5">
        <v>26</v>
      </c>
      <c r="I993" s="5">
        <v>21</v>
      </c>
      <c r="J993" s="5">
        <v>17</v>
      </c>
      <c r="K993" s="5">
        <v>13</v>
      </c>
      <c r="L993" s="5">
        <v>13</v>
      </c>
      <c r="M993" s="5">
        <v>14</v>
      </c>
      <c r="N993" s="5">
        <v>13</v>
      </c>
      <c r="Q993" s="5">
        <f>+G993-byObjPOS!D351</f>
        <v>0</v>
      </c>
      <c r="R993" s="5">
        <f>+H993-byObjPOS!E351</f>
        <v>0</v>
      </c>
      <c r="S993" s="5">
        <f>+I993-byObjPOS!F351</f>
        <v>0</v>
      </c>
      <c r="T993" s="5">
        <f>+J993-byObjPOS!G351</f>
        <v>0</v>
      </c>
      <c r="U993" s="5">
        <f>+K993-byObjPOS!H351</f>
        <v>0</v>
      </c>
      <c r="V993" s="5">
        <f>+L993-byObjPOS!I351</f>
        <v>0</v>
      </c>
      <c r="W993" s="5">
        <f>+M993-byObjPOS!J351</f>
        <v>0</v>
      </c>
      <c r="X993" s="5">
        <f>+N993-byObjPOS!K351</f>
        <v>0</v>
      </c>
    </row>
    <row r="994" spans="3:24" x14ac:dyDescent="0.2">
      <c r="C994" s="5" t="s">
        <v>452</v>
      </c>
      <c r="D994" s="5" t="s">
        <v>36</v>
      </c>
      <c r="E994" s="5" t="s">
        <v>71</v>
      </c>
      <c r="F994" s="5" t="s">
        <v>121</v>
      </c>
      <c r="G994" s="5">
        <v>26</v>
      </c>
      <c r="H994" s="5">
        <v>31</v>
      </c>
      <c r="I994" s="5">
        <v>32</v>
      </c>
      <c r="J994" s="5">
        <v>33</v>
      </c>
      <c r="K994" s="5">
        <v>28</v>
      </c>
      <c r="L994" s="5">
        <v>23</v>
      </c>
      <c r="M994" s="5">
        <v>15</v>
      </c>
      <c r="N994" s="5">
        <v>11</v>
      </c>
      <c r="Q994" s="5">
        <f>+G994-byObjPOS!D352</f>
        <v>0</v>
      </c>
      <c r="R994" s="5">
        <f>+H994-byObjPOS!E352</f>
        <v>0</v>
      </c>
      <c r="S994" s="5">
        <f>+I994-byObjPOS!F352</f>
        <v>0</v>
      </c>
      <c r="T994" s="5">
        <f>+J994-byObjPOS!G352</f>
        <v>0</v>
      </c>
      <c r="U994" s="5">
        <f>+K994-byObjPOS!H352</f>
        <v>0</v>
      </c>
      <c r="V994" s="5">
        <f>+L994-byObjPOS!I352</f>
        <v>0</v>
      </c>
      <c r="W994" s="5">
        <f>+M994-byObjPOS!J352</f>
        <v>0</v>
      </c>
      <c r="X994" s="5">
        <f>+N994-byObjPOS!K352</f>
        <v>0</v>
      </c>
    </row>
    <row r="995" spans="3:24" x14ac:dyDescent="0.2">
      <c r="C995" s="5" t="s">
        <v>452</v>
      </c>
      <c r="D995" s="5" t="s">
        <v>36</v>
      </c>
      <c r="E995" s="5" t="s">
        <v>71</v>
      </c>
      <c r="F995" s="5" t="s">
        <v>124</v>
      </c>
      <c r="G995" s="5">
        <v>28</v>
      </c>
      <c r="H995" s="5">
        <v>21</v>
      </c>
      <c r="I995" s="5">
        <v>14</v>
      </c>
      <c r="J995" s="5">
        <v>10</v>
      </c>
      <c r="K995" s="5">
        <v>6</v>
      </c>
      <c r="L995" s="5">
        <v>0</v>
      </c>
      <c r="M995" s="5">
        <v>0</v>
      </c>
      <c r="N995" s="5">
        <v>0</v>
      </c>
      <c r="Q995" s="5">
        <f>+G995-byObjPOS!D353</f>
        <v>0</v>
      </c>
      <c r="R995" s="5">
        <f>+H995-byObjPOS!E353</f>
        <v>0</v>
      </c>
      <c r="S995" s="5">
        <f>+I995-byObjPOS!F353</f>
        <v>0</v>
      </c>
      <c r="T995" s="5">
        <f>+J995-byObjPOS!G353</f>
        <v>0</v>
      </c>
      <c r="U995" s="5">
        <f>+K995-byObjPOS!H353</f>
        <v>0</v>
      </c>
      <c r="V995" s="5">
        <f>+L995-byObjPOS!I353</f>
        <v>0</v>
      </c>
      <c r="W995" s="5">
        <f>+M995-byObjPOS!J353</f>
        <v>0</v>
      </c>
      <c r="X995" s="5">
        <f>+N995-byObjPOS!K353</f>
        <v>0</v>
      </c>
    </row>
    <row r="996" spans="3:24" x14ac:dyDescent="0.2">
      <c r="C996" s="5" t="s">
        <v>452</v>
      </c>
      <c r="D996" s="5" t="s">
        <v>36</v>
      </c>
      <c r="E996" s="5" t="s">
        <v>71</v>
      </c>
      <c r="F996" s="5" t="s">
        <v>140</v>
      </c>
      <c r="G996" s="5">
        <v>49</v>
      </c>
      <c r="H996" s="5">
        <v>46</v>
      </c>
      <c r="I996" s="5">
        <v>41</v>
      </c>
      <c r="J996" s="5">
        <v>49</v>
      </c>
      <c r="K996" s="5">
        <v>35</v>
      </c>
      <c r="L996" s="5">
        <v>40</v>
      </c>
      <c r="M996" s="5">
        <v>41</v>
      </c>
      <c r="N996" s="5">
        <v>41</v>
      </c>
      <c r="Q996" s="5">
        <f>+G996-byObjPOS!D354</f>
        <v>0</v>
      </c>
      <c r="R996" s="5">
        <f>+H996-byObjPOS!E354</f>
        <v>0</v>
      </c>
      <c r="S996" s="5">
        <f>+I996-byObjPOS!F354</f>
        <v>0</v>
      </c>
      <c r="T996" s="5">
        <f>+J996-byObjPOS!G354</f>
        <v>0</v>
      </c>
      <c r="U996" s="5">
        <f>+K996-byObjPOS!H354</f>
        <v>0</v>
      </c>
      <c r="V996" s="5">
        <f>+L996-byObjPOS!I354</f>
        <v>0</v>
      </c>
      <c r="W996" s="5">
        <f>+M996-byObjPOS!J354</f>
        <v>0</v>
      </c>
      <c r="X996" s="5">
        <f>+N996-byObjPOS!K354</f>
        <v>0</v>
      </c>
    </row>
    <row r="997" spans="3:24" x14ac:dyDescent="0.2">
      <c r="C997" s="5" t="s">
        <v>452</v>
      </c>
      <c r="D997" s="5" t="s">
        <v>36</v>
      </c>
      <c r="E997" s="5" t="s">
        <v>71</v>
      </c>
      <c r="F997" s="5" t="s">
        <v>163</v>
      </c>
      <c r="G997" s="5">
        <v>0</v>
      </c>
      <c r="H997" s="5">
        <v>0</v>
      </c>
      <c r="I997" s="5">
        <v>0</v>
      </c>
      <c r="J997" s="5">
        <v>1</v>
      </c>
      <c r="K997" s="5">
        <v>52</v>
      </c>
      <c r="L997" s="5">
        <v>80</v>
      </c>
      <c r="M997" s="5">
        <v>120</v>
      </c>
      <c r="N997" s="5">
        <v>154</v>
      </c>
      <c r="Q997" s="5">
        <f>+G997-byObjPOS!D355</f>
        <v>0</v>
      </c>
      <c r="R997" s="5">
        <f>+H997-byObjPOS!E355</f>
        <v>0</v>
      </c>
      <c r="S997" s="5">
        <f>+I997-byObjPOS!F355</f>
        <v>0</v>
      </c>
      <c r="T997" s="5">
        <f>+J997-byObjPOS!G355</f>
        <v>0</v>
      </c>
      <c r="U997" s="5">
        <f>+K997-byObjPOS!H355</f>
        <v>0</v>
      </c>
      <c r="V997" s="5">
        <f>+L997-byObjPOS!I355</f>
        <v>0</v>
      </c>
      <c r="W997" s="5">
        <f>+M997-byObjPOS!J355</f>
        <v>0</v>
      </c>
      <c r="X997" s="5">
        <f>+N997-byObjPOS!K355</f>
        <v>0</v>
      </c>
    </row>
    <row r="998" spans="3:24" x14ac:dyDescent="0.2">
      <c r="C998" s="5" t="s">
        <v>452</v>
      </c>
      <c r="D998" s="5" t="s">
        <v>36</v>
      </c>
      <c r="E998" s="5" t="s">
        <v>71</v>
      </c>
      <c r="F998" s="5" t="s">
        <v>333</v>
      </c>
      <c r="G998" s="5">
        <v>8</v>
      </c>
      <c r="H998" s="5">
        <v>10</v>
      </c>
      <c r="I998" s="5">
        <v>1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Q998" s="5">
        <f>+G998-byObjPOS!D356</f>
        <v>0</v>
      </c>
      <c r="R998" s="5">
        <f>+H998-byObjPOS!E356</f>
        <v>0</v>
      </c>
      <c r="S998" s="5">
        <f>+I998-byObjPOS!F356</f>
        <v>0</v>
      </c>
      <c r="T998" s="5">
        <f>+J998-byObjPOS!G356</f>
        <v>0</v>
      </c>
      <c r="U998" s="5">
        <f>+K998-byObjPOS!H356</f>
        <v>0</v>
      </c>
      <c r="V998" s="5">
        <f>+L998-byObjPOS!I356</f>
        <v>0</v>
      </c>
      <c r="W998" s="5">
        <f>+M998-byObjPOS!J356</f>
        <v>0</v>
      </c>
      <c r="X998" s="5">
        <f>+N998-byObjPOS!K356</f>
        <v>0</v>
      </c>
    </row>
    <row r="999" spans="3:24" x14ac:dyDescent="0.2">
      <c r="C999" s="5" t="s">
        <v>452</v>
      </c>
      <c r="D999" s="5" t="s">
        <v>36</v>
      </c>
      <c r="E999" s="5" t="s">
        <v>71</v>
      </c>
      <c r="F999" s="5" t="s">
        <v>149</v>
      </c>
      <c r="G999" s="5">
        <v>24</v>
      </c>
      <c r="H999" s="5">
        <v>26</v>
      </c>
      <c r="I999" s="5">
        <v>27</v>
      </c>
      <c r="J999" s="5">
        <v>26</v>
      </c>
      <c r="K999" s="5">
        <v>25</v>
      </c>
      <c r="L999" s="5">
        <v>26</v>
      </c>
      <c r="M999" s="5">
        <v>26</v>
      </c>
      <c r="N999" s="5">
        <v>36</v>
      </c>
      <c r="Q999" s="5">
        <f>+G999-byObjPOS!D357</f>
        <v>0</v>
      </c>
      <c r="R999" s="5">
        <f>+H999-byObjPOS!E357</f>
        <v>0</v>
      </c>
      <c r="S999" s="5">
        <f>+I999-byObjPOS!F357</f>
        <v>0</v>
      </c>
      <c r="T999" s="5">
        <f>+J999-byObjPOS!G357</f>
        <v>0</v>
      </c>
      <c r="U999" s="5">
        <f>+K999-byObjPOS!H357</f>
        <v>0</v>
      </c>
      <c r="V999" s="5">
        <f>+L999-byObjPOS!I357</f>
        <v>0</v>
      </c>
      <c r="W999" s="5">
        <f>+M999-byObjPOS!J357</f>
        <v>0</v>
      </c>
      <c r="X999" s="5">
        <f>+N999-byObjPOS!K357</f>
        <v>0</v>
      </c>
    </row>
    <row r="1000" spans="3:24" x14ac:dyDescent="0.2">
      <c r="C1000" s="5" t="s">
        <v>452</v>
      </c>
      <c r="D1000" s="5" t="s">
        <v>36</v>
      </c>
      <c r="E1000" s="5" t="s">
        <v>71</v>
      </c>
      <c r="F1000" s="5" t="s">
        <v>120</v>
      </c>
      <c r="G1000" s="5">
        <v>73</v>
      </c>
      <c r="H1000" s="5">
        <v>65</v>
      </c>
      <c r="I1000" s="5">
        <v>60</v>
      </c>
      <c r="J1000" s="5">
        <v>61</v>
      </c>
      <c r="K1000" s="5">
        <v>65</v>
      </c>
      <c r="L1000" s="5">
        <v>61</v>
      </c>
      <c r="M1000" s="5">
        <v>64</v>
      </c>
      <c r="N1000" s="5">
        <v>66</v>
      </c>
      <c r="Q1000" s="5">
        <f>+G1000-byObjPOS!D358</f>
        <v>0</v>
      </c>
      <c r="R1000" s="5">
        <f>+H1000-byObjPOS!E358</f>
        <v>0</v>
      </c>
      <c r="S1000" s="5">
        <f>+I1000-byObjPOS!F358</f>
        <v>0</v>
      </c>
      <c r="T1000" s="5">
        <f>+J1000-byObjPOS!G358</f>
        <v>0</v>
      </c>
      <c r="U1000" s="5">
        <f>+K1000-byObjPOS!H358</f>
        <v>0</v>
      </c>
      <c r="V1000" s="5">
        <f>+L1000-byObjPOS!I358</f>
        <v>0</v>
      </c>
      <c r="W1000" s="5">
        <f>+M1000-byObjPOS!J358</f>
        <v>0</v>
      </c>
      <c r="X1000" s="5">
        <f>+N1000-byObjPOS!K358</f>
        <v>0</v>
      </c>
    </row>
    <row r="1001" spans="3:24" x14ac:dyDescent="0.2">
      <c r="C1001" s="5" t="s">
        <v>452</v>
      </c>
      <c r="D1001" s="5" t="s">
        <v>36</v>
      </c>
      <c r="E1001" s="5" t="s">
        <v>71</v>
      </c>
      <c r="F1001" s="5" t="s">
        <v>132</v>
      </c>
      <c r="G1001" s="5">
        <v>31</v>
      </c>
      <c r="H1001" s="5">
        <v>29</v>
      </c>
      <c r="I1001" s="5">
        <v>28</v>
      </c>
      <c r="J1001" s="5">
        <v>28</v>
      </c>
      <c r="K1001" s="5">
        <v>30</v>
      </c>
      <c r="L1001" s="5">
        <v>28</v>
      </c>
      <c r="M1001" s="5">
        <v>28</v>
      </c>
      <c r="N1001" s="5">
        <v>28</v>
      </c>
      <c r="Q1001" s="5">
        <f>+G1001-byObjPOS!D359</f>
        <v>0</v>
      </c>
      <c r="R1001" s="5">
        <f>+H1001-byObjPOS!E359</f>
        <v>0</v>
      </c>
      <c r="S1001" s="5">
        <f>+I1001-byObjPOS!F359</f>
        <v>0</v>
      </c>
      <c r="T1001" s="5">
        <f>+J1001-byObjPOS!G359</f>
        <v>0</v>
      </c>
      <c r="U1001" s="5">
        <f>+K1001-byObjPOS!H359</f>
        <v>0</v>
      </c>
      <c r="V1001" s="5">
        <f>+L1001-byObjPOS!I359</f>
        <v>0</v>
      </c>
      <c r="W1001" s="5">
        <f>+M1001-byObjPOS!J359</f>
        <v>0</v>
      </c>
      <c r="X1001" s="5">
        <f>+N1001-byObjPOS!K359</f>
        <v>0</v>
      </c>
    </row>
    <row r="1002" spans="3:24" x14ac:dyDescent="0.2">
      <c r="C1002" s="5" t="s">
        <v>452</v>
      </c>
      <c r="D1002" s="5" t="s">
        <v>36</v>
      </c>
      <c r="E1002" s="5" t="s">
        <v>71</v>
      </c>
      <c r="F1002" s="5" t="s">
        <v>5</v>
      </c>
      <c r="G1002" s="5">
        <v>132</v>
      </c>
      <c r="H1002" s="5">
        <v>130</v>
      </c>
      <c r="I1002" s="5">
        <v>151</v>
      </c>
      <c r="J1002" s="5">
        <v>155</v>
      </c>
      <c r="K1002" s="5">
        <v>146</v>
      </c>
      <c r="L1002" s="5">
        <v>145</v>
      </c>
      <c r="M1002" s="5">
        <v>133</v>
      </c>
      <c r="N1002" s="5">
        <v>123</v>
      </c>
      <c r="Q1002" s="5">
        <f>+G1002-byObjPOS!D360</f>
        <v>0</v>
      </c>
      <c r="R1002" s="5">
        <f>+H1002-byObjPOS!E360</f>
        <v>0</v>
      </c>
      <c r="S1002" s="5">
        <f>+I1002-byObjPOS!F360</f>
        <v>0</v>
      </c>
      <c r="T1002" s="5">
        <f>+J1002-byObjPOS!G360</f>
        <v>0</v>
      </c>
      <c r="U1002" s="5">
        <f>+K1002-byObjPOS!H360</f>
        <v>0</v>
      </c>
      <c r="V1002" s="5">
        <f>+L1002-byObjPOS!I360</f>
        <v>0</v>
      </c>
      <c r="W1002" s="5">
        <f>+M1002-byObjPOS!J360</f>
        <v>0</v>
      </c>
      <c r="X1002" s="5">
        <f>+N1002-byObjPOS!K360</f>
        <v>0</v>
      </c>
    </row>
    <row r="1003" spans="3:24" x14ac:dyDescent="0.2">
      <c r="C1003" s="5" t="s">
        <v>452</v>
      </c>
      <c r="D1003" s="5" t="s">
        <v>36</v>
      </c>
      <c r="E1003" s="5" t="s">
        <v>71</v>
      </c>
      <c r="F1003" s="5" t="s">
        <v>155</v>
      </c>
      <c r="G1003" s="5">
        <v>47</v>
      </c>
      <c r="H1003" s="5">
        <v>39</v>
      </c>
      <c r="I1003" s="5">
        <v>38</v>
      </c>
      <c r="J1003" s="5">
        <v>42</v>
      </c>
      <c r="K1003" s="5">
        <v>45</v>
      </c>
      <c r="L1003" s="5">
        <v>51</v>
      </c>
      <c r="M1003" s="5">
        <v>45</v>
      </c>
      <c r="N1003" s="5">
        <v>48</v>
      </c>
      <c r="Q1003" s="5">
        <f>+G1003-byObjPOS!D361</f>
        <v>0</v>
      </c>
      <c r="R1003" s="5">
        <f>+H1003-byObjPOS!E361</f>
        <v>0</v>
      </c>
      <c r="S1003" s="5">
        <f>+I1003-byObjPOS!F361</f>
        <v>0</v>
      </c>
      <c r="T1003" s="5">
        <f>+J1003-byObjPOS!G361</f>
        <v>0</v>
      </c>
      <c r="U1003" s="5">
        <f>+K1003-byObjPOS!H361</f>
        <v>0</v>
      </c>
      <c r="V1003" s="5">
        <f>+L1003-byObjPOS!I361</f>
        <v>0</v>
      </c>
      <c r="W1003" s="5">
        <f>+M1003-byObjPOS!J361</f>
        <v>0</v>
      </c>
      <c r="X1003" s="5">
        <f>+N1003-byObjPOS!K361</f>
        <v>0</v>
      </c>
    </row>
    <row r="1004" spans="3:24" x14ac:dyDescent="0.2">
      <c r="C1004" s="5" t="s">
        <v>452</v>
      </c>
      <c r="D1004" s="5" t="s">
        <v>36</v>
      </c>
      <c r="E1004" s="5" t="s">
        <v>71</v>
      </c>
      <c r="F1004" s="5" t="s">
        <v>174</v>
      </c>
      <c r="G1004" s="5">
        <v>10</v>
      </c>
      <c r="H1004" s="5">
        <v>10</v>
      </c>
      <c r="I1004" s="5">
        <v>10</v>
      </c>
      <c r="J1004" s="5">
        <v>9</v>
      </c>
      <c r="K1004" s="5">
        <v>10</v>
      </c>
      <c r="L1004" s="5">
        <v>8</v>
      </c>
      <c r="M1004" s="5">
        <v>10</v>
      </c>
      <c r="N1004" s="5">
        <v>8</v>
      </c>
      <c r="Q1004" s="5">
        <f>+G1004-byObjPOS!D362</f>
        <v>0</v>
      </c>
      <c r="R1004" s="5">
        <f>+H1004-byObjPOS!E362</f>
        <v>0</v>
      </c>
      <c r="S1004" s="5">
        <f>+I1004-byObjPOS!F362</f>
        <v>0</v>
      </c>
      <c r="T1004" s="5">
        <f>+J1004-byObjPOS!G362</f>
        <v>0</v>
      </c>
      <c r="U1004" s="5">
        <f>+K1004-byObjPOS!H362</f>
        <v>0</v>
      </c>
      <c r="V1004" s="5">
        <f>+L1004-byObjPOS!I362</f>
        <v>0</v>
      </c>
      <c r="W1004" s="5">
        <f>+M1004-byObjPOS!J362</f>
        <v>0</v>
      </c>
      <c r="X1004" s="5">
        <f>+N1004-byObjPOS!K362</f>
        <v>0</v>
      </c>
    </row>
    <row r="1005" spans="3:24" x14ac:dyDescent="0.2">
      <c r="C1005" s="5" t="s">
        <v>452</v>
      </c>
      <c r="D1005" s="5" t="s">
        <v>36</v>
      </c>
      <c r="E1005" s="5" t="s">
        <v>71</v>
      </c>
      <c r="F1005" s="5" t="s">
        <v>14</v>
      </c>
      <c r="G1005" s="5">
        <v>53</v>
      </c>
      <c r="H1005" s="5">
        <v>50</v>
      </c>
      <c r="I1005" s="5">
        <v>43</v>
      </c>
      <c r="J1005" s="5">
        <v>40</v>
      </c>
      <c r="K1005" s="5">
        <v>38</v>
      </c>
      <c r="L1005" s="5">
        <v>31</v>
      </c>
      <c r="M1005" s="5">
        <v>32</v>
      </c>
      <c r="N1005" s="5">
        <v>30</v>
      </c>
      <c r="Q1005" s="5">
        <f>+G1005-byObjPOS!D363</f>
        <v>0</v>
      </c>
      <c r="R1005" s="5">
        <f>+H1005-byObjPOS!E363</f>
        <v>0</v>
      </c>
      <c r="S1005" s="5">
        <f>+I1005-byObjPOS!F363</f>
        <v>0</v>
      </c>
      <c r="T1005" s="5">
        <f>+J1005-byObjPOS!G363</f>
        <v>0</v>
      </c>
      <c r="U1005" s="5">
        <f>+K1005-byObjPOS!H363</f>
        <v>0</v>
      </c>
      <c r="V1005" s="5">
        <f>+L1005-byObjPOS!I363</f>
        <v>0</v>
      </c>
      <c r="W1005" s="5">
        <f>+M1005-byObjPOS!J363</f>
        <v>0</v>
      </c>
      <c r="X1005" s="5">
        <f>+N1005-byObjPOS!K363</f>
        <v>0</v>
      </c>
    </row>
    <row r="1006" spans="3:24" x14ac:dyDescent="0.2">
      <c r="C1006" s="5" t="s">
        <v>452</v>
      </c>
      <c r="D1006" s="5" t="s">
        <v>36</v>
      </c>
      <c r="E1006" s="5" t="s">
        <v>71</v>
      </c>
      <c r="F1006" s="5" t="s">
        <v>196</v>
      </c>
      <c r="G1006" s="5">
        <v>10</v>
      </c>
      <c r="H1006" s="5">
        <v>8</v>
      </c>
      <c r="I1006" s="5">
        <v>9</v>
      </c>
      <c r="J1006" s="5">
        <v>11</v>
      </c>
      <c r="K1006" s="5">
        <v>10</v>
      </c>
      <c r="L1006" s="5">
        <v>10</v>
      </c>
      <c r="M1006" s="5">
        <v>9</v>
      </c>
      <c r="N1006" s="5">
        <v>12</v>
      </c>
      <c r="Q1006" s="5">
        <f>+G1006-byObjPOS!D364</f>
        <v>0</v>
      </c>
      <c r="R1006" s="5">
        <f>+H1006-byObjPOS!E364</f>
        <v>0</v>
      </c>
      <c r="S1006" s="5">
        <f>+I1006-byObjPOS!F364</f>
        <v>0</v>
      </c>
      <c r="T1006" s="5">
        <f>+J1006-byObjPOS!G364</f>
        <v>0</v>
      </c>
      <c r="U1006" s="5">
        <f>+K1006-byObjPOS!H364</f>
        <v>0</v>
      </c>
      <c r="V1006" s="5">
        <f>+L1006-byObjPOS!I364</f>
        <v>0</v>
      </c>
      <c r="W1006" s="5">
        <f>+M1006-byObjPOS!J364</f>
        <v>0</v>
      </c>
      <c r="X1006" s="5">
        <f>+N1006-byObjPOS!K364</f>
        <v>0</v>
      </c>
    </row>
    <row r="1007" spans="3:24" x14ac:dyDescent="0.2">
      <c r="C1007" s="5" t="s">
        <v>452</v>
      </c>
      <c r="D1007" s="5" t="s">
        <v>36</v>
      </c>
      <c r="E1007" s="5" t="s">
        <v>71</v>
      </c>
      <c r="F1007" s="5" t="s">
        <v>216</v>
      </c>
      <c r="G1007" s="5">
        <v>7</v>
      </c>
      <c r="H1007" s="5">
        <v>5</v>
      </c>
      <c r="I1007" s="5">
        <v>5</v>
      </c>
      <c r="J1007" s="5">
        <v>4</v>
      </c>
      <c r="K1007" s="5">
        <v>2</v>
      </c>
      <c r="L1007" s="5">
        <v>1</v>
      </c>
      <c r="M1007" s="5">
        <v>1</v>
      </c>
      <c r="N1007" s="5">
        <v>0</v>
      </c>
      <c r="Q1007" s="5">
        <f>+G1007-byObjPOS!D365</f>
        <v>0</v>
      </c>
      <c r="R1007" s="5">
        <f>+H1007-byObjPOS!E365</f>
        <v>0</v>
      </c>
      <c r="S1007" s="5">
        <f>+I1007-byObjPOS!F365</f>
        <v>0</v>
      </c>
      <c r="T1007" s="5">
        <f>+J1007-byObjPOS!G365</f>
        <v>0</v>
      </c>
      <c r="U1007" s="5">
        <f>+K1007-byObjPOS!H365</f>
        <v>0</v>
      </c>
      <c r="V1007" s="5">
        <f>+L1007-byObjPOS!I365</f>
        <v>0</v>
      </c>
      <c r="W1007" s="5">
        <f>+M1007-byObjPOS!J365</f>
        <v>0</v>
      </c>
      <c r="X1007" s="5">
        <f>+N1007-byObjPOS!K365</f>
        <v>0</v>
      </c>
    </row>
    <row r="1008" spans="3:24" x14ac:dyDescent="0.2">
      <c r="C1008" s="5" t="s">
        <v>452</v>
      </c>
      <c r="D1008" s="5" t="s">
        <v>36</v>
      </c>
      <c r="E1008" s="5" t="s">
        <v>71</v>
      </c>
      <c r="F1008" s="5" t="s">
        <v>117</v>
      </c>
      <c r="G1008" s="5">
        <v>39</v>
      </c>
      <c r="H1008" s="5">
        <v>32</v>
      </c>
      <c r="I1008" s="5">
        <v>28</v>
      </c>
      <c r="J1008" s="5">
        <v>36</v>
      </c>
      <c r="K1008" s="5">
        <v>35</v>
      </c>
      <c r="L1008" s="5">
        <v>47</v>
      </c>
      <c r="M1008" s="5">
        <v>47</v>
      </c>
      <c r="N1008" s="5">
        <v>44</v>
      </c>
      <c r="Q1008" s="5">
        <f>+G1008-byObjPOS!D366</f>
        <v>0</v>
      </c>
      <c r="R1008" s="5">
        <f>+H1008-byObjPOS!E366</f>
        <v>0</v>
      </c>
      <c r="S1008" s="5">
        <f>+I1008-byObjPOS!F366</f>
        <v>0</v>
      </c>
      <c r="T1008" s="5">
        <f>+J1008-byObjPOS!G366</f>
        <v>0</v>
      </c>
      <c r="U1008" s="5">
        <f>+K1008-byObjPOS!H366</f>
        <v>0</v>
      </c>
      <c r="V1008" s="5">
        <f>+L1008-byObjPOS!I366</f>
        <v>0</v>
      </c>
      <c r="W1008" s="5">
        <f>+M1008-byObjPOS!J366</f>
        <v>0</v>
      </c>
      <c r="X1008" s="5">
        <f>+N1008-byObjPOS!K366</f>
        <v>0</v>
      </c>
    </row>
    <row r="1009" spans="3:24" x14ac:dyDescent="0.2">
      <c r="C1009" s="5" t="s">
        <v>452</v>
      </c>
      <c r="D1009" s="5" t="s">
        <v>36</v>
      </c>
      <c r="E1009" s="5" t="s">
        <v>71</v>
      </c>
      <c r="F1009" s="5" t="s">
        <v>115</v>
      </c>
      <c r="G1009" s="5">
        <v>29</v>
      </c>
      <c r="H1009" s="5">
        <v>29</v>
      </c>
      <c r="I1009" s="5">
        <v>33</v>
      </c>
      <c r="J1009" s="5">
        <v>33</v>
      </c>
      <c r="K1009" s="5">
        <v>26</v>
      </c>
      <c r="L1009" s="5">
        <v>19</v>
      </c>
      <c r="M1009" s="5">
        <v>12</v>
      </c>
      <c r="N1009" s="5">
        <v>10</v>
      </c>
      <c r="Q1009" s="5">
        <f>+G1009-byObjPOS!D367</f>
        <v>0</v>
      </c>
      <c r="R1009" s="5">
        <f>+H1009-byObjPOS!E367</f>
        <v>0</v>
      </c>
      <c r="S1009" s="5">
        <f>+I1009-byObjPOS!F367</f>
        <v>0</v>
      </c>
      <c r="T1009" s="5">
        <f>+J1009-byObjPOS!G367</f>
        <v>0</v>
      </c>
      <c r="U1009" s="5">
        <f>+K1009-byObjPOS!H367</f>
        <v>0</v>
      </c>
      <c r="V1009" s="5">
        <f>+L1009-byObjPOS!I367</f>
        <v>0</v>
      </c>
      <c r="W1009" s="5">
        <f>+M1009-byObjPOS!J367</f>
        <v>0</v>
      </c>
      <c r="X1009" s="5">
        <f>+N1009-byObjPOS!K367</f>
        <v>0</v>
      </c>
    </row>
    <row r="1010" spans="3:24" x14ac:dyDescent="0.2">
      <c r="C1010" s="5" t="s">
        <v>452</v>
      </c>
      <c r="D1010" s="5" t="s">
        <v>36</v>
      </c>
      <c r="E1010" s="5" t="s">
        <v>71</v>
      </c>
      <c r="F1010" s="5" t="s">
        <v>82</v>
      </c>
      <c r="G1010" s="5">
        <v>87</v>
      </c>
      <c r="H1010" s="5">
        <v>86</v>
      </c>
      <c r="I1010" s="5">
        <v>91</v>
      </c>
      <c r="J1010" s="5">
        <v>85</v>
      </c>
      <c r="K1010" s="5">
        <v>76</v>
      </c>
      <c r="L1010" s="5">
        <v>73</v>
      </c>
      <c r="M1010" s="5">
        <v>70</v>
      </c>
      <c r="N1010" s="5">
        <v>68</v>
      </c>
      <c r="Q1010" s="5">
        <f>+G1010-byObjPOS!D368</f>
        <v>0</v>
      </c>
      <c r="R1010" s="5">
        <f>+H1010-byObjPOS!E368</f>
        <v>0</v>
      </c>
      <c r="S1010" s="5">
        <f>+I1010-byObjPOS!F368</f>
        <v>0</v>
      </c>
      <c r="T1010" s="5">
        <f>+J1010-byObjPOS!G368</f>
        <v>0</v>
      </c>
      <c r="U1010" s="5">
        <f>+K1010-byObjPOS!H368</f>
        <v>0</v>
      </c>
      <c r="V1010" s="5">
        <f>+L1010-byObjPOS!I368</f>
        <v>0</v>
      </c>
      <c r="W1010" s="5">
        <f>+M1010-byObjPOS!J368</f>
        <v>0</v>
      </c>
      <c r="X1010" s="5">
        <f>+N1010-byObjPOS!K368</f>
        <v>0</v>
      </c>
    </row>
    <row r="1011" spans="3:24" x14ac:dyDescent="0.2">
      <c r="C1011" s="5" t="s">
        <v>452</v>
      </c>
      <c r="D1011" s="5" t="s">
        <v>36</v>
      </c>
      <c r="E1011" s="5" t="s">
        <v>71</v>
      </c>
      <c r="F1011" s="5" t="s">
        <v>96</v>
      </c>
      <c r="G1011" s="5">
        <v>53</v>
      </c>
      <c r="H1011" s="5">
        <v>50</v>
      </c>
      <c r="I1011" s="5">
        <v>52</v>
      </c>
      <c r="J1011" s="5">
        <v>46</v>
      </c>
      <c r="K1011" s="5">
        <v>35</v>
      </c>
      <c r="L1011" s="5">
        <v>33</v>
      </c>
      <c r="M1011" s="5">
        <v>29</v>
      </c>
      <c r="N1011" s="5">
        <v>25</v>
      </c>
      <c r="Q1011" s="5">
        <f>+G1011-byObjPOS!D369</f>
        <v>0</v>
      </c>
      <c r="R1011" s="5">
        <f>+H1011-byObjPOS!E369</f>
        <v>0</v>
      </c>
      <c r="S1011" s="5">
        <f>+I1011-byObjPOS!F369</f>
        <v>0</v>
      </c>
      <c r="T1011" s="5">
        <f>+J1011-byObjPOS!G369</f>
        <v>0</v>
      </c>
      <c r="U1011" s="5">
        <f>+K1011-byObjPOS!H369</f>
        <v>0</v>
      </c>
      <c r="V1011" s="5">
        <f>+L1011-byObjPOS!I369</f>
        <v>0</v>
      </c>
      <c r="W1011" s="5">
        <f>+M1011-byObjPOS!J369</f>
        <v>0</v>
      </c>
      <c r="X1011" s="5">
        <f>+N1011-byObjPOS!K369</f>
        <v>0</v>
      </c>
    </row>
    <row r="1012" spans="3:24" x14ac:dyDescent="0.2">
      <c r="C1012" s="5" t="s">
        <v>452</v>
      </c>
      <c r="D1012" s="5" t="s">
        <v>36</v>
      </c>
      <c r="E1012" s="5" t="s">
        <v>71</v>
      </c>
      <c r="F1012" s="5" t="s">
        <v>128</v>
      </c>
      <c r="G1012" s="5">
        <v>1</v>
      </c>
      <c r="H1012" s="5">
        <v>0</v>
      </c>
      <c r="I1012" s="5">
        <v>0</v>
      </c>
      <c r="J1012" s="5">
        <v>0</v>
      </c>
      <c r="K1012" s="5">
        <v>0</v>
      </c>
      <c r="L1012" s="5">
        <v>0</v>
      </c>
      <c r="M1012" s="5">
        <v>0</v>
      </c>
      <c r="N1012" s="5">
        <v>0</v>
      </c>
      <c r="Q1012" s="5">
        <f>+G1012-byObjPOS!D370</f>
        <v>0</v>
      </c>
      <c r="R1012" s="5">
        <f>+H1012-byObjPOS!E370</f>
        <v>0</v>
      </c>
      <c r="S1012" s="5">
        <f>+I1012-byObjPOS!F370</f>
        <v>0</v>
      </c>
      <c r="T1012" s="5">
        <f>+J1012-byObjPOS!G370</f>
        <v>0</v>
      </c>
      <c r="U1012" s="5">
        <f>+K1012-byObjPOS!H370</f>
        <v>0</v>
      </c>
      <c r="V1012" s="5">
        <f>+L1012-byObjPOS!I370</f>
        <v>0</v>
      </c>
      <c r="W1012" s="5">
        <f>+M1012-byObjPOS!J370</f>
        <v>0</v>
      </c>
      <c r="X1012" s="5">
        <f>+N1012-byObjPOS!K370</f>
        <v>0</v>
      </c>
    </row>
    <row r="1013" spans="3:24" x14ac:dyDescent="0.2">
      <c r="C1013" s="5" t="s">
        <v>452</v>
      </c>
      <c r="D1013" s="5" t="s">
        <v>36</v>
      </c>
      <c r="E1013" s="5" t="s">
        <v>71</v>
      </c>
      <c r="F1013" s="5" t="s">
        <v>3</v>
      </c>
      <c r="G1013" s="5">
        <v>92</v>
      </c>
      <c r="H1013" s="5">
        <v>87</v>
      </c>
      <c r="I1013" s="5">
        <v>79</v>
      </c>
      <c r="J1013" s="5">
        <v>71</v>
      </c>
      <c r="K1013" s="5">
        <v>68</v>
      </c>
      <c r="L1013" s="5">
        <v>60</v>
      </c>
      <c r="M1013" s="5">
        <v>54</v>
      </c>
      <c r="N1013" s="5">
        <v>55</v>
      </c>
      <c r="Q1013" s="5">
        <f>+G1013-byObjPOS!D371</f>
        <v>0</v>
      </c>
      <c r="R1013" s="5">
        <f>+H1013-byObjPOS!E371</f>
        <v>0</v>
      </c>
      <c r="S1013" s="5">
        <f>+I1013-byObjPOS!F371</f>
        <v>0</v>
      </c>
      <c r="T1013" s="5">
        <f>+J1013-byObjPOS!G371</f>
        <v>0</v>
      </c>
      <c r="U1013" s="5">
        <f>+K1013-byObjPOS!H371</f>
        <v>0</v>
      </c>
      <c r="V1013" s="5">
        <f>+L1013-byObjPOS!I371</f>
        <v>0</v>
      </c>
      <c r="W1013" s="5">
        <f>+M1013-byObjPOS!J371</f>
        <v>0</v>
      </c>
      <c r="X1013" s="5">
        <f>+N1013-byObjPOS!K371</f>
        <v>0</v>
      </c>
    </row>
    <row r="1014" spans="3:24" x14ac:dyDescent="0.2">
      <c r="C1014" s="5" t="s">
        <v>452</v>
      </c>
      <c r="D1014" s="5" t="s">
        <v>36</v>
      </c>
      <c r="E1014" s="5" t="s">
        <v>71</v>
      </c>
      <c r="F1014" s="5" t="s">
        <v>112</v>
      </c>
      <c r="G1014" s="5">
        <v>33</v>
      </c>
      <c r="H1014" s="5">
        <v>27</v>
      </c>
      <c r="I1014" s="5">
        <v>28</v>
      </c>
      <c r="J1014" s="5">
        <v>26</v>
      </c>
      <c r="K1014" s="5">
        <v>27</v>
      </c>
      <c r="L1014" s="5">
        <v>25</v>
      </c>
      <c r="M1014" s="5">
        <v>28</v>
      </c>
      <c r="N1014" s="5">
        <v>31</v>
      </c>
      <c r="Q1014" s="5">
        <f>+G1014-byObjPOS!D372</f>
        <v>0</v>
      </c>
      <c r="R1014" s="5">
        <f>+H1014-byObjPOS!E372</f>
        <v>0</v>
      </c>
      <c r="S1014" s="5">
        <f>+I1014-byObjPOS!F372</f>
        <v>0</v>
      </c>
      <c r="T1014" s="5">
        <f>+J1014-byObjPOS!G372</f>
        <v>0</v>
      </c>
      <c r="U1014" s="5">
        <f>+K1014-byObjPOS!H372</f>
        <v>0</v>
      </c>
      <c r="V1014" s="5">
        <f>+L1014-byObjPOS!I372</f>
        <v>0</v>
      </c>
      <c r="W1014" s="5">
        <f>+M1014-byObjPOS!J372</f>
        <v>0</v>
      </c>
      <c r="X1014" s="5">
        <f>+N1014-byObjPOS!K372</f>
        <v>0</v>
      </c>
    </row>
    <row r="1015" spans="3:24" x14ac:dyDescent="0.2">
      <c r="C1015" s="5" t="s">
        <v>452</v>
      </c>
      <c r="D1015" s="5" t="s">
        <v>36</v>
      </c>
      <c r="E1015" s="5" t="s">
        <v>71</v>
      </c>
      <c r="F1015" s="5" t="s">
        <v>133</v>
      </c>
      <c r="G1015" s="5">
        <v>18</v>
      </c>
      <c r="H1015" s="5">
        <v>19</v>
      </c>
      <c r="I1015" s="5">
        <v>18</v>
      </c>
      <c r="J1015" s="5">
        <v>15</v>
      </c>
      <c r="K1015" s="5">
        <v>11</v>
      </c>
      <c r="L1015" s="5">
        <v>14</v>
      </c>
      <c r="M1015" s="5">
        <v>13</v>
      </c>
      <c r="N1015" s="5">
        <v>10</v>
      </c>
      <c r="Q1015" s="5">
        <f>+G1015-byObjPOS!D373</f>
        <v>0</v>
      </c>
      <c r="R1015" s="5">
        <f>+H1015-byObjPOS!E373</f>
        <v>0</v>
      </c>
      <c r="S1015" s="5">
        <f>+I1015-byObjPOS!F373</f>
        <v>0</v>
      </c>
      <c r="T1015" s="5">
        <f>+J1015-byObjPOS!G373</f>
        <v>0</v>
      </c>
      <c r="U1015" s="5">
        <f>+K1015-byObjPOS!H373</f>
        <v>0</v>
      </c>
      <c r="V1015" s="5">
        <f>+L1015-byObjPOS!I373</f>
        <v>0</v>
      </c>
      <c r="W1015" s="5">
        <f>+M1015-byObjPOS!J373</f>
        <v>0</v>
      </c>
      <c r="X1015" s="5">
        <f>+N1015-byObjPOS!K373</f>
        <v>0</v>
      </c>
    </row>
    <row r="1016" spans="3:24" x14ac:dyDescent="0.2">
      <c r="C1016" s="5" t="s">
        <v>452</v>
      </c>
      <c r="D1016" s="5" t="s">
        <v>36</v>
      </c>
      <c r="E1016" s="5" t="s">
        <v>71</v>
      </c>
      <c r="F1016" s="5" t="s">
        <v>182</v>
      </c>
      <c r="G1016" s="5">
        <v>12</v>
      </c>
      <c r="H1016" s="5">
        <v>13</v>
      </c>
      <c r="I1016" s="5">
        <v>13</v>
      </c>
      <c r="J1016" s="5">
        <v>13</v>
      </c>
      <c r="K1016" s="5">
        <v>10</v>
      </c>
      <c r="L1016" s="5">
        <v>8</v>
      </c>
      <c r="M1016" s="5">
        <v>5</v>
      </c>
      <c r="N1016" s="5">
        <v>4</v>
      </c>
      <c r="Q1016" s="5">
        <f>+G1016-byObjPOS!D374</f>
        <v>0</v>
      </c>
      <c r="R1016" s="5">
        <f>+H1016-byObjPOS!E374</f>
        <v>0</v>
      </c>
      <c r="S1016" s="5">
        <f>+I1016-byObjPOS!F374</f>
        <v>0</v>
      </c>
      <c r="T1016" s="5">
        <f>+J1016-byObjPOS!G374</f>
        <v>0</v>
      </c>
      <c r="U1016" s="5">
        <f>+K1016-byObjPOS!H374</f>
        <v>0</v>
      </c>
      <c r="V1016" s="5">
        <f>+L1016-byObjPOS!I374</f>
        <v>0</v>
      </c>
      <c r="W1016" s="5">
        <f>+M1016-byObjPOS!J374</f>
        <v>0</v>
      </c>
      <c r="X1016" s="5">
        <f>+N1016-byObjPOS!K374</f>
        <v>0</v>
      </c>
    </row>
    <row r="1017" spans="3:24" x14ac:dyDescent="0.2">
      <c r="C1017" s="5" t="s">
        <v>452</v>
      </c>
      <c r="D1017" s="5" t="s">
        <v>36</v>
      </c>
      <c r="E1017" s="5" t="s">
        <v>71</v>
      </c>
      <c r="F1017" s="5" t="s">
        <v>175</v>
      </c>
      <c r="G1017" s="5">
        <v>9</v>
      </c>
      <c r="H1017" s="5">
        <v>10</v>
      </c>
      <c r="I1017" s="5">
        <v>7</v>
      </c>
      <c r="J1017" s="5">
        <v>5</v>
      </c>
      <c r="K1017" s="5">
        <v>7</v>
      </c>
      <c r="L1017" s="5">
        <v>11</v>
      </c>
      <c r="M1017" s="5">
        <v>9</v>
      </c>
      <c r="N1017" s="5">
        <v>9</v>
      </c>
      <c r="Q1017" s="5">
        <f>+G1017-byObjPOS!D375</f>
        <v>0</v>
      </c>
      <c r="R1017" s="5">
        <f>+H1017-byObjPOS!E375</f>
        <v>0</v>
      </c>
      <c r="S1017" s="5">
        <f>+I1017-byObjPOS!F375</f>
        <v>0</v>
      </c>
      <c r="T1017" s="5">
        <f>+J1017-byObjPOS!G375</f>
        <v>0</v>
      </c>
      <c r="U1017" s="5">
        <f>+K1017-byObjPOS!H375</f>
        <v>0</v>
      </c>
      <c r="V1017" s="5">
        <f>+L1017-byObjPOS!I375</f>
        <v>0</v>
      </c>
      <c r="W1017" s="5">
        <f>+M1017-byObjPOS!J375</f>
        <v>0</v>
      </c>
      <c r="X1017" s="5">
        <f>+N1017-byObjPOS!K375</f>
        <v>0</v>
      </c>
    </row>
    <row r="1018" spans="3:24" x14ac:dyDescent="0.2">
      <c r="C1018" s="5" t="s">
        <v>452</v>
      </c>
      <c r="D1018" s="5" t="s">
        <v>36</v>
      </c>
      <c r="E1018" s="5" t="s">
        <v>71</v>
      </c>
      <c r="F1018" s="5" t="s">
        <v>169</v>
      </c>
      <c r="G1018" s="5">
        <v>2</v>
      </c>
      <c r="H1018" s="5">
        <v>1</v>
      </c>
      <c r="I1018" s="5">
        <v>1</v>
      </c>
      <c r="J1018" s="5">
        <v>0</v>
      </c>
      <c r="K1018" s="5">
        <v>0</v>
      </c>
      <c r="L1018" s="5">
        <v>0</v>
      </c>
      <c r="M1018" s="5">
        <v>0</v>
      </c>
      <c r="N1018" s="5">
        <v>0</v>
      </c>
      <c r="Q1018" s="5">
        <f>+G1018-byObjPOS!D376</f>
        <v>0</v>
      </c>
      <c r="R1018" s="5">
        <f>+H1018-byObjPOS!E376</f>
        <v>0</v>
      </c>
      <c r="S1018" s="5">
        <f>+I1018-byObjPOS!F376</f>
        <v>0</v>
      </c>
      <c r="T1018" s="5">
        <f>+J1018-byObjPOS!G376</f>
        <v>0</v>
      </c>
      <c r="U1018" s="5">
        <f>+K1018-byObjPOS!H376</f>
        <v>0</v>
      </c>
      <c r="V1018" s="5">
        <f>+L1018-byObjPOS!I376</f>
        <v>0</v>
      </c>
      <c r="W1018" s="5">
        <f>+M1018-byObjPOS!J376</f>
        <v>0</v>
      </c>
      <c r="X1018" s="5">
        <f>+N1018-byObjPOS!K376</f>
        <v>0</v>
      </c>
    </row>
    <row r="1019" spans="3:24" x14ac:dyDescent="0.2">
      <c r="C1019" s="5" t="s">
        <v>452</v>
      </c>
      <c r="D1019" s="5" t="s">
        <v>36</v>
      </c>
      <c r="E1019" s="5" t="s">
        <v>71</v>
      </c>
      <c r="F1019" s="5" t="s">
        <v>129</v>
      </c>
      <c r="G1019" s="5">
        <v>42</v>
      </c>
      <c r="H1019" s="5">
        <v>41</v>
      </c>
      <c r="I1019" s="5">
        <v>43</v>
      </c>
      <c r="J1019" s="5">
        <v>40</v>
      </c>
      <c r="K1019" s="5">
        <v>40</v>
      </c>
      <c r="L1019" s="5">
        <v>39</v>
      </c>
      <c r="M1019" s="5">
        <v>39</v>
      </c>
      <c r="N1019" s="5">
        <v>42</v>
      </c>
      <c r="Q1019" s="5">
        <f>+G1019-byObjPOS!D377</f>
        <v>0</v>
      </c>
      <c r="R1019" s="5">
        <f>+H1019-byObjPOS!E377</f>
        <v>0</v>
      </c>
      <c r="S1019" s="5">
        <f>+I1019-byObjPOS!F377</f>
        <v>0</v>
      </c>
      <c r="T1019" s="5">
        <f>+J1019-byObjPOS!G377</f>
        <v>0</v>
      </c>
      <c r="U1019" s="5">
        <f>+K1019-byObjPOS!H377</f>
        <v>0</v>
      </c>
      <c r="V1019" s="5">
        <f>+L1019-byObjPOS!I377</f>
        <v>0</v>
      </c>
      <c r="W1019" s="5">
        <f>+M1019-byObjPOS!J377</f>
        <v>0</v>
      </c>
      <c r="X1019" s="5">
        <f>+N1019-byObjPOS!K377</f>
        <v>0</v>
      </c>
    </row>
    <row r="1020" spans="3:24" x14ac:dyDescent="0.2">
      <c r="C1020" s="5" t="s">
        <v>452</v>
      </c>
      <c r="D1020" s="5" t="s">
        <v>36</v>
      </c>
      <c r="E1020" s="5" t="s">
        <v>71</v>
      </c>
      <c r="F1020" s="5" t="s">
        <v>119</v>
      </c>
      <c r="G1020" s="5">
        <v>16</v>
      </c>
      <c r="H1020" s="5">
        <v>15</v>
      </c>
      <c r="I1020" s="5">
        <v>13</v>
      </c>
      <c r="J1020" s="5">
        <v>15</v>
      </c>
      <c r="K1020" s="5">
        <v>12</v>
      </c>
      <c r="L1020" s="5">
        <v>14</v>
      </c>
      <c r="M1020" s="5">
        <v>12</v>
      </c>
      <c r="N1020" s="5">
        <v>14</v>
      </c>
      <c r="Q1020" s="5">
        <f>+G1020-byObjPOS!D378</f>
        <v>0</v>
      </c>
      <c r="R1020" s="5">
        <f>+H1020-byObjPOS!E378</f>
        <v>0</v>
      </c>
      <c r="S1020" s="5">
        <f>+I1020-byObjPOS!F378</f>
        <v>0</v>
      </c>
      <c r="T1020" s="5">
        <f>+J1020-byObjPOS!G378</f>
        <v>0</v>
      </c>
      <c r="U1020" s="5">
        <f>+K1020-byObjPOS!H378</f>
        <v>0</v>
      </c>
      <c r="V1020" s="5">
        <f>+L1020-byObjPOS!I378</f>
        <v>0</v>
      </c>
      <c r="W1020" s="5">
        <f>+M1020-byObjPOS!J378</f>
        <v>0</v>
      </c>
      <c r="X1020" s="5">
        <f>+N1020-byObjPOS!K378</f>
        <v>0</v>
      </c>
    </row>
    <row r="1021" spans="3:24" x14ac:dyDescent="0.2">
      <c r="C1021" s="5" t="s">
        <v>452</v>
      </c>
      <c r="D1021" s="5" t="s">
        <v>36</v>
      </c>
      <c r="E1021" s="5" t="s">
        <v>71</v>
      </c>
      <c r="F1021" s="5" t="s">
        <v>154</v>
      </c>
      <c r="G1021" s="5">
        <v>26</v>
      </c>
      <c r="H1021" s="5">
        <v>20</v>
      </c>
      <c r="I1021" s="5">
        <v>19</v>
      </c>
      <c r="J1021" s="5">
        <v>17</v>
      </c>
      <c r="K1021" s="5">
        <v>13</v>
      </c>
      <c r="L1021" s="5">
        <v>14</v>
      </c>
      <c r="M1021" s="5">
        <v>14</v>
      </c>
      <c r="N1021" s="5">
        <v>13</v>
      </c>
      <c r="Q1021" s="5">
        <f>+G1021-byObjPOS!D379</f>
        <v>0</v>
      </c>
      <c r="R1021" s="5">
        <f>+H1021-byObjPOS!E379</f>
        <v>0</v>
      </c>
      <c r="S1021" s="5">
        <f>+I1021-byObjPOS!F379</f>
        <v>0</v>
      </c>
      <c r="T1021" s="5">
        <f>+J1021-byObjPOS!G379</f>
        <v>0</v>
      </c>
      <c r="U1021" s="5">
        <f>+K1021-byObjPOS!H379</f>
        <v>0</v>
      </c>
      <c r="V1021" s="5">
        <f>+L1021-byObjPOS!I379</f>
        <v>0</v>
      </c>
      <c r="W1021" s="5">
        <f>+M1021-byObjPOS!J379</f>
        <v>0</v>
      </c>
      <c r="X1021" s="5">
        <f>+N1021-byObjPOS!K379</f>
        <v>0</v>
      </c>
    </row>
    <row r="1022" spans="3:24" x14ac:dyDescent="0.2">
      <c r="C1022" s="5" t="s">
        <v>452</v>
      </c>
      <c r="D1022" s="5" t="s">
        <v>36</v>
      </c>
      <c r="E1022" s="5" t="s">
        <v>71</v>
      </c>
      <c r="F1022" s="5" t="s">
        <v>189</v>
      </c>
      <c r="G1022" s="5">
        <v>1</v>
      </c>
      <c r="H1022" s="5">
        <v>0</v>
      </c>
      <c r="I1022" s="5">
        <v>0</v>
      </c>
      <c r="J1022" s="5">
        <v>0</v>
      </c>
      <c r="K1022" s="5">
        <v>0</v>
      </c>
      <c r="L1022" s="5">
        <v>0</v>
      </c>
      <c r="M1022" s="5">
        <v>0</v>
      </c>
      <c r="N1022" s="5">
        <v>0</v>
      </c>
      <c r="Q1022" s="5">
        <f>+G1022-byObjPOS!D380</f>
        <v>0</v>
      </c>
      <c r="R1022" s="5">
        <f>+H1022-byObjPOS!E380</f>
        <v>0</v>
      </c>
      <c r="S1022" s="5">
        <f>+I1022-byObjPOS!F380</f>
        <v>0</v>
      </c>
      <c r="T1022" s="5">
        <f>+J1022-byObjPOS!G380</f>
        <v>0</v>
      </c>
      <c r="U1022" s="5">
        <f>+K1022-byObjPOS!H380</f>
        <v>0</v>
      </c>
      <c r="V1022" s="5">
        <f>+L1022-byObjPOS!I380</f>
        <v>0</v>
      </c>
      <c r="W1022" s="5">
        <f>+M1022-byObjPOS!J380</f>
        <v>0</v>
      </c>
      <c r="X1022" s="5">
        <f>+N1022-byObjPOS!K380</f>
        <v>0</v>
      </c>
    </row>
    <row r="1023" spans="3:24" x14ac:dyDescent="0.2">
      <c r="C1023" s="5" t="s">
        <v>452</v>
      </c>
      <c r="D1023" s="5" t="s">
        <v>36</v>
      </c>
      <c r="E1023" s="5" t="s">
        <v>71</v>
      </c>
      <c r="F1023" s="5" t="s">
        <v>15</v>
      </c>
      <c r="G1023" s="5">
        <v>2</v>
      </c>
      <c r="H1023" s="5">
        <v>3</v>
      </c>
      <c r="I1023" s="5">
        <v>6</v>
      </c>
      <c r="J1023" s="5">
        <v>9</v>
      </c>
      <c r="K1023" s="5">
        <v>14</v>
      </c>
      <c r="L1023" s="5">
        <v>12</v>
      </c>
      <c r="M1023" s="5">
        <v>16</v>
      </c>
      <c r="N1023" s="5">
        <v>13</v>
      </c>
      <c r="P1023" s="46"/>
      <c r="Q1023" s="5">
        <f>+G1023-byObjPOS!D385</f>
        <v>0</v>
      </c>
      <c r="R1023" s="5">
        <f>+H1023-byObjPOS!E385</f>
        <v>0</v>
      </c>
      <c r="S1023" s="5">
        <f>+I1023-byObjPOS!F385</f>
        <v>0</v>
      </c>
      <c r="T1023" s="5">
        <f>+J1023-byObjPOS!G385</f>
        <v>0</v>
      </c>
      <c r="U1023" s="5">
        <f>+K1023-byObjPOS!H385</f>
        <v>0</v>
      </c>
      <c r="V1023" s="5">
        <f>+L1023-byObjPOS!I385</f>
        <v>0</v>
      </c>
      <c r="W1023" s="5">
        <f>+M1023-byObjPOS!J385</f>
        <v>0</v>
      </c>
      <c r="X1023" s="5">
        <f>+N1023-byObjPOS!K385</f>
        <v>0</v>
      </c>
    </row>
    <row r="1024" spans="3:24" x14ac:dyDescent="0.2">
      <c r="C1024" s="5" t="s">
        <v>452</v>
      </c>
      <c r="D1024" s="5" t="s">
        <v>36</v>
      </c>
      <c r="E1024" s="5" t="s">
        <v>71</v>
      </c>
      <c r="F1024" s="5" t="s">
        <v>206</v>
      </c>
      <c r="G1024" s="5">
        <v>9</v>
      </c>
      <c r="H1024" s="5">
        <v>8</v>
      </c>
      <c r="I1024" s="5">
        <v>6</v>
      </c>
      <c r="J1024" s="5">
        <v>2</v>
      </c>
      <c r="K1024" s="5">
        <v>2</v>
      </c>
      <c r="L1024" s="5">
        <v>2</v>
      </c>
      <c r="M1024" s="5">
        <v>0</v>
      </c>
      <c r="N1024" s="5">
        <v>0</v>
      </c>
      <c r="Q1024" s="5">
        <f>+G1024-byObjPOS!D386</f>
        <v>0</v>
      </c>
      <c r="R1024" s="5">
        <f>+H1024-byObjPOS!E386</f>
        <v>0</v>
      </c>
      <c r="S1024" s="5">
        <f>+I1024-byObjPOS!F386</f>
        <v>0</v>
      </c>
      <c r="T1024" s="5">
        <f>+J1024-byObjPOS!G386</f>
        <v>0</v>
      </c>
      <c r="U1024" s="5">
        <f>+K1024-byObjPOS!H386</f>
        <v>0</v>
      </c>
      <c r="V1024" s="5">
        <f>+L1024-byObjPOS!I386</f>
        <v>0</v>
      </c>
      <c r="W1024" s="5">
        <f>+M1024-byObjPOS!J386</f>
        <v>0</v>
      </c>
      <c r="X1024" s="5">
        <f>+N1024-byObjPOS!K386</f>
        <v>0</v>
      </c>
    </row>
    <row r="1025" spans="3:24" x14ac:dyDescent="0.2">
      <c r="C1025" s="5" t="s">
        <v>452</v>
      </c>
      <c r="D1025" s="5" t="s">
        <v>36</v>
      </c>
      <c r="E1025" s="5" t="s">
        <v>71</v>
      </c>
      <c r="F1025" s="5" t="s">
        <v>165</v>
      </c>
      <c r="G1025" s="5">
        <v>9</v>
      </c>
      <c r="H1025" s="5">
        <v>9</v>
      </c>
      <c r="I1025" s="5">
        <v>12</v>
      </c>
      <c r="J1025" s="5">
        <v>14</v>
      </c>
      <c r="K1025" s="5">
        <v>13</v>
      </c>
      <c r="L1025" s="5">
        <v>16</v>
      </c>
      <c r="M1025" s="5">
        <v>15</v>
      </c>
      <c r="N1025" s="5">
        <v>17</v>
      </c>
      <c r="Q1025" s="5">
        <f>+G1025-byObjPOS!D387</f>
        <v>0</v>
      </c>
      <c r="R1025" s="5">
        <f>+H1025-byObjPOS!E387</f>
        <v>0</v>
      </c>
      <c r="S1025" s="5">
        <f>+I1025-byObjPOS!F387</f>
        <v>0</v>
      </c>
      <c r="T1025" s="5">
        <f>+J1025-byObjPOS!G387</f>
        <v>0</v>
      </c>
      <c r="U1025" s="5">
        <f>+K1025-byObjPOS!H387</f>
        <v>0</v>
      </c>
      <c r="V1025" s="5">
        <f>+L1025-byObjPOS!I387</f>
        <v>0</v>
      </c>
      <c r="W1025" s="5">
        <f>+M1025-byObjPOS!J387</f>
        <v>0</v>
      </c>
      <c r="X1025" s="5">
        <f>+N1025-byObjPOS!K387</f>
        <v>0</v>
      </c>
    </row>
    <row r="1026" spans="3:24" x14ac:dyDescent="0.2">
      <c r="C1026" s="5" t="s">
        <v>452</v>
      </c>
      <c r="D1026" s="5" t="s">
        <v>36</v>
      </c>
      <c r="E1026" s="5" t="s">
        <v>71</v>
      </c>
      <c r="F1026" s="5" t="s">
        <v>86</v>
      </c>
      <c r="G1026" s="5">
        <v>54</v>
      </c>
      <c r="H1026" s="5">
        <v>49</v>
      </c>
      <c r="I1026" s="5">
        <v>47</v>
      </c>
      <c r="J1026" s="5">
        <v>35</v>
      </c>
      <c r="K1026" s="5">
        <v>34</v>
      </c>
      <c r="L1026" s="5">
        <v>37</v>
      </c>
      <c r="M1026" s="5">
        <v>35</v>
      </c>
      <c r="N1026" s="5">
        <v>32</v>
      </c>
      <c r="Q1026" s="5">
        <f>+G1026-byObjPOS!D388</f>
        <v>0</v>
      </c>
      <c r="R1026" s="5">
        <f>+H1026-byObjPOS!E388</f>
        <v>0</v>
      </c>
      <c r="S1026" s="5">
        <f>+I1026-byObjPOS!F388</f>
        <v>0</v>
      </c>
      <c r="T1026" s="5">
        <f>+J1026-byObjPOS!G388</f>
        <v>0</v>
      </c>
      <c r="U1026" s="5">
        <f>+K1026-byObjPOS!H388</f>
        <v>0</v>
      </c>
      <c r="V1026" s="5">
        <f>+L1026-byObjPOS!I388</f>
        <v>0</v>
      </c>
      <c r="W1026" s="5">
        <f>+M1026-byObjPOS!J388</f>
        <v>0</v>
      </c>
      <c r="X1026" s="5">
        <f>+N1026-byObjPOS!K388</f>
        <v>0</v>
      </c>
    </row>
    <row r="1027" spans="3:24" x14ac:dyDescent="0.2">
      <c r="C1027" s="5" t="s">
        <v>452</v>
      </c>
      <c r="D1027" s="5" t="s">
        <v>36</v>
      </c>
      <c r="E1027" s="5" t="s">
        <v>71</v>
      </c>
      <c r="F1027" s="5" t="s">
        <v>143</v>
      </c>
      <c r="G1027" s="5">
        <v>22</v>
      </c>
      <c r="H1027" s="5">
        <v>19</v>
      </c>
      <c r="I1027" s="5">
        <v>21</v>
      </c>
      <c r="J1027" s="5">
        <v>17</v>
      </c>
      <c r="K1027" s="5">
        <v>18</v>
      </c>
      <c r="L1027" s="5">
        <v>21</v>
      </c>
      <c r="M1027" s="5">
        <v>26</v>
      </c>
      <c r="N1027" s="5">
        <v>24</v>
      </c>
      <c r="Q1027" s="5">
        <f>+G1027-byObjPOS!D389</f>
        <v>0</v>
      </c>
      <c r="R1027" s="5">
        <f>+H1027-byObjPOS!E389</f>
        <v>0</v>
      </c>
      <c r="S1027" s="5">
        <f>+I1027-byObjPOS!F389</f>
        <v>0</v>
      </c>
      <c r="T1027" s="5">
        <f>+J1027-byObjPOS!G389</f>
        <v>0</v>
      </c>
      <c r="U1027" s="5">
        <f>+K1027-byObjPOS!H389</f>
        <v>0</v>
      </c>
      <c r="V1027" s="5">
        <f>+L1027-byObjPOS!I389</f>
        <v>0</v>
      </c>
      <c r="W1027" s="5">
        <f>+M1027-byObjPOS!J389</f>
        <v>0</v>
      </c>
      <c r="X1027" s="5">
        <f>+N1027-byObjPOS!K389</f>
        <v>0</v>
      </c>
    </row>
    <row r="1028" spans="3:24" x14ac:dyDescent="0.2">
      <c r="C1028" s="5" t="s">
        <v>452</v>
      </c>
      <c r="D1028" s="5" t="s">
        <v>36</v>
      </c>
      <c r="E1028" s="5" t="s">
        <v>71</v>
      </c>
      <c r="F1028" s="5" t="s">
        <v>157</v>
      </c>
      <c r="G1028" s="5">
        <v>34</v>
      </c>
      <c r="H1028" s="5">
        <v>30</v>
      </c>
      <c r="I1028" s="5">
        <v>24</v>
      </c>
      <c r="J1028" s="5">
        <v>24</v>
      </c>
      <c r="K1028" s="5">
        <v>17</v>
      </c>
      <c r="L1028" s="5">
        <v>14</v>
      </c>
      <c r="M1028" s="5">
        <v>10</v>
      </c>
      <c r="N1028" s="5">
        <v>10</v>
      </c>
      <c r="Q1028" s="5">
        <f>+G1028-byObjPOS!D390</f>
        <v>0</v>
      </c>
      <c r="R1028" s="5">
        <f>+H1028-byObjPOS!E390</f>
        <v>0</v>
      </c>
      <c r="S1028" s="5">
        <f>+I1028-byObjPOS!F390</f>
        <v>0</v>
      </c>
      <c r="T1028" s="5">
        <f>+J1028-byObjPOS!G390</f>
        <v>0</v>
      </c>
      <c r="U1028" s="5">
        <f>+K1028-byObjPOS!H390</f>
        <v>0</v>
      </c>
      <c r="V1028" s="5">
        <f>+L1028-byObjPOS!I390</f>
        <v>0</v>
      </c>
      <c r="W1028" s="5">
        <f>+M1028-byObjPOS!J390</f>
        <v>0</v>
      </c>
      <c r="X1028" s="5">
        <f>+N1028-byObjPOS!K390</f>
        <v>0</v>
      </c>
    </row>
    <row r="1029" spans="3:24" x14ac:dyDescent="0.2">
      <c r="C1029" s="5" t="s">
        <v>452</v>
      </c>
      <c r="D1029" s="5" t="s">
        <v>36</v>
      </c>
      <c r="E1029" s="5" t="s">
        <v>71</v>
      </c>
      <c r="F1029" s="5" t="s">
        <v>173</v>
      </c>
      <c r="G1029" s="5">
        <v>15</v>
      </c>
      <c r="H1029" s="5">
        <v>15</v>
      </c>
      <c r="I1029" s="5">
        <v>16</v>
      </c>
      <c r="J1029" s="5">
        <v>16</v>
      </c>
      <c r="K1029" s="5">
        <v>14</v>
      </c>
      <c r="L1029" s="5">
        <v>17</v>
      </c>
      <c r="M1029" s="5">
        <v>20</v>
      </c>
      <c r="N1029" s="5">
        <v>20</v>
      </c>
      <c r="Q1029" s="5">
        <f>+G1029-byObjPOS!D391</f>
        <v>0</v>
      </c>
      <c r="R1029" s="5">
        <f>+H1029-byObjPOS!E391</f>
        <v>0</v>
      </c>
      <c r="S1029" s="5">
        <f>+I1029-byObjPOS!F391</f>
        <v>0</v>
      </c>
      <c r="T1029" s="5">
        <f>+J1029-byObjPOS!G391</f>
        <v>0</v>
      </c>
      <c r="U1029" s="5">
        <f>+K1029-byObjPOS!H391</f>
        <v>0</v>
      </c>
      <c r="V1029" s="5">
        <f>+L1029-byObjPOS!I391</f>
        <v>0</v>
      </c>
      <c r="W1029" s="5">
        <f>+M1029-byObjPOS!J391</f>
        <v>0</v>
      </c>
      <c r="X1029" s="5">
        <f>+N1029-byObjPOS!K391</f>
        <v>0</v>
      </c>
    </row>
    <row r="1030" spans="3:24" x14ac:dyDescent="0.2">
      <c r="C1030" s="5" t="s">
        <v>452</v>
      </c>
      <c r="D1030" s="5" t="s">
        <v>36</v>
      </c>
      <c r="E1030" s="5" t="s">
        <v>71</v>
      </c>
      <c r="F1030" s="5" t="s">
        <v>114</v>
      </c>
      <c r="G1030" s="5">
        <v>10</v>
      </c>
      <c r="H1030" s="5">
        <v>9</v>
      </c>
      <c r="I1030" s="5">
        <v>13</v>
      </c>
      <c r="J1030" s="5">
        <v>13</v>
      </c>
      <c r="K1030" s="5">
        <v>15</v>
      </c>
      <c r="L1030" s="5">
        <v>15</v>
      </c>
      <c r="M1030" s="5">
        <v>16</v>
      </c>
      <c r="N1030" s="5">
        <v>17</v>
      </c>
      <c r="Q1030" s="5">
        <f>+G1030-byObjPOS!D392</f>
        <v>0</v>
      </c>
      <c r="R1030" s="5">
        <f>+H1030-byObjPOS!E392</f>
        <v>0</v>
      </c>
      <c r="S1030" s="5">
        <f>+I1030-byObjPOS!F392</f>
        <v>0</v>
      </c>
      <c r="T1030" s="5">
        <f>+J1030-byObjPOS!G392</f>
        <v>0</v>
      </c>
      <c r="U1030" s="5">
        <f>+K1030-byObjPOS!H392</f>
        <v>0</v>
      </c>
      <c r="V1030" s="5">
        <f>+L1030-byObjPOS!I392</f>
        <v>0</v>
      </c>
      <c r="W1030" s="5">
        <f>+M1030-byObjPOS!J392</f>
        <v>0</v>
      </c>
      <c r="X1030" s="5">
        <f>+N1030-byObjPOS!K392</f>
        <v>0</v>
      </c>
    </row>
    <row r="1031" spans="3:24" x14ac:dyDescent="0.2">
      <c r="C1031" s="5" t="s">
        <v>452</v>
      </c>
      <c r="D1031" s="5" t="s">
        <v>36</v>
      </c>
      <c r="E1031" s="5" t="s">
        <v>71</v>
      </c>
      <c r="F1031" s="5" t="s">
        <v>134</v>
      </c>
      <c r="G1031" s="5">
        <v>5</v>
      </c>
      <c r="H1031" s="5">
        <v>11</v>
      </c>
      <c r="I1031" s="5">
        <v>16</v>
      </c>
      <c r="J1031" s="5">
        <v>20</v>
      </c>
      <c r="K1031" s="5">
        <v>24</v>
      </c>
      <c r="L1031" s="5">
        <v>30</v>
      </c>
      <c r="M1031" s="5">
        <v>32</v>
      </c>
      <c r="N1031" s="5">
        <v>32</v>
      </c>
      <c r="Q1031" s="5">
        <f>+G1031-byObjPOS!D393</f>
        <v>0</v>
      </c>
      <c r="R1031" s="5">
        <f>+H1031-byObjPOS!E393</f>
        <v>0</v>
      </c>
      <c r="S1031" s="5">
        <f>+I1031-byObjPOS!F393</f>
        <v>0</v>
      </c>
      <c r="T1031" s="5">
        <f>+J1031-byObjPOS!G393</f>
        <v>0</v>
      </c>
      <c r="U1031" s="5">
        <f>+K1031-byObjPOS!H393</f>
        <v>0</v>
      </c>
      <c r="V1031" s="5">
        <f>+L1031-byObjPOS!I393</f>
        <v>0</v>
      </c>
      <c r="W1031" s="5">
        <f>+M1031-byObjPOS!J393</f>
        <v>0</v>
      </c>
      <c r="X1031" s="5">
        <f>+N1031-byObjPOS!K393</f>
        <v>0</v>
      </c>
    </row>
    <row r="1032" spans="3:24" x14ac:dyDescent="0.2">
      <c r="C1032" s="5" t="s">
        <v>452</v>
      </c>
      <c r="D1032" s="5" t="s">
        <v>36</v>
      </c>
      <c r="E1032" s="5" t="s">
        <v>71</v>
      </c>
      <c r="F1032" s="5" t="s">
        <v>208</v>
      </c>
      <c r="G1032" s="5">
        <v>3</v>
      </c>
      <c r="H1032" s="5">
        <v>0</v>
      </c>
      <c r="I1032" s="5">
        <v>1</v>
      </c>
      <c r="J1032" s="5">
        <v>0</v>
      </c>
      <c r="K1032" s="5">
        <v>0</v>
      </c>
      <c r="L1032" s="5">
        <v>0</v>
      </c>
      <c r="M1032" s="5">
        <v>0</v>
      </c>
      <c r="N1032" s="5">
        <v>0</v>
      </c>
      <c r="Q1032" s="5">
        <f>+G1032-byObjPOS!D394</f>
        <v>0</v>
      </c>
      <c r="R1032" s="5">
        <f>+H1032-byObjPOS!E394</f>
        <v>0</v>
      </c>
      <c r="S1032" s="5">
        <f>+I1032-byObjPOS!F394</f>
        <v>0</v>
      </c>
      <c r="T1032" s="5">
        <f>+J1032-byObjPOS!G394</f>
        <v>0</v>
      </c>
      <c r="U1032" s="5">
        <f>+K1032-byObjPOS!H394</f>
        <v>0</v>
      </c>
      <c r="V1032" s="5">
        <f>+L1032-byObjPOS!I394</f>
        <v>0</v>
      </c>
      <c r="W1032" s="5">
        <f>+M1032-byObjPOS!J394</f>
        <v>0</v>
      </c>
      <c r="X1032" s="5">
        <f>+N1032-byObjPOS!K394</f>
        <v>0</v>
      </c>
    </row>
    <row r="1033" spans="3:24" x14ac:dyDescent="0.2">
      <c r="C1033" s="5" t="s">
        <v>452</v>
      </c>
      <c r="D1033" s="5" t="s">
        <v>36</v>
      </c>
      <c r="E1033" s="5" t="s">
        <v>71</v>
      </c>
      <c r="F1033" s="5" t="s">
        <v>99</v>
      </c>
      <c r="G1033" s="5">
        <v>9</v>
      </c>
      <c r="H1033" s="5">
        <v>9</v>
      </c>
      <c r="I1033" s="5">
        <v>9</v>
      </c>
      <c r="J1033" s="5">
        <v>4</v>
      </c>
      <c r="K1033" s="5">
        <v>5</v>
      </c>
      <c r="L1033" s="5">
        <v>4</v>
      </c>
      <c r="M1033" s="5">
        <v>4</v>
      </c>
      <c r="N1033" s="5">
        <v>3</v>
      </c>
      <c r="Q1033" s="5">
        <f>+G1033-byObjPOS!D395</f>
        <v>0</v>
      </c>
      <c r="R1033" s="5">
        <f>+H1033-byObjPOS!E395</f>
        <v>0</v>
      </c>
      <c r="S1033" s="5">
        <f>+I1033-byObjPOS!F395</f>
        <v>0</v>
      </c>
      <c r="T1033" s="5">
        <f>+J1033-byObjPOS!G395</f>
        <v>0</v>
      </c>
      <c r="U1033" s="5">
        <f>+K1033-byObjPOS!H395</f>
        <v>0</v>
      </c>
      <c r="V1033" s="5">
        <f>+L1033-byObjPOS!I395</f>
        <v>0</v>
      </c>
      <c r="W1033" s="5">
        <f>+M1033-byObjPOS!J395</f>
        <v>0</v>
      </c>
      <c r="X1033" s="5">
        <f>+N1033-byObjPOS!K395</f>
        <v>0</v>
      </c>
    </row>
    <row r="1034" spans="3:24" x14ac:dyDescent="0.2">
      <c r="C1034" s="5" t="s">
        <v>452</v>
      </c>
      <c r="D1034" s="5" t="s">
        <v>36</v>
      </c>
      <c r="E1034" s="5" t="s">
        <v>71</v>
      </c>
      <c r="F1034" s="5" t="s">
        <v>161</v>
      </c>
      <c r="G1034" s="5">
        <v>10</v>
      </c>
      <c r="H1034" s="5">
        <v>10</v>
      </c>
      <c r="I1034" s="5">
        <v>8</v>
      </c>
      <c r="J1034" s="5">
        <v>6</v>
      </c>
      <c r="K1034" s="5">
        <v>4</v>
      </c>
      <c r="L1034" s="5">
        <v>2</v>
      </c>
      <c r="M1034" s="5">
        <v>4</v>
      </c>
      <c r="N1034" s="5">
        <v>4</v>
      </c>
      <c r="Q1034" s="5">
        <f>+G1034-byObjPOS!D396</f>
        <v>0</v>
      </c>
      <c r="R1034" s="5">
        <f>+H1034-byObjPOS!E396</f>
        <v>0</v>
      </c>
      <c r="S1034" s="5">
        <f>+I1034-byObjPOS!F396</f>
        <v>0</v>
      </c>
      <c r="T1034" s="5">
        <f>+J1034-byObjPOS!G396</f>
        <v>0</v>
      </c>
      <c r="U1034" s="5">
        <f>+K1034-byObjPOS!H396</f>
        <v>0</v>
      </c>
      <c r="V1034" s="5">
        <f>+L1034-byObjPOS!I396</f>
        <v>0</v>
      </c>
      <c r="W1034" s="5">
        <f>+M1034-byObjPOS!J396</f>
        <v>0</v>
      </c>
      <c r="X1034" s="5">
        <f>+N1034-byObjPOS!K396</f>
        <v>0</v>
      </c>
    </row>
    <row r="1035" spans="3:24" x14ac:dyDescent="0.2">
      <c r="C1035" s="5" t="s">
        <v>452</v>
      </c>
      <c r="D1035" s="5" t="s">
        <v>36</v>
      </c>
      <c r="E1035" s="5" t="s">
        <v>71</v>
      </c>
      <c r="F1035" s="5" t="s">
        <v>164</v>
      </c>
      <c r="G1035" s="5">
        <v>28</v>
      </c>
      <c r="H1035" s="5">
        <v>23</v>
      </c>
      <c r="I1035" s="5">
        <v>24</v>
      </c>
      <c r="J1035" s="5">
        <v>18</v>
      </c>
      <c r="K1035" s="5">
        <v>16</v>
      </c>
      <c r="L1035" s="5">
        <v>16</v>
      </c>
      <c r="M1035" s="5">
        <v>17</v>
      </c>
      <c r="N1035" s="5">
        <v>13</v>
      </c>
      <c r="Q1035" s="5">
        <f>+G1035-byObjPOS!D397</f>
        <v>0</v>
      </c>
      <c r="R1035" s="5">
        <f>+H1035-byObjPOS!E397</f>
        <v>0</v>
      </c>
      <c r="S1035" s="5">
        <f>+I1035-byObjPOS!F397</f>
        <v>0</v>
      </c>
      <c r="T1035" s="5">
        <f>+J1035-byObjPOS!G397</f>
        <v>0</v>
      </c>
      <c r="U1035" s="5">
        <f>+K1035-byObjPOS!H397</f>
        <v>0</v>
      </c>
      <c r="V1035" s="5">
        <f>+L1035-byObjPOS!I397</f>
        <v>0</v>
      </c>
      <c r="W1035" s="5">
        <f>+M1035-byObjPOS!J397</f>
        <v>0</v>
      </c>
      <c r="X1035" s="5">
        <f>+N1035-byObjPOS!K397</f>
        <v>0</v>
      </c>
    </row>
    <row r="1036" spans="3:24" x14ac:dyDescent="0.2">
      <c r="C1036" s="5" t="s">
        <v>452</v>
      </c>
      <c r="D1036" s="5" t="s">
        <v>36</v>
      </c>
      <c r="E1036" s="5" t="s">
        <v>71</v>
      </c>
      <c r="F1036" s="5" t="s">
        <v>107</v>
      </c>
      <c r="G1036" s="5">
        <v>67</v>
      </c>
      <c r="H1036" s="5">
        <v>66</v>
      </c>
      <c r="I1036" s="5">
        <v>60</v>
      </c>
      <c r="J1036" s="5">
        <v>62</v>
      </c>
      <c r="K1036" s="5">
        <v>55</v>
      </c>
      <c r="L1036" s="5">
        <v>54</v>
      </c>
      <c r="M1036" s="5">
        <v>47</v>
      </c>
      <c r="N1036" s="5">
        <v>48</v>
      </c>
      <c r="Q1036" s="5">
        <f>+G1036-byObjPOS!D398</f>
        <v>0</v>
      </c>
      <c r="R1036" s="5">
        <f>+H1036-byObjPOS!E398</f>
        <v>0</v>
      </c>
      <c r="S1036" s="5">
        <f>+I1036-byObjPOS!F398</f>
        <v>0</v>
      </c>
      <c r="T1036" s="5">
        <f>+J1036-byObjPOS!G398</f>
        <v>0</v>
      </c>
      <c r="U1036" s="5">
        <f>+K1036-byObjPOS!H398</f>
        <v>0</v>
      </c>
      <c r="V1036" s="5">
        <f>+L1036-byObjPOS!I398</f>
        <v>0</v>
      </c>
      <c r="W1036" s="5">
        <f>+M1036-byObjPOS!J398</f>
        <v>0</v>
      </c>
      <c r="X1036" s="5">
        <f>+N1036-byObjPOS!K398</f>
        <v>0</v>
      </c>
    </row>
    <row r="1037" spans="3:24" x14ac:dyDescent="0.2">
      <c r="C1037" s="5" t="s">
        <v>452</v>
      </c>
      <c r="D1037" s="5" t="s">
        <v>36</v>
      </c>
      <c r="E1037" s="5" t="s">
        <v>71</v>
      </c>
      <c r="F1037" s="5" t="s">
        <v>93</v>
      </c>
      <c r="G1037" s="5">
        <v>42</v>
      </c>
      <c r="H1037" s="5">
        <v>41</v>
      </c>
      <c r="I1037" s="5">
        <v>40</v>
      </c>
      <c r="J1037" s="5">
        <v>35</v>
      </c>
      <c r="K1037" s="5">
        <v>37</v>
      </c>
      <c r="L1037" s="5">
        <v>37</v>
      </c>
      <c r="M1037" s="5">
        <v>37</v>
      </c>
      <c r="N1037" s="5">
        <v>33</v>
      </c>
      <c r="Q1037" s="5">
        <f>+G1037-byObjPOS!D399</f>
        <v>0</v>
      </c>
      <c r="R1037" s="5">
        <f>+H1037-byObjPOS!E399</f>
        <v>0</v>
      </c>
      <c r="S1037" s="5">
        <f>+I1037-byObjPOS!F399</f>
        <v>0</v>
      </c>
      <c r="T1037" s="5">
        <f>+J1037-byObjPOS!G399</f>
        <v>0</v>
      </c>
      <c r="U1037" s="5">
        <f>+K1037-byObjPOS!H399</f>
        <v>0</v>
      </c>
      <c r="V1037" s="5">
        <f>+L1037-byObjPOS!I399</f>
        <v>0</v>
      </c>
      <c r="W1037" s="5">
        <f>+M1037-byObjPOS!J399</f>
        <v>0</v>
      </c>
      <c r="X1037" s="5">
        <f>+N1037-byObjPOS!K399</f>
        <v>0</v>
      </c>
    </row>
    <row r="1038" spans="3:24" x14ac:dyDescent="0.2">
      <c r="C1038" s="5" t="s">
        <v>452</v>
      </c>
      <c r="D1038" s="5" t="s">
        <v>36</v>
      </c>
      <c r="E1038" s="5" t="s">
        <v>71</v>
      </c>
      <c r="F1038" s="5" t="s">
        <v>334</v>
      </c>
      <c r="G1038" s="5">
        <v>25</v>
      </c>
      <c r="H1038" s="5">
        <v>20</v>
      </c>
      <c r="I1038" s="5">
        <v>20</v>
      </c>
      <c r="J1038" s="5">
        <v>19</v>
      </c>
      <c r="K1038" s="5">
        <v>20</v>
      </c>
      <c r="L1038" s="5">
        <v>17</v>
      </c>
      <c r="M1038" s="5">
        <v>15</v>
      </c>
      <c r="N1038" s="5">
        <v>14</v>
      </c>
      <c r="Q1038" s="5">
        <f>+G1038-byObjPOS!D400</f>
        <v>0</v>
      </c>
      <c r="R1038" s="5">
        <f>+H1038-byObjPOS!E400</f>
        <v>0</v>
      </c>
      <c r="S1038" s="5">
        <f>+I1038-byObjPOS!F400</f>
        <v>0</v>
      </c>
      <c r="T1038" s="5">
        <f>+J1038-byObjPOS!G400</f>
        <v>0</v>
      </c>
      <c r="U1038" s="5">
        <f>+K1038-byObjPOS!H400</f>
        <v>0</v>
      </c>
      <c r="V1038" s="5">
        <f>+L1038-byObjPOS!I400</f>
        <v>0</v>
      </c>
      <c r="W1038" s="5">
        <f>+M1038-byObjPOS!J400</f>
        <v>0</v>
      </c>
      <c r="X1038" s="5">
        <f>+N1038-byObjPOS!K400</f>
        <v>0</v>
      </c>
    </row>
    <row r="1039" spans="3:24" x14ac:dyDescent="0.2">
      <c r="C1039" s="5" t="s">
        <v>452</v>
      </c>
      <c r="D1039" s="5" t="s">
        <v>36</v>
      </c>
      <c r="E1039" s="5" t="s">
        <v>71</v>
      </c>
      <c r="F1039" s="5" t="s">
        <v>153</v>
      </c>
      <c r="G1039" s="5">
        <v>37</v>
      </c>
      <c r="H1039" s="5">
        <v>31</v>
      </c>
      <c r="I1039" s="5">
        <v>27</v>
      </c>
      <c r="J1039" s="5">
        <v>25</v>
      </c>
      <c r="K1039" s="5">
        <v>18</v>
      </c>
      <c r="L1039" s="5">
        <v>14</v>
      </c>
      <c r="M1039" s="5">
        <v>10</v>
      </c>
      <c r="N1039" s="5">
        <v>7</v>
      </c>
      <c r="Q1039" s="5">
        <f>+G1039-byObjPOS!D401</f>
        <v>0</v>
      </c>
      <c r="R1039" s="5">
        <f>+H1039-byObjPOS!E401</f>
        <v>0</v>
      </c>
      <c r="S1039" s="5">
        <f>+I1039-byObjPOS!F401</f>
        <v>0</v>
      </c>
      <c r="T1039" s="5">
        <f>+J1039-byObjPOS!G401</f>
        <v>0</v>
      </c>
      <c r="U1039" s="5">
        <f>+K1039-byObjPOS!H401</f>
        <v>0</v>
      </c>
      <c r="V1039" s="5">
        <f>+L1039-byObjPOS!I401</f>
        <v>0</v>
      </c>
      <c r="W1039" s="5">
        <f>+M1039-byObjPOS!J401</f>
        <v>0</v>
      </c>
      <c r="X1039" s="5">
        <f>+N1039-byObjPOS!K401</f>
        <v>0</v>
      </c>
    </row>
    <row r="1040" spans="3:24" x14ac:dyDescent="0.2">
      <c r="C1040" s="5" t="s">
        <v>452</v>
      </c>
      <c r="D1040" s="5" t="s">
        <v>36</v>
      </c>
      <c r="E1040" s="5" t="s">
        <v>71</v>
      </c>
      <c r="F1040" s="5" t="s">
        <v>150</v>
      </c>
      <c r="G1040" s="5">
        <v>45</v>
      </c>
      <c r="H1040" s="5">
        <v>42</v>
      </c>
      <c r="I1040" s="5">
        <v>40</v>
      </c>
      <c r="J1040" s="5">
        <v>43</v>
      </c>
      <c r="K1040" s="5">
        <v>36</v>
      </c>
      <c r="L1040" s="5">
        <v>26</v>
      </c>
      <c r="M1040" s="5">
        <v>16</v>
      </c>
      <c r="N1040" s="5">
        <v>11</v>
      </c>
      <c r="Q1040" s="5">
        <f>+G1040-byObjPOS!D402</f>
        <v>0</v>
      </c>
      <c r="R1040" s="5">
        <f>+H1040-byObjPOS!E402</f>
        <v>0</v>
      </c>
      <c r="S1040" s="5">
        <f>+I1040-byObjPOS!F402</f>
        <v>0</v>
      </c>
      <c r="T1040" s="5">
        <f>+J1040-byObjPOS!G402</f>
        <v>0</v>
      </c>
      <c r="U1040" s="5">
        <f>+K1040-byObjPOS!H402</f>
        <v>0</v>
      </c>
      <c r="V1040" s="5">
        <f>+L1040-byObjPOS!I402</f>
        <v>0</v>
      </c>
      <c r="W1040" s="5">
        <f>+M1040-byObjPOS!J402</f>
        <v>0</v>
      </c>
      <c r="X1040" s="5">
        <f>+N1040-byObjPOS!K402</f>
        <v>0</v>
      </c>
    </row>
    <row r="1041" spans="3:24" x14ac:dyDescent="0.2">
      <c r="C1041" s="5" t="s">
        <v>452</v>
      </c>
      <c r="D1041" s="5" t="s">
        <v>36</v>
      </c>
      <c r="E1041" s="5" t="s">
        <v>71</v>
      </c>
      <c r="F1041" s="5" t="s">
        <v>214</v>
      </c>
      <c r="G1041" s="5">
        <v>21</v>
      </c>
      <c r="H1041" s="5">
        <v>23</v>
      </c>
      <c r="I1041" s="5">
        <v>19</v>
      </c>
      <c r="J1041" s="5">
        <v>15</v>
      </c>
      <c r="K1041" s="5">
        <v>13</v>
      </c>
      <c r="L1041" s="5">
        <v>8</v>
      </c>
      <c r="M1041" s="5">
        <v>8</v>
      </c>
      <c r="N1041" s="5">
        <v>6</v>
      </c>
      <c r="Q1041" s="5">
        <f>+G1041-byObjPOS!D403</f>
        <v>0</v>
      </c>
      <c r="R1041" s="5">
        <f>+H1041-byObjPOS!E403</f>
        <v>0</v>
      </c>
      <c r="S1041" s="5">
        <f>+I1041-byObjPOS!F403</f>
        <v>0</v>
      </c>
      <c r="T1041" s="5">
        <f>+J1041-byObjPOS!G403</f>
        <v>0</v>
      </c>
      <c r="U1041" s="5">
        <f>+K1041-byObjPOS!H403</f>
        <v>0</v>
      </c>
      <c r="V1041" s="5">
        <f>+L1041-byObjPOS!I403</f>
        <v>0</v>
      </c>
      <c r="W1041" s="5">
        <f>+M1041-byObjPOS!J403</f>
        <v>0</v>
      </c>
      <c r="X1041" s="5">
        <f>+N1041-byObjPOS!K403</f>
        <v>0</v>
      </c>
    </row>
    <row r="1042" spans="3:24" x14ac:dyDescent="0.2">
      <c r="C1042" s="5" t="s">
        <v>452</v>
      </c>
      <c r="D1042" s="5" t="s">
        <v>36</v>
      </c>
      <c r="E1042" s="5" t="s">
        <v>71</v>
      </c>
      <c r="F1042" s="5" t="s">
        <v>7</v>
      </c>
      <c r="G1042" s="5">
        <v>38</v>
      </c>
      <c r="H1042" s="5">
        <v>29</v>
      </c>
      <c r="I1042" s="5">
        <v>30</v>
      </c>
      <c r="J1042" s="5">
        <v>32</v>
      </c>
      <c r="K1042" s="5">
        <v>29</v>
      </c>
      <c r="L1042" s="5">
        <v>27</v>
      </c>
      <c r="M1042" s="5">
        <v>29</v>
      </c>
      <c r="N1042" s="5">
        <v>26</v>
      </c>
      <c r="Q1042" s="5">
        <f>+G1042-byObjPOS!D404</f>
        <v>0</v>
      </c>
      <c r="R1042" s="5">
        <f>+H1042-byObjPOS!E404</f>
        <v>0</v>
      </c>
      <c r="S1042" s="5">
        <f>+I1042-byObjPOS!F404</f>
        <v>0</v>
      </c>
      <c r="T1042" s="5">
        <f>+J1042-byObjPOS!G404</f>
        <v>0</v>
      </c>
      <c r="U1042" s="5">
        <f>+K1042-byObjPOS!H404</f>
        <v>0</v>
      </c>
      <c r="V1042" s="5">
        <f>+L1042-byObjPOS!I404</f>
        <v>0</v>
      </c>
      <c r="W1042" s="5">
        <f>+M1042-byObjPOS!J404</f>
        <v>0</v>
      </c>
      <c r="X1042" s="5">
        <f>+N1042-byObjPOS!K404</f>
        <v>0</v>
      </c>
    </row>
    <row r="1043" spans="3:24" x14ac:dyDescent="0.2">
      <c r="C1043" s="5" t="s">
        <v>452</v>
      </c>
      <c r="D1043" s="5" t="s">
        <v>36</v>
      </c>
      <c r="E1043" s="5" t="s">
        <v>71</v>
      </c>
      <c r="F1043" s="5" t="s">
        <v>137</v>
      </c>
      <c r="G1043" s="5">
        <v>44</v>
      </c>
      <c r="H1043" s="5">
        <v>45</v>
      </c>
      <c r="I1043" s="5">
        <v>43</v>
      </c>
      <c r="J1043" s="5">
        <v>40</v>
      </c>
      <c r="K1043" s="5">
        <v>49</v>
      </c>
      <c r="L1043" s="5">
        <v>53</v>
      </c>
      <c r="M1043" s="5">
        <v>58</v>
      </c>
      <c r="N1043" s="5">
        <v>63</v>
      </c>
      <c r="Q1043" s="5">
        <f>+G1043-byObjPOS!D405</f>
        <v>0</v>
      </c>
      <c r="R1043" s="5">
        <f>+H1043-byObjPOS!E405</f>
        <v>0</v>
      </c>
      <c r="S1043" s="5">
        <f>+I1043-byObjPOS!F405</f>
        <v>0</v>
      </c>
      <c r="T1043" s="5">
        <f>+J1043-byObjPOS!G405</f>
        <v>0</v>
      </c>
      <c r="U1043" s="5">
        <f>+K1043-byObjPOS!H405</f>
        <v>0</v>
      </c>
      <c r="V1043" s="5">
        <f>+L1043-byObjPOS!I405</f>
        <v>0</v>
      </c>
      <c r="W1043" s="5">
        <f>+M1043-byObjPOS!J405</f>
        <v>0</v>
      </c>
      <c r="X1043" s="5">
        <f>+N1043-byObjPOS!K405</f>
        <v>0</v>
      </c>
    </row>
    <row r="1044" spans="3:24" x14ac:dyDescent="0.2">
      <c r="C1044" s="5" t="s">
        <v>452</v>
      </c>
      <c r="D1044" s="5" t="s">
        <v>36</v>
      </c>
      <c r="E1044" s="5" t="s">
        <v>71</v>
      </c>
      <c r="F1044" s="5" t="s">
        <v>8</v>
      </c>
      <c r="G1044" s="5">
        <v>33</v>
      </c>
      <c r="H1044" s="5">
        <v>27</v>
      </c>
      <c r="I1044" s="5">
        <v>30</v>
      </c>
      <c r="J1044" s="5">
        <v>23</v>
      </c>
      <c r="K1044" s="5">
        <v>22</v>
      </c>
      <c r="L1044" s="5">
        <v>23</v>
      </c>
      <c r="M1044" s="5">
        <v>26</v>
      </c>
      <c r="N1044" s="5">
        <v>26</v>
      </c>
      <c r="Q1044" s="5">
        <f>+G1044-byObjPOS!D406</f>
        <v>0</v>
      </c>
      <c r="R1044" s="5">
        <f>+H1044-byObjPOS!E406</f>
        <v>0</v>
      </c>
      <c r="S1044" s="5">
        <f>+I1044-byObjPOS!F406</f>
        <v>0</v>
      </c>
      <c r="T1044" s="5">
        <f>+J1044-byObjPOS!G406</f>
        <v>0</v>
      </c>
      <c r="U1044" s="5">
        <f>+K1044-byObjPOS!H406</f>
        <v>0</v>
      </c>
      <c r="V1044" s="5">
        <f>+L1044-byObjPOS!I406</f>
        <v>0</v>
      </c>
      <c r="W1044" s="5">
        <f>+M1044-byObjPOS!J406</f>
        <v>0</v>
      </c>
      <c r="X1044" s="5">
        <f>+N1044-byObjPOS!K406</f>
        <v>0</v>
      </c>
    </row>
    <row r="1045" spans="3:24" x14ac:dyDescent="0.2">
      <c r="C1045" s="5" t="s">
        <v>452</v>
      </c>
      <c r="D1045" s="5" t="s">
        <v>36</v>
      </c>
      <c r="E1045" s="5" t="s">
        <v>71</v>
      </c>
      <c r="F1045" s="5" t="s">
        <v>102</v>
      </c>
      <c r="G1045" s="5">
        <v>10</v>
      </c>
      <c r="H1045" s="5">
        <v>12</v>
      </c>
      <c r="I1045" s="5">
        <v>16</v>
      </c>
      <c r="J1045" s="5">
        <v>16</v>
      </c>
      <c r="K1045" s="5">
        <v>20</v>
      </c>
      <c r="L1045" s="5">
        <v>15</v>
      </c>
      <c r="M1045" s="5">
        <v>17</v>
      </c>
      <c r="N1045" s="5">
        <v>16</v>
      </c>
      <c r="Q1045" s="5">
        <f>+G1045-byObjPOS!D407</f>
        <v>0</v>
      </c>
      <c r="R1045" s="5">
        <f>+H1045-byObjPOS!E407</f>
        <v>0</v>
      </c>
      <c r="S1045" s="5">
        <f>+I1045-byObjPOS!F407</f>
        <v>0</v>
      </c>
      <c r="T1045" s="5">
        <f>+J1045-byObjPOS!G407</f>
        <v>0</v>
      </c>
      <c r="U1045" s="5">
        <f>+K1045-byObjPOS!H407</f>
        <v>0</v>
      </c>
      <c r="V1045" s="5">
        <f>+L1045-byObjPOS!I407</f>
        <v>0</v>
      </c>
      <c r="W1045" s="5">
        <f>+M1045-byObjPOS!J407</f>
        <v>0</v>
      </c>
      <c r="X1045" s="5">
        <f>+N1045-byObjPOS!K407</f>
        <v>0</v>
      </c>
    </row>
    <row r="1046" spans="3:24" x14ac:dyDescent="0.2">
      <c r="C1046" s="5" t="s">
        <v>452</v>
      </c>
      <c r="D1046" s="5" t="s">
        <v>36</v>
      </c>
      <c r="E1046" s="5" t="s">
        <v>71</v>
      </c>
      <c r="F1046" s="5" t="s">
        <v>151</v>
      </c>
      <c r="G1046" s="5">
        <v>3</v>
      </c>
      <c r="H1046" s="5">
        <v>7</v>
      </c>
      <c r="I1046" s="5">
        <v>9</v>
      </c>
      <c r="J1046" s="5">
        <v>11</v>
      </c>
      <c r="K1046" s="5">
        <v>14</v>
      </c>
      <c r="L1046" s="5">
        <v>19</v>
      </c>
      <c r="M1046" s="5">
        <v>14</v>
      </c>
      <c r="N1046" s="5">
        <v>12</v>
      </c>
      <c r="Q1046" s="5">
        <f>+G1046-byObjPOS!D408</f>
        <v>0</v>
      </c>
      <c r="R1046" s="5">
        <f>+H1046-byObjPOS!E408</f>
        <v>0</v>
      </c>
      <c r="S1046" s="5">
        <f>+I1046-byObjPOS!F408</f>
        <v>0</v>
      </c>
      <c r="T1046" s="5">
        <f>+J1046-byObjPOS!G408</f>
        <v>0</v>
      </c>
      <c r="U1046" s="5">
        <f>+K1046-byObjPOS!H408</f>
        <v>0</v>
      </c>
      <c r="V1046" s="5">
        <f>+L1046-byObjPOS!I408</f>
        <v>0</v>
      </c>
      <c r="W1046" s="5">
        <f>+M1046-byObjPOS!J408</f>
        <v>0</v>
      </c>
      <c r="X1046" s="5">
        <f>+N1046-byObjPOS!K408</f>
        <v>0</v>
      </c>
    </row>
    <row r="1047" spans="3:24" x14ac:dyDescent="0.2">
      <c r="C1047" s="5" t="s">
        <v>452</v>
      </c>
      <c r="D1047" s="5" t="s">
        <v>36</v>
      </c>
      <c r="E1047" s="5" t="s">
        <v>71</v>
      </c>
      <c r="F1047" s="5" t="s">
        <v>141</v>
      </c>
      <c r="G1047" s="5">
        <v>16</v>
      </c>
      <c r="H1047" s="5">
        <v>16</v>
      </c>
      <c r="I1047" s="5">
        <v>11</v>
      </c>
      <c r="J1047" s="5">
        <v>12</v>
      </c>
      <c r="K1047" s="5">
        <v>9</v>
      </c>
      <c r="L1047" s="5">
        <v>8</v>
      </c>
      <c r="M1047" s="5">
        <v>5</v>
      </c>
      <c r="N1047" s="5">
        <v>5</v>
      </c>
      <c r="Q1047" s="5">
        <f>+G1047-byObjPOS!D409</f>
        <v>0</v>
      </c>
      <c r="R1047" s="5">
        <f>+H1047-byObjPOS!E409</f>
        <v>0</v>
      </c>
      <c r="S1047" s="5">
        <f>+I1047-byObjPOS!F409</f>
        <v>0</v>
      </c>
      <c r="T1047" s="5">
        <f>+J1047-byObjPOS!G409</f>
        <v>0</v>
      </c>
      <c r="U1047" s="5">
        <f>+K1047-byObjPOS!H409</f>
        <v>0</v>
      </c>
      <c r="V1047" s="5">
        <f>+L1047-byObjPOS!I409</f>
        <v>0</v>
      </c>
      <c r="W1047" s="5">
        <f>+M1047-byObjPOS!J409</f>
        <v>0</v>
      </c>
      <c r="X1047" s="5">
        <f>+N1047-byObjPOS!K409</f>
        <v>0</v>
      </c>
    </row>
    <row r="1048" spans="3:24" x14ac:dyDescent="0.2">
      <c r="C1048" s="5" t="s">
        <v>452</v>
      </c>
      <c r="D1048" s="5" t="s">
        <v>36</v>
      </c>
      <c r="E1048" s="5" t="s">
        <v>71</v>
      </c>
      <c r="F1048" s="5" t="s">
        <v>4</v>
      </c>
      <c r="G1048" s="5">
        <v>80</v>
      </c>
      <c r="H1048" s="5">
        <v>76</v>
      </c>
      <c r="I1048" s="5">
        <v>62</v>
      </c>
      <c r="J1048" s="5">
        <v>67</v>
      </c>
      <c r="K1048" s="5">
        <v>64</v>
      </c>
      <c r="L1048" s="5">
        <v>63</v>
      </c>
      <c r="M1048" s="5">
        <v>54</v>
      </c>
      <c r="N1048" s="5">
        <v>58</v>
      </c>
      <c r="Q1048" s="5">
        <f>+G1048-byObjPOS!D410</f>
        <v>0</v>
      </c>
      <c r="R1048" s="5">
        <f>+H1048-byObjPOS!E410</f>
        <v>0</v>
      </c>
      <c r="S1048" s="5">
        <f>+I1048-byObjPOS!F410</f>
        <v>0</v>
      </c>
      <c r="T1048" s="5">
        <f>+J1048-byObjPOS!G410</f>
        <v>0</v>
      </c>
      <c r="U1048" s="5">
        <f>+K1048-byObjPOS!H410</f>
        <v>0</v>
      </c>
      <c r="V1048" s="5">
        <f>+L1048-byObjPOS!I410</f>
        <v>0</v>
      </c>
      <c r="W1048" s="5">
        <f>+M1048-byObjPOS!J410</f>
        <v>0</v>
      </c>
      <c r="X1048" s="5">
        <f>+N1048-byObjPOS!K410</f>
        <v>0</v>
      </c>
    </row>
    <row r="1049" spans="3:24" x14ac:dyDescent="0.2">
      <c r="C1049" s="5" t="s">
        <v>452</v>
      </c>
      <c r="D1049" s="5" t="s">
        <v>36</v>
      </c>
      <c r="E1049" s="5" t="s">
        <v>71</v>
      </c>
      <c r="F1049" s="5" t="s">
        <v>97</v>
      </c>
      <c r="G1049" s="5">
        <v>18</v>
      </c>
      <c r="H1049" s="5">
        <v>14</v>
      </c>
      <c r="I1049" s="5">
        <v>18</v>
      </c>
      <c r="J1049" s="5">
        <v>17</v>
      </c>
      <c r="K1049" s="5">
        <v>20</v>
      </c>
      <c r="L1049" s="5">
        <v>17</v>
      </c>
      <c r="M1049" s="5">
        <v>17</v>
      </c>
      <c r="N1049" s="5">
        <v>19</v>
      </c>
      <c r="Q1049" s="5">
        <f>+G1049-byObjPOS!D411</f>
        <v>0</v>
      </c>
      <c r="R1049" s="5">
        <f>+H1049-byObjPOS!E411</f>
        <v>0</v>
      </c>
      <c r="S1049" s="5">
        <f>+I1049-byObjPOS!F411</f>
        <v>0</v>
      </c>
      <c r="T1049" s="5">
        <f>+J1049-byObjPOS!G411</f>
        <v>0</v>
      </c>
      <c r="U1049" s="5">
        <f>+K1049-byObjPOS!H411</f>
        <v>0</v>
      </c>
      <c r="V1049" s="5">
        <f>+L1049-byObjPOS!I411</f>
        <v>0</v>
      </c>
      <c r="W1049" s="5">
        <f>+M1049-byObjPOS!J411</f>
        <v>0</v>
      </c>
      <c r="X1049" s="5">
        <f>+N1049-byObjPOS!K411</f>
        <v>0</v>
      </c>
    </row>
    <row r="1050" spans="3:24" x14ac:dyDescent="0.2">
      <c r="C1050" s="5" t="s">
        <v>452</v>
      </c>
      <c r="D1050" s="5" t="s">
        <v>36</v>
      </c>
      <c r="E1050" s="5" t="s">
        <v>71</v>
      </c>
      <c r="F1050" s="5" t="s">
        <v>210</v>
      </c>
      <c r="G1050" s="5">
        <v>11</v>
      </c>
      <c r="H1050" s="5">
        <v>10</v>
      </c>
      <c r="I1050" s="5">
        <v>9</v>
      </c>
      <c r="J1050" s="5">
        <v>11</v>
      </c>
      <c r="K1050" s="5">
        <v>7</v>
      </c>
      <c r="L1050" s="5">
        <v>9</v>
      </c>
      <c r="M1050" s="5">
        <v>13</v>
      </c>
      <c r="N1050" s="5">
        <v>12</v>
      </c>
      <c r="Q1050" s="5">
        <f>+G1050-byObjPOS!D412</f>
        <v>0</v>
      </c>
      <c r="R1050" s="5">
        <f>+H1050-byObjPOS!E412</f>
        <v>0</v>
      </c>
      <c r="S1050" s="5">
        <f>+I1050-byObjPOS!F412</f>
        <v>0</v>
      </c>
      <c r="T1050" s="5">
        <f>+J1050-byObjPOS!G412</f>
        <v>0</v>
      </c>
      <c r="U1050" s="5">
        <f>+K1050-byObjPOS!H412</f>
        <v>0</v>
      </c>
      <c r="V1050" s="5">
        <f>+L1050-byObjPOS!I412</f>
        <v>0</v>
      </c>
      <c r="W1050" s="5">
        <f>+M1050-byObjPOS!J412</f>
        <v>0</v>
      </c>
      <c r="X1050" s="5">
        <f>+N1050-byObjPOS!K412</f>
        <v>0</v>
      </c>
    </row>
    <row r="1051" spans="3:24" x14ac:dyDescent="0.2">
      <c r="C1051" s="5" t="s">
        <v>452</v>
      </c>
      <c r="D1051" s="5" t="s">
        <v>36</v>
      </c>
      <c r="E1051" s="5" t="s">
        <v>71</v>
      </c>
      <c r="F1051" s="5" t="s">
        <v>142</v>
      </c>
      <c r="G1051" s="5">
        <v>70</v>
      </c>
      <c r="H1051" s="5">
        <v>71</v>
      </c>
      <c r="I1051" s="5">
        <v>66</v>
      </c>
      <c r="J1051" s="5">
        <v>64</v>
      </c>
      <c r="K1051" s="5">
        <v>60</v>
      </c>
      <c r="L1051" s="5">
        <v>60</v>
      </c>
      <c r="M1051" s="5">
        <v>69</v>
      </c>
      <c r="N1051" s="5">
        <v>66</v>
      </c>
      <c r="Q1051" s="5">
        <f>+G1051-byObjPOS!D413</f>
        <v>0</v>
      </c>
      <c r="R1051" s="5">
        <f>+H1051-byObjPOS!E413</f>
        <v>0</v>
      </c>
      <c r="S1051" s="5">
        <f>+I1051-byObjPOS!F413</f>
        <v>0</v>
      </c>
      <c r="T1051" s="5">
        <f>+J1051-byObjPOS!G413</f>
        <v>0</v>
      </c>
      <c r="U1051" s="5">
        <f>+K1051-byObjPOS!H413</f>
        <v>0</v>
      </c>
      <c r="V1051" s="5">
        <f>+L1051-byObjPOS!I413</f>
        <v>0</v>
      </c>
      <c r="W1051" s="5">
        <f>+M1051-byObjPOS!J413</f>
        <v>0</v>
      </c>
      <c r="X1051" s="5">
        <f>+N1051-byObjPOS!K413</f>
        <v>0</v>
      </c>
    </row>
    <row r="1052" spans="3:24" x14ac:dyDescent="0.2">
      <c r="C1052" s="5" t="s">
        <v>452</v>
      </c>
      <c r="D1052" s="5" t="s">
        <v>36</v>
      </c>
      <c r="E1052" s="5" t="s">
        <v>71</v>
      </c>
      <c r="F1052" s="5" t="s">
        <v>111</v>
      </c>
      <c r="G1052" s="5">
        <v>22</v>
      </c>
      <c r="H1052" s="5">
        <v>29</v>
      </c>
      <c r="I1052" s="5">
        <v>28</v>
      </c>
      <c r="J1052" s="5">
        <v>30</v>
      </c>
      <c r="K1052" s="5">
        <v>29</v>
      </c>
      <c r="L1052" s="5">
        <v>32</v>
      </c>
      <c r="M1052" s="5">
        <v>32</v>
      </c>
      <c r="N1052" s="5">
        <v>26</v>
      </c>
      <c r="Q1052" s="5">
        <f>+G1052-byObjPOS!D414</f>
        <v>0</v>
      </c>
      <c r="R1052" s="5">
        <f>+H1052-byObjPOS!E414</f>
        <v>0</v>
      </c>
      <c r="S1052" s="5">
        <f>+I1052-byObjPOS!F414</f>
        <v>0</v>
      </c>
      <c r="T1052" s="5">
        <f>+J1052-byObjPOS!G414</f>
        <v>0</v>
      </c>
      <c r="U1052" s="5">
        <f>+K1052-byObjPOS!H414</f>
        <v>0</v>
      </c>
      <c r="V1052" s="5">
        <f>+L1052-byObjPOS!I414</f>
        <v>0</v>
      </c>
      <c r="W1052" s="5">
        <f>+M1052-byObjPOS!J414</f>
        <v>0</v>
      </c>
      <c r="X1052" s="5">
        <f>+N1052-byObjPOS!K414</f>
        <v>0</v>
      </c>
    </row>
    <row r="1053" spans="3:24" x14ac:dyDescent="0.2">
      <c r="C1053" s="5" t="s">
        <v>452</v>
      </c>
      <c r="D1053" s="5" t="s">
        <v>36</v>
      </c>
      <c r="E1053" s="5" t="s">
        <v>71</v>
      </c>
      <c r="F1053" s="5" t="s">
        <v>6</v>
      </c>
      <c r="G1053" s="5">
        <v>155</v>
      </c>
      <c r="H1053" s="5">
        <v>163</v>
      </c>
      <c r="I1053" s="5">
        <v>151</v>
      </c>
      <c r="J1053" s="5">
        <v>142</v>
      </c>
      <c r="K1053" s="5">
        <v>131</v>
      </c>
      <c r="L1053" s="5">
        <v>126</v>
      </c>
      <c r="M1053" s="5">
        <v>116</v>
      </c>
      <c r="N1053" s="5">
        <v>111</v>
      </c>
      <c r="Q1053" s="5">
        <f>+G1053-byObjPOS!D415</f>
        <v>0</v>
      </c>
      <c r="R1053" s="5">
        <f>+H1053-byObjPOS!E415</f>
        <v>0</v>
      </c>
      <c r="S1053" s="5">
        <f>+I1053-byObjPOS!F415</f>
        <v>0</v>
      </c>
      <c r="T1053" s="5">
        <f>+J1053-byObjPOS!G415</f>
        <v>0</v>
      </c>
      <c r="U1053" s="5">
        <f>+K1053-byObjPOS!H415</f>
        <v>0</v>
      </c>
      <c r="V1053" s="5">
        <f>+L1053-byObjPOS!I415</f>
        <v>0</v>
      </c>
      <c r="W1053" s="5">
        <f>+M1053-byObjPOS!J415</f>
        <v>0</v>
      </c>
      <c r="X1053" s="5">
        <f>+N1053-byObjPOS!K415</f>
        <v>0</v>
      </c>
    </row>
    <row r="1054" spans="3:24" x14ac:dyDescent="0.2">
      <c r="C1054" s="5" t="s">
        <v>452</v>
      </c>
      <c r="D1054" s="5" t="s">
        <v>36</v>
      </c>
      <c r="E1054" s="5" t="s">
        <v>71</v>
      </c>
      <c r="F1054" s="5" t="s">
        <v>18</v>
      </c>
      <c r="G1054" s="5">
        <v>78</v>
      </c>
      <c r="H1054" s="5">
        <v>72</v>
      </c>
      <c r="I1054" s="5">
        <v>71</v>
      </c>
      <c r="J1054" s="5">
        <v>59</v>
      </c>
      <c r="K1054" s="5">
        <v>58</v>
      </c>
      <c r="L1054" s="5">
        <v>57</v>
      </c>
      <c r="M1054" s="5">
        <v>59</v>
      </c>
      <c r="N1054" s="5">
        <v>65</v>
      </c>
      <c r="Q1054" s="5">
        <f>+G1054-byObjPOS!D416</f>
        <v>0</v>
      </c>
      <c r="R1054" s="5">
        <f>+H1054-byObjPOS!E416</f>
        <v>0</v>
      </c>
      <c r="S1054" s="5">
        <f>+I1054-byObjPOS!F416</f>
        <v>0</v>
      </c>
      <c r="T1054" s="5">
        <f>+J1054-byObjPOS!G416</f>
        <v>0</v>
      </c>
      <c r="U1054" s="5">
        <f>+K1054-byObjPOS!H416</f>
        <v>0</v>
      </c>
      <c r="V1054" s="5">
        <f>+L1054-byObjPOS!I416</f>
        <v>0</v>
      </c>
      <c r="W1054" s="5">
        <f>+M1054-byObjPOS!J416</f>
        <v>0</v>
      </c>
      <c r="X1054" s="5">
        <f>+N1054-byObjPOS!K416</f>
        <v>0</v>
      </c>
    </row>
    <row r="1055" spans="3:24" x14ac:dyDescent="0.2">
      <c r="C1055" s="5" t="s">
        <v>452</v>
      </c>
      <c r="D1055" s="5" t="s">
        <v>36</v>
      </c>
      <c r="E1055" s="5" t="s">
        <v>71</v>
      </c>
      <c r="F1055" s="5" t="s">
        <v>98</v>
      </c>
      <c r="G1055" s="5">
        <v>45</v>
      </c>
      <c r="H1055" s="5">
        <v>42</v>
      </c>
      <c r="I1055" s="5">
        <v>40</v>
      </c>
      <c r="J1055" s="5">
        <v>39</v>
      </c>
      <c r="K1055" s="5">
        <v>37</v>
      </c>
      <c r="L1055" s="5">
        <v>26</v>
      </c>
      <c r="M1055" s="5">
        <v>22</v>
      </c>
      <c r="N1055" s="5">
        <v>20</v>
      </c>
      <c r="Q1055" s="5">
        <f>+G1055-byObjPOS!D417</f>
        <v>0</v>
      </c>
      <c r="R1055" s="5">
        <f>+H1055-byObjPOS!E417</f>
        <v>0</v>
      </c>
      <c r="S1055" s="5">
        <f>+I1055-byObjPOS!F417</f>
        <v>0</v>
      </c>
      <c r="T1055" s="5">
        <f>+J1055-byObjPOS!G417</f>
        <v>0</v>
      </c>
      <c r="U1055" s="5">
        <f>+K1055-byObjPOS!H417</f>
        <v>0</v>
      </c>
      <c r="V1055" s="5">
        <f>+L1055-byObjPOS!I417</f>
        <v>0</v>
      </c>
      <c r="W1055" s="5">
        <f>+M1055-byObjPOS!J417</f>
        <v>0</v>
      </c>
      <c r="X1055" s="5">
        <f>+N1055-byObjPOS!K417</f>
        <v>0</v>
      </c>
    </row>
    <row r="1056" spans="3:24" x14ac:dyDescent="0.2">
      <c r="C1056" s="5" t="s">
        <v>452</v>
      </c>
      <c r="D1056" s="5" t="s">
        <v>36</v>
      </c>
      <c r="E1056" s="5" t="s">
        <v>71</v>
      </c>
      <c r="F1056" s="5" t="s">
        <v>135</v>
      </c>
      <c r="G1056" s="5">
        <v>20</v>
      </c>
      <c r="H1056" s="5">
        <v>18</v>
      </c>
      <c r="I1056" s="5">
        <v>17</v>
      </c>
      <c r="J1056" s="5">
        <v>17</v>
      </c>
      <c r="K1056" s="5">
        <v>15</v>
      </c>
      <c r="L1056" s="5">
        <v>14</v>
      </c>
      <c r="M1056" s="5">
        <v>18</v>
      </c>
      <c r="N1056" s="5">
        <v>13</v>
      </c>
      <c r="Q1056" s="5">
        <f>+G1056-byObjPOS!D418</f>
        <v>0</v>
      </c>
      <c r="R1056" s="5">
        <f>+H1056-byObjPOS!E418</f>
        <v>0</v>
      </c>
      <c r="S1056" s="5">
        <f>+I1056-byObjPOS!F418</f>
        <v>0</v>
      </c>
      <c r="T1056" s="5">
        <f>+J1056-byObjPOS!G418</f>
        <v>0</v>
      </c>
      <c r="U1056" s="5">
        <f>+K1056-byObjPOS!H418</f>
        <v>0</v>
      </c>
      <c r="V1056" s="5">
        <f>+L1056-byObjPOS!I418</f>
        <v>0</v>
      </c>
      <c r="W1056" s="5">
        <f>+M1056-byObjPOS!J418</f>
        <v>0</v>
      </c>
      <c r="X1056" s="5">
        <f>+N1056-byObjPOS!K418</f>
        <v>0</v>
      </c>
    </row>
    <row r="1057" spans="3:24" x14ac:dyDescent="0.2">
      <c r="C1057" s="5" t="s">
        <v>452</v>
      </c>
      <c r="D1057" s="5" t="s">
        <v>36</v>
      </c>
      <c r="E1057" s="5" t="s">
        <v>71</v>
      </c>
      <c r="F1057" s="5" t="s">
        <v>186</v>
      </c>
      <c r="G1057" s="5">
        <v>10</v>
      </c>
      <c r="H1057" s="5">
        <v>5</v>
      </c>
      <c r="I1057" s="5">
        <v>3</v>
      </c>
      <c r="J1057" s="5">
        <v>1</v>
      </c>
      <c r="K1057" s="5">
        <v>0</v>
      </c>
      <c r="L1057" s="5">
        <v>0</v>
      </c>
      <c r="M1057" s="5">
        <v>0</v>
      </c>
      <c r="N1057" s="5">
        <v>0</v>
      </c>
      <c r="Q1057" s="5">
        <f>+G1057-byObjPOS!D419</f>
        <v>0</v>
      </c>
      <c r="R1057" s="5">
        <f>+H1057-byObjPOS!E419</f>
        <v>0</v>
      </c>
      <c r="S1057" s="5">
        <f>+I1057-byObjPOS!F419</f>
        <v>0</v>
      </c>
      <c r="T1057" s="5">
        <f>+J1057-byObjPOS!G419</f>
        <v>0</v>
      </c>
      <c r="U1057" s="5">
        <f>+K1057-byObjPOS!H419</f>
        <v>0</v>
      </c>
      <c r="V1057" s="5">
        <f>+L1057-byObjPOS!I419</f>
        <v>0</v>
      </c>
      <c r="W1057" s="5">
        <f>+M1057-byObjPOS!J419</f>
        <v>0</v>
      </c>
      <c r="X1057" s="5">
        <f>+N1057-byObjPOS!K419</f>
        <v>0</v>
      </c>
    </row>
    <row r="1058" spans="3:24" x14ac:dyDescent="0.2">
      <c r="C1058" s="5" t="s">
        <v>452</v>
      </c>
      <c r="D1058" s="5" t="s">
        <v>36</v>
      </c>
      <c r="E1058" s="5" t="s">
        <v>71</v>
      </c>
      <c r="F1058" s="5" t="s">
        <v>144</v>
      </c>
      <c r="G1058" s="5">
        <v>26</v>
      </c>
      <c r="H1058" s="5">
        <v>24</v>
      </c>
      <c r="I1058" s="5">
        <v>21</v>
      </c>
      <c r="J1058" s="5">
        <v>18</v>
      </c>
      <c r="K1058" s="5">
        <v>16</v>
      </c>
      <c r="L1058" s="5">
        <v>12</v>
      </c>
      <c r="M1058" s="5">
        <v>8</v>
      </c>
      <c r="N1058" s="5">
        <v>6</v>
      </c>
      <c r="Q1058" s="5">
        <f>+G1058-byObjPOS!D420</f>
        <v>0</v>
      </c>
      <c r="R1058" s="5">
        <f>+H1058-byObjPOS!E420</f>
        <v>0</v>
      </c>
      <c r="S1058" s="5">
        <f>+I1058-byObjPOS!F420</f>
        <v>0</v>
      </c>
      <c r="T1058" s="5">
        <f>+J1058-byObjPOS!G420</f>
        <v>0</v>
      </c>
      <c r="U1058" s="5">
        <f>+K1058-byObjPOS!H420</f>
        <v>0</v>
      </c>
      <c r="V1058" s="5">
        <f>+L1058-byObjPOS!I420</f>
        <v>0</v>
      </c>
      <c r="W1058" s="5">
        <f>+M1058-byObjPOS!J420</f>
        <v>0</v>
      </c>
      <c r="X1058" s="5">
        <f>+N1058-byObjPOS!K420</f>
        <v>0</v>
      </c>
    </row>
    <row r="1059" spans="3:24" x14ac:dyDescent="0.2">
      <c r="C1059" s="5" t="s">
        <v>452</v>
      </c>
      <c r="D1059" s="5" t="s">
        <v>36</v>
      </c>
      <c r="E1059" s="5" t="s">
        <v>71</v>
      </c>
      <c r="F1059" s="5" t="s">
        <v>321</v>
      </c>
      <c r="G1059" s="5">
        <v>4</v>
      </c>
      <c r="H1059" s="5">
        <v>0</v>
      </c>
      <c r="I1059" s="5">
        <v>0</v>
      </c>
      <c r="J1059" s="5">
        <v>0</v>
      </c>
      <c r="K1059" s="5">
        <v>0</v>
      </c>
      <c r="L1059" s="5">
        <v>0</v>
      </c>
      <c r="M1059" s="5">
        <v>0</v>
      </c>
      <c r="N1059" s="5">
        <v>0</v>
      </c>
      <c r="Q1059" s="5">
        <f>+G1059-byObjPOS!D421</f>
        <v>0</v>
      </c>
      <c r="R1059" s="5">
        <f>+H1059-byObjPOS!E421</f>
        <v>0</v>
      </c>
      <c r="S1059" s="5">
        <f>+I1059-byObjPOS!F421</f>
        <v>0</v>
      </c>
      <c r="T1059" s="5">
        <f>+J1059-byObjPOS!G421</f>
        <v>0</v>
      </c>
      <c r="U1059" s="5">
        <f>+K1059-byObjPOS!H421</f>
        <v>0</v>
      </c>
      <c r="V1059" s="5">
        <f>+L1059-byObjPOS!I421</f>
        <v>0</v>
      </c>
      <c r="W1059" s="5">
        <f>+M1059-byObjPOS!J421</f>
        <v>0</v>
      </c>
      <c r="X1059" s="5">
        <f>+N1059-byObjPOS!K421</f>
        <v>0</v>
      </c>
    </row>
    <row r="1060" spans="3:24" x14ac:dyDescent="0.2">
      <c r="C1060" s="5" t="s">
        <v>452</v>
      </c>
      <c r="D1060" s="5" t="s">
        <v>36</v>
      </c>
      <c r="E1060" s="5" t="s">
        <v>71</v>
      </c>
      <c r="F1060" s="5" t="s">
        <v>13</v>
      </c>
      <c r="G1060" s="5">
        <v>10</v>
      </c>
      <c r="H1060" s="5">
        <v>8</v>
      </c>
      <c r="I1060" s="5">
        <v>8</v>
      </c>
      <c r="J1060" s="5">
        <v>8</v>
      </c>
      <c r="K1060" s="5">
        <v>7</v>
      </c>
      <c r="L1060" s="5">
        <v>8</v>
      </c>
      <c r="M1060" s="5">
        <v>7</v>
      </c>
      <c r="N1060" s="5">
        <v>6</v>
      </c>
      <c r="Q1060" s="5">
        <f>+G1060-byObjPOS!D422</f>
        <v>0</v>
      </c>
      <c r="R1060" s="5">
        <f>+H1060-byObjPOS!E422</f>
        <v>0</v>
      </c>
      <c r="S1060" s="5">
        <f>+I1060-byObjPOS!F422</f>
        <v>0</v>
      </c>
      <c r="T1060" s="5">
        <f>+J1060-byObjPOS!G422</f>
        <v>0</v>
      </c>
      <c r="U1060" s="5">
        <f>+K1060-byObjPOS!H422</f>
        <v>0</v>
      </c>
      <c r="V1060" s="5">
        <f>+L1060-byObjPOS!I422</f>
        <v>0</v>
      </c>
      <c r="W1060" s="5">
        <f>+M1060-byObjPOS!J422</f>
        <v>0</v>
      </c>
      <c r="X1060" s="5">
        <f>+N1060-byObjPOS!K422</f>
        <v>0</v>
      </c>
    </row>
    <row r="1061" spans="3:24" x14ac:dyDescent="0.2">
      <c r="C1061" s="5" t="s">
        <v>452</v>
      </c>
      <c r="D1061" s="5" t="s">
        <v>36</v>
      </c>
      <c r="E1061" s="5" t="s">
        <v>71</v>
      </c>
      <c r="F1061" s="5" t="s">
        <v>118</v>
      </c>
      <c r="G1061" s="5">
        <v>24</v>
      </c>
      <c r="H1061" s="5">
        <v>19</v>
      </c>
      <c r="I1061" s="5">
        <v>17</v>
      </c>
      <c r="J1061" s="5">
        <v>15</v>
      </c>
      <c r="K1061" s="5">
        <v>17</v>
      </c>
      <c r="L1061" s="5">
        <v>17</v>
      </c>
      <c r="M1061" s="5">
        <v>27</v>
      </c>
      <c r="N1061" s="5">
        <v>37</v>
      </c>
      <c r="Q1061" s="5">
        <f>+G1061-byObjPOS!D423</f>
        <v>0</v>
      </c>
      <c r="R1061" s="5">
        <f>+H1061-byObjPOS!E423</f>
        <v>0</v>
      </c>
      <c r="S1061" s="5">
        <f>+I1061-byObjPOS!F423</f>
        <v>0</v>
      </c>
      <c r="T1061" s="5">
        <f>+J1061-byObjPOS!G423</f>
        <v>0</v>
      </c>
      <c r="U1061" s="5">
        <f>+K1061-byObjPOS!H423</f>
        <v>0</v>
      </c>
      <c r="V1061" s="5">
        <f>+L1061-byObjPOS!I423</f>
        <v>0</v>
      </c>
      <c r="W1061" s="5">
        <f>+M1061-byObjPOS!J423</f>
        <v>0</v>
      </c>
      <c r="X1061" s="5">
        <f>+N1061-byObjPOS!K423</f>
        <v>0</v>
      </c>
    </row>
    <row r="1062" spans="3:24" x14ac:dyDescent="0.2">
      <c r="C1062" s="5" t="s">
        <v>452</v>
      </c>
      <c r="D1062" s="5" t="s">
        <v>36</v>
      </c>
      <c r="E1062" s="5" t="s">
        <v>71</v>
      </c>
      <c r="F1062" s="5" t="s">
        <v>113</v>
      </c>
      <c r="G1062" s="5">
        <v>17</v>
      </c>
      <c r="H1062" s="5">
        <v>12</v>
      </c>
      <c r="I1062" s="5">
        <v>12</v>
      </c>
      <c r="J1062" s="5">
        <v>11</v>
      </c>
      <c r="K1062" s="5">
        <v>7</v>
      </c>
      <c r="L1062" s="5">
        <v>7</v>
      </c>
      <c r="M1062" s="5">
        <v>8</v>
      </c>
      <c r="N1062" s="5">
        <v>10</v>
      </c>
      <c r="Q1062" s="5">
        <f>+G1062-byObjPOS!D424</f>
        <v>0</v>
      </c>
      <c r="R1062" s="5">
        <f>+H1062-byObjPOS!E424</f>
        <v>0</v>
      </c>
      <c r="S1062" s="5">
        <f>+I1062-byObjPOS!F424</f>
        <v>0</v>
      </c>
      <c r="T1062" s="5">
        <f>+J1062-byObjPOS!G424</f>
        <v>0</v>
      </c>
      <c r="U1062" s="5">
        <f>+K1062-byObjPOS!H424</f>
        <v>0</v>
      </c>
      <c r="V1062" s="5">
        <f>+L1062-byObjPOS!I424</f>
        <v>0</v>
      </c>
      <c r="W1062" s="5">
        <f>+M1062-byObjPOS!J424</f>
        <v>0</v>
      </c>
      <c r="X1062" s="5">
        <f>+N1062-byObjPOS!K424</f>
        <v>0</v>
      </c>
    </row>
    <row r="1063" spans="3:24" x14ac:dyDescent="0.2">
      <c r="C1063" s="5" t="s">
        <v>452</v>
      </c>
      <c r="D1063" s="5" t="s">
        <v>36</v>
      </c>
      <c r="E1063" s="5" t="s">
        <v>71</v>
      </c>
      <c r="F1063" s="5" t="s">
        <v>324</v>
      </c>
      <c r="G1063" s="5">
        <v>1</v>
      </c>
      <c r="H1063" s="5">
        <v>2</v>
      </c>
      <c r="I1063" s="5">
        <v>1</v>
      </c>
      <c r="J1063" s="5">
        <v>0</v>
      </c>
      <c r="K1063" s="5">
        <v>0</v>
      </c>
      <c r="L1063" s="5">
        <v>0</v>
      </c>
      <c r="M1063" s="5">
        <v>0</v>
      </c>
      <c r="N1063" s="5">
        <v>0</v>
      </c>
      <c r="Q1063" s="5">
        <f>+G1063-byObjPOS!D425</f>
        <v>0</v>
      </c>
      <c r="R1063" s="5">
        <f>+H1063-byObjPOS!E425</f>
        <v>0</v>
      </c>
      <c r="S1063" s="5">
        <f>+I1063-byObjPOS!F425</f>
        <v>0</v>
      </c>
      <c r="T1063" s="5">
        <f>+J1063-byObjPOS!G425</f>
        <v>0</v>
      </c>
      <c r="U1063" s="5">
        <f>+K1063-byObjPOS!H425</f>
        <v>0</v>
      </c>
      <c r="V1063" s="5">
        <f>+L1063-byObjPOS!I425</f>
        <v>0</v>
      </c>
      <c r="W1063" s="5">
        <f>+M1063-byObjPOS!J425</f>
        <v>0</v>
      </c>
      <c r="X1063" s="5">
        <f>+N1063-byObjPOS!K425</f>
        <v>0</v>
      </c>
    </row>
    <row r="1064" spans="3:24" x14ac:dyDescent="0.2">
      <c r="C1064" s="5" t="s">
        <v>452</v>
      </c>
      <c r="D1064" s="5" t="s">
        <v>36</v>
      </c>
      <c r="E1064" s="5" t="s">
        <v>71</v>
      </c>
      <c r="F1064" s="5" t="s">
        <v>191</v>
      </c>
      <c r="G1064" s="5">
        <v>24</v>
      </c>
      <c r="H1064" s="5">
        <v>21</v>
      </c>
      <c r="I1064" s="5">
        <v>18</v>
      </c>
      <c r="J1064" s="5">
        <v>17</v>
      </c>
      <c r="K1064" s="5">
        <v>15</v>
      </c>
      <c r="L1064" s="5">
        <v>13</v>
      </c>
      <c r="M1064" s="5">
        <v>8</v>
      </c>
      <c r="N1064" s="5">
        <v>8</v>
      </c>
      <c r="Q1064" s="5">
        <f>+G1064-byObjPOS!D426</f>
        <v>0</v>
      </c>
      <c r="R1064" s="5">
        <f>+H1064-byObjPOS!E426</f>
        <v>0</v>
      </c>
      <c r="S1064" s="5">
        <f>+I1064-byObjPOS!F426</f>
        <v>0</v>
      </c>
      <c r="T1064" s="5">
        <f>+J1064-byObjPOS!G426</f>
        <v>0</v>
      </c>
      <c r="U1064" s="5">
        <f>+K1064-byObjPOS!H426</f>
        <v>0</v>
      </c>
      <c r="V1064" s="5">
        <f>+L1064-byObjPOS!I426</f>
        <v>0</v>
      </c>
      <c r="W1064" s="5">
        <f>+M1064-byObjPOS!J426</f>
        <v>0</v>
      </c>
      <c r="X1064" s="5">
        <f>+N1064-byObjPOS!K426</f>
        <v>0</v>
      </c>
    </row>
    <row r="1065" spans="3:24" x14ac:dyDescent="0.2">
      <c r="C1065" s="5" t="s">
        <v>452</v>
      </c>
      <c r="D1065" s="5" t="s">
        <v>36</v>
      </c>
      <c r="E1065" s="5" t="s">
        <v>71</v>
      </c>
      <c r="F1065" s="5" t="s">
        <v>127</v>
      </c>
      <c r="G1065" s="5">
        <v>17</v>
      </c>
      <c r="H1065" s="5">
        <v>16</v>
      </c>
      <c r="I1065" s="5">
        <v>17</v>
      </c>
      <c r="J1065" s="5">
        <v>21</v>
      </c>
      <c r="K1065" s="5">
        <v>26</v>
      </c>
      <c r="L1065" s="5">
        <v>24</v>
      </c>
      <c r="M1065" s="5">
        <v>21</v>
      </c>
      <c r="N1065" s="5">
        <v>19</v>
      </c>
      <c r="Q1065" s="5">
        <f>+G1065-byObjPOS!D427</f>
        <v>0</v>
      </c>
      <c r="R1065" s="5">
        <f>+H1065-byObjPOS!E427</f>
        <v>0</v>
      </c>
      <c r="S1065" s="5">
        <f>+I1065-byObjPOS!F427</f>
        <v>0</v>
      </c>
      <c r="T1065" s="5">
        <f>+J1065-byObjPOS!G427</f>
        <v>0</v>
      </c>
      <c r="U1065" s="5">
        <f>+K1065-byObjPOS!H427</f>
        <v>0</v>
      </c>
      <c r="V1065" s="5">
        <f>+L1065-byObjPOS!I427</f>
        <v>0</v>
      </c>
      <c r="W1065" s="5">
        <f>+M1065-byObjPOS!J427</f>
        <v>0</v>
      </c>
      <c r="X1065" s="5">
        <f>+N1065-byObjPOS!K427</f>
        <v>0</v>
      </c>
    </row>
    <row r="1066" spans="3:24" x14ac:dyDescent="0.2">
      <c r="C1066" s="5" t="s">
        <v>452</v>
      </c>
      <c r="D1066" s="5" t="s">
        <v>36</v>
      </c>
      <c r="E1066" s="5" t="s">
        <v>71</v>
      </c>
      <c r="F1066" s="5" t="s">
        <v>10</v>
      </c>
      <c r="G1066" s="5">
        <v>79</v>
      </c>
      <c r="H1066" s="5">
        <v>92</v>
      </c>
      <c r="I1066" s="5">
        <v>87</v>
      </c>
      <c r="J1066" s="5">
        <v>89</v>
      </c>
      <c r="K1066" s="5">
        <v>94</v>
      </c>
      <c r="L1066" s="5">
        <v>85</v>
      </c>
      <c r="M1066" s="5">
        <v>74</v>
      </c>
      <c r="N1066" s="5">
        <v>63</v>
      </c>
      <c r="Q1066" s="5">
        <f>+G1066-byObjPOS!D428</f>
        <v>0</v>
      </c>
      <c r="R1066" s="5">
        <f>+H1066-byObjPOS!E428</f>
        <v>0</v>
      </c>
      <c r="S1066" s="5">
        <f>+I1066-byObjPOS!F428</f>
        <v>0</v>
      </c>
      <c r="T1066" s="5">
        <f>+J1066-byObjPOS!G428</f>
        <v>0</v>
      </c>
      <c r="U1066" s="5">
        <f>+K1066-byObjPOS!H428</f>
        <v>0</v>
      </c>
      <c r="V1066" s="5">
        <f>+L1066-byObjPOS!I428</f>
        <v>0</v>
      </c>
      <c r="W1066" s="5">
        <f>+M1066-byObjPOS!J428</f>
        <v>0</v>
      </c>
      <c r="X1066" s="5">
        <f>+N1066-byObjPOS!K428</f>
        <v>0</v>
      </c>
    </row>
    <row r="1067" spans="3:24" x14ac:dyDescent="0.2">
      <c r="C1067" s="5" t="s">
        <v>452</v>
      </c>
      <c r="D1067" s="5" t="s">
        <v>36</v>
      </c>
      <c r="E1067" s="5" t="s">
        <v>71</v>
      </c>
      <c r="F1067" s="5" t="s">
        <v>104</v>
      </c>
      <c r="G1067" s="5">
        <v>4</v>
      </c>
      <c r="H1067" s="5">
        <v>2</v>
      </c>
      <c r="I1067" s="5">
        <v>2</v>
      </c>
      <c r="J1067" s="5">
        <v>1</v>
      </c>
      <c r="K1067" s="5">
        <v>0</v>
      </c>
      <c r="L1067" s="5">
        <v>0</v>
      </c>
      <c r="M1067" s="5">
        <v>0</v>
      </c>
      <c r="N1067" s="5">
        <v>0</v>
      </c>
      <c r="Q1067" s="5">
        <f>+G1067-byObjPOS!D429</f>
        <v>0</v>
      </c>
      <c r="R1067" s="5">
        <f>+H1067-byObjPOS!E429</f>
        <v>0</v>
      </c>
      <c r="S1067" s="5">
        <f>+I1067-byObjPOS!F429</f>
        <v>0</v>
      </c>
      <c r="T1067" s="5">
        <f>+J1067-byObjPOS!G429</f>
        <v>0</v>
      </c>
      <c r="U1067" s="5">
        <f>+K1067-byObjPOS!H429</f>
        <v>0</v>
      </c>
      <c r="V1067" s="5">
        <f>+L1067-byObjPOS!I429</f>
        <v>0</v>
      </c>
      <c r="W1067" s="5">
        <f>+M1067-byObjPOS!J429</f>
        <v>0</v>
      </c>
      <c r="X1067" s="5">
        <f>+N1067-byObjPOS!K429</f>
        <v>0</v>
      </c>
    </row>
    <row r="1068" spans="3:24" x14ac:dyDescent="0.2">
      <c r="C1068" s="5" t="s">
        <v>452</v>
      </c>
      <c r="D1068" s="5" t="s">
        <v>36</v>
      </c>
      <c r="E1068" s="5" t="s">
        <v>70</v>
      </c>
      <c r="F1068" s="5" t="s">
        <v>9</v>
      </c>
      <c r="G1068" s="5">
        <v>109</v>
      </c>
      <c r="H1068" s="5">
        <v>112</v>
      </c>
      <c r="I1068" s="5">
        <v>115</v>
      </c>
      <c r="J1068" s="5">
        <v>117</v>
      </c>
      <c r="K1068" s="5">
        <v>119</v>
      </c>
      <c r="L1068" s="5">
        <v>121</v>
      </c>
      <c r="M1068" s="5">
        <v>125</v>
      </c>
      <c r="N1068" s="5">
        <v>129</v>
      </c>
      <c r="Q1068" s="5">
        <f>+G1068-byObjPOS!D430</f>
        <v>0</v>
      </c>
      <c r="R1068" s="5">
        <f>+H1068-byObjPOS!E430</f>
        <v>0</v>
      </c>
      <c r="S1068" s="5">
        <f>+I1068-byObjPOS!F430</f>
        <v>0</v>
      </c>
      <c r="T1068" s="5">
        <f>+J1068-byObjPOS!G430</f>
        <v>0</v>
      </c>
      <c r="U1068" s="5">
        <f>+K1068-byObjPOS!H430</f>
        <v>0</v>
      </c>
      <c r="V1068" s="5">
        <f>+L1068-byObjPOS!I430</f>
        <v>0</v>
      </c>
      <c r="W1068" s="5">
        <f>+M1068-byObjPOS!J430</f>
        <v>0</v>
      </c>
      <c r="X1068" s="5">
        <f>+N1068-byObjPOS!K430</f>
        <v>0</v>
      </c>
    </row>
    <row r="1069" spans="3:24" x14ac:dyDescent="0.2">
      <c r="C1069" s="5" t="s">
        <v>1</v>
      </c>
      <c r="D1069" s="5" t="s">
        <v>37</v>
      </c>
      <c r="E1069" s="5" t="s">
        <v>72</v>
      </c>
      <c r="F1069" s="5" t="s">
        <v>91</v>
      </c>
      <c r="G1069" s="5">
        <v>322</v>
      </c>
      <c r="H1069" s="5">
        <v>328</v>
      </c>
      <c r="I1069" s="5">
        <v>322</v>
      </c>
      <c r="J1069" s="5">
        <v>323</v>
      </c>
      <c r="K1069" s="5">
        <v>329</v>
      </c>
      <c r="L1069" s="5">
        <v>331</v>
      </c>
      <c r="M1069" s="5">
        <v>334</v>
      </c>
      <c r="N1069" s="5">
        <v>327</v>
      </c>
      <c r="P1069" s="46"/>
      <c r="Q1069" s="5">
        <f>+G1069-byObjPOS!D432</f>
        <v>0</v>
      </c>
      <c r="R1069" s="5">
        <f>+H1069-byObjPOS!E432</f>
        <v>0</v>
      </c>
      <c r="S1069" s="5">
        <f>+I1069-byObjPOS!F432</f>
        <v>0</v>
      </c>
      <c r="T1069" s="5">
        <f>+J1069-byObjPOS!G432</f>
        <v>0</v>
      </c>
      <c r="U1069" s="5">
        <f>+K1069-byObjPOS!H432</f>
        <v>0</v>
      </c>
      <c r="V1069" s="5">
        <f>+L1069-byObjPOS!I432</f>
        <v>0</v>
      </c>
      <c r="W1069" s="5">
        <f>+M1069-byObjPOS!J432</f>
        <v>0</v>
      </c>
      <c r="X1069" s="5">
        <f>+N1069-byObjPOS!K432</f>
        <v>0</v>
      </c>
    </row>
    <row r="1070" spans="3:24" x14ac:dyDescent="0.2">
      <c r="C1070" s="5" t="s">
        <v>1</v>
      </c>
      <c r="D1070" s="5" t="s">
        <v>37</v>
      </c>
      <c r="E1070" s="5" t="s">
        <v>74</v>
      </c>
      <c r="F1070" s="5" t="s">
        <v>105</v>
      </c>
      <c r="G1070" s="5">
        <v>664</v>
      </c>
      <c r="H1070" s="5">
        <v>664</v>
      </c>
      <c r="I1070" s="5">
        <v>658</v>
      </c>
      <c r="J1070" s="5">
        <v>659</v>
      </c>
      <c r="K1070" s="5">
        <v>669</v>
      </c>
      <c r="L1070" s="5">
        <v>663</v>
      </c>
      <c r="M1070" s="5">
        <v>667</v>
      </c>
      <c r="N1070" s="5">
        <v>657</v>
      </c>
      <c r="Q1070" s="5">
        <f>+G1070-byObjPOS!D433</f>
        <v>0</v>
      </c>
      <c r="R1070" s="5">
        <f>+H1070-byObjPOS!E433</f>
        <v>0</v>
      </c>
      <c r="S1070" s="5">
        <f>+I1070-byObjPOS!F433</f>
        <v>0</v>
      </c>
      <c r="T1070" s="5">
        <f>+J1070-byObjPOS!G433</f>
        <v>0</v>
      </c>
      <c r="U1070" s="5">
        <f>+K1070-byObjPOS!H433</f>
        <v>0</v>
      </c>
      <c r="V1070" s="5">
        <f>+L1070-byObjPOS!I433</f>
        <v>0</v>
      </c>
      <c r="W1070" s="5">
        <f>+M1070-byObjPOS!J433</f>
        <v>0</v>
      </c>
      <c r="X1070" s="5">
        <f>+N1070-byObjPOS!K433</f>
        <v>0</v>
      </c>
    </row>
    <row r="1071" spans="3:24" x14ac:dyDescent="0.2">
      <c r="C1071" s="5" t="s">
        <v>1</v>
      </c>
      <c r="D1071" s="5" t="s">
        <v>37</v>
      </c>
      <c r="E1071" s="5" t="s">
        <v>75</v>
      </c>
      <c r="F1071" s="5" t="s">
        <v>4</v>
      </c>
      <c r="G1071" s="5">
        <v>431</v>
      </c>
      <c r="H1071" s="5">
        <v>430</v>
      </c>
      <c r="I1071" s="5">
        <v>428</v>
      </c>
      <c r="J1071" s="5">
        <v>428</v>
      </c>
      <c r="K1071" s="5">
        <v>431</v>
      </c>
      <c r="L1071" s="5">
        <v>425</v>
      </c>
      <c r="M1071" s="5">
        <v>426</v>
      </c>
      <c r="N1071" s="5">
        <v>415</v>
      </c>
      <c r="Q1071" s="5">
        <f>+G1071-byObjPOS!D434</f>
        <v>0</v>
      </c>
      <c r="R1071" s="5">
        <f>+H1071-byObjPOS!E434</f>
        <v>0</v>
      </c>
      <c r="S1071" s="5">
        <f>+I1071-byObjPOS!F434</f>
        <v>0</v>
      </c>
      <c r="T1071" s="5">
        <f>+J1071-byObjPOS!G434</f>
        <v>0</v>
      </c>
      <c r="U1071" s="5">
        <f>+K1071-byObjPOS!H434</f>
        <v>0</v>
      </c>
      <c r="V1071" s="5">
        <f>+L1071-byObjPOS!I434</f>
        <v>0</v>
      </c>
      <c r="W1071" s="5">
        <f>+M1071-byObjPOS!J434</f>
        <v>0</v>
      </c>
      <c r="X1071" s="5">
        <f>+N1071-byObjPOS!K434</f>
        <v>0</v>
      </c>
    </row>
    <row r="1072" spans="3:24" x14ac:dyDescent="0.2">
      <c r="C1072" s="5" t="s">
        <v>1</v>
      </c>
      <c r="D1072" s="5" t="s">
        <v>37</v>
      </c>
      <c r="E1072" s="5" t="s">
        <v>73</v>
      </c>
      <c r="F1072" s="5" t="s">
        <v>106</v>
      </c>
      <c r="G1072" s="5">
        <v>420</v>
      </c>
      <c r="H1072" s="5">
        <v>392</v>
      </c>
      <c r="I1072" s="5">
        <v>392</v>
      </c>
      <c r="J1072" s="5">
        <v>428</v>
      </c>
      <c r="K1072" s="5">
        <v>420</v>
      </c>
      <c r="L1072" s="5">
        <v>422</v>
      </c>
      <c r="M1072" s="5">
        <v>431</v>
      </c>
      <c r="N1072" s="5">
        <v>474</v>
      </c>
      <c r="Q1072" s="5">
        <f>+G1072-byObjPOS!D435</f>
        <v>0</v>
      </c>
      <c r="R1072" s="5">
        <f>+H1072-byObjPOS!E435</f>
        <v>0</v>
      </c>
      <c r="S1072" s="5">
        <f>+I1072-byObjPOS!F435</f>
        <v>0</v>
      </c>
      <c r="T1072" s="5">
        <f>+J1072-byObjPOS!G435</f>
        <v>0</v>
      </c>
      <c r="U1072" s="5">
        <f>+K1072-byObjPOS!H435</f>
        <v>0</v>
      </c>
      <c r="V1072" s="5">
        <f>+L1072-byObjPOS!I435</f>
        <v>0</v>
      </c>
      <c r="W1072" s="5">
        <f>+M1072-byObjPOS!J435</f>
        <v>0</v>
      </c>
      <c r="X1072" s="5">
        <f>+N1072-byObjPOS!K435</f>
        <v>0</v>
      </c>
    </row>
    <row r="1073" spans="3:24" x14ac:dyDescent="0.2">
      <c r="C1073" s="5" t="s">
        <v>451</v>
      </c>
      <c r="D1073" s="5" t="s">
        <v>339</v>
      </c>
      <c r="E1073" s="5" t="s">
        <v>447</v>
      </c>
      <c r="F1073" s="5" t="s">
        <v>413</v>
      </c>
      <c r="G1073" s="5">
        <v>1</v>
      </c>
      <c r="H1073" s="5">
        <v>0</v>
      </c>
      <c r="I1073" s="5">
        <v>0</v>
      </c>
      <c r="J1073" s="5">
        <v>0</v>
      </c>
      <c r="K1073" s="5">
        <v>0</v>
      </c>
      <c r="L1073" s="5">
        <v>0</v>
      </c>
      <c r="M1073" s="5">
        <v>0</v>
      </c>
      <c r="N1073" s="5">
        <v>0</v>
      </c>
      <c r="P1073" s="46"/>
      <c r="Q1073" s="5">
        <f>+G1073-byObjPOS!D442</f>
        <v>0</v>
      </c>
      <c r="R1073" s="5">
        <f>+H1073-byObjPOS!E442</f>
        <v>0</v>
      </c>
      <c r="S1073" s="5">
        <f>+I1073-byObjPOS!F442</f>
        <v>0</v>
      </c>
      <c r="T1073" s="5">
        <f>+J1073-byObjPOS!G442</f>
        <v>0</v>
      </c>
      <c r="U1073" s="5">
        <f>+K1073-byObjPOS!H442</f>
        <v>0</v>
      </c>
      <c r="V1073" s="5">
        <f>+L1073-byObjPOS!I442</f>
        <v>0</v>
      </c>
      <c r="W1073" s="5">
        <f>+M1073-byObjPOS!J442</f>
        <v>0</v>
      </c>
      <c r="X1073" s="5">
        <f>+N1073-byObjPOS!K442</f>
        <v>0</v>
      </c>
    </row>
    <row r="1074" spans="3:24" x14ac:dyDescent="0.2">
      <c r="C1074" s="5" t="s">
        <v>451</v>
      </c>
      <c r="D1074" s="5" t="s">
        <v>339</v>
      </c>
      <c r="E1074" s="5" t="s">
        <v>447</v>
      </c>
      <c r="F1074" s="5" t="s">
        <v>417</v>
      </c>
      <c r="G1074" s="5">
        <v>4</v>
      </c>
      <c r="H1074" s="5">
        <v>0</v>
      </c>
      <c r="I1074" s="5">
        <v>0</v>
      </c>
      <c r="J1074" s="5">
        <v>0</v>
      </c>
      <c r="K1074" s="5">
        <v>0</v>
      </c>
      <c r="L1074" s="5">
        <v>0</v>
      </c>
      <c r="M1074" s="5">
        <v>0</v>
      </c>
      <c r="N1074" s="5">
        <v>0</v>
      </c>
      <c r="Q1074" s="5">
        <f>+G1074-byObjPOS!D443</f>
        <v>0</v>
      </c>
      <c r="R1074" s="5">
        <f>+H1074-byObjPOS!E443</f>
        <v>0</v>
      </c>
      <c r="S1074" s="5">
        <f>+I1074-byObjPOS!F443</f>
        <v>0</v>
      </c>
      <c r="T1074" s="5">
        <f>+J1074-byObjPOS!G443</f>
        <v>0</v>
      </c>
      <c r="U1074" s="5">
        <f>+K1074-byObjPOS!H443</f>
        <v>0</v>
      </c>
      <c r="V1074" s="5">
        <f>+L1074-byObjPOS!I443</f>
        <v>0</v>
      </c>
      <c r="W1074" s="5">
        <f>+M1074-byObjPOS!J443</f>
        <v>0</v>
      </c>
      <c r="X1074" s="5">
        <f>+N1074-byObjPOS!K443</f>
        <v>0</v>
      </c>
    </row>
    <row r="1075" spans="3:24" x14ac:dyDescent="0.2">
      <c r="C1075" s="5" t="s">
        <v>451</v>
      </c>
      <c r="D1075" s="5" t="s">
        <v>339</v>
      </c>
      <c r="E1075" s="5" t="s">
        <v>447</v>
      </c>
      <c r="F1075" s="5" t="s">
        <v>422</v>
      </c>
      <c r="G1075" s="5">
        <v>194</v>
      </c>
      <c r="H1075" s="5">
        <v>207</v>
      </c>
      <c r="I1075" s="5">
        <v>187</v>
      </c>
      <c r="J1075" s="5">
        <v>198</v>
      </c>
      <c r="K1075" s="5">
        <v>208</v>
      </c>
      <c r="L1075" s="5">
        <v>205</v>
      </c>
      <c r="M1075" s="5">
        <v>199</v>
      </c>
      <c r="N1075" s="5">
        <v>208</v>
      </c>
      <c r="Q1075" s="5">
        <f>+G1075-byObjPOS!D444</f>
        <v>0</v>
      </c>
      <c r="R1075" s="5">
        <f>+H1075-byObjPOS!E444</f>
        <v>0</v>
      </c>
      <c r="S1075" s="5">
        <f>+I1075-byObjPOS!F444</f>
        <v>0</v>
      </c>
      <c r="T1075" s="5">
        <f>+J1075-byObjPOS!G444</f>
        <v>0</v>
      </c>
      <c r="U1075" s="5">
        <f>+K1075-byObjPOS!H444</f>
        <v>0</v>
      </c>
      <c r="V1075" s="5">
        <f>+L1075-byObjPOS!I444</f>
        <v>0</v>
      </c>
      <c r="W1075" s="5">
        <f>+M1075-byObjPOS!J444</f>
        <v>0</v>
      </c>
      <c r="X1075" s="5">
        <f>+N1075-byObjPOS!K444</f>
        <v>0</v>
      </c>
    </row>
    <row r="1076" spans="3:24" x14ac:dyDescent="0.2">
      <c r="C1076" s="5" t="s">
        <v>451</v>
      </c>
      <c r="D1076" s="5" t="s">
        <v>339</v>
      </c>
      <c r="E1076" s="5" t="s">
        <v>447</v>
      </c>
      <c r="F1076" s="5" t="s">
        <v>429</v>
      </c>
      <c r="G1076" s="5">
        <v>5</v>
      </c>
      <c r="H1076" s="5">
        <v>0</v>
      </c>
      <c r="I1076" s="5">
        <v>0</v>
      </c>
      <c r="J1076" s="5">
        <v>0</v>
      </c>
      <c r="K1076" s="5">
        <v>0</v>
      </c>
      <c r="L1076" s="5">
        <v>0</v>
      </c>
      <c r="M1076" s="5">
        <v>0</v>
      </c>
      <c r="N1076" s="5">
        <v>0</v>
      </c>
      <c r="Q1076" s="5">
        <f>+G1076-byObjPOS!D445</f>
        <v>0</v>
      </c>
      <c r="R1076" s="5">
        <f>+H1076-byObjPOS!E445</f>
        <v>0</v>
      </c>
      <c r="S1076" s="5">
        <f>+I1076-byObjPOS!F445</f>
        <v>0</v>
      </c>
      <c r="T1076" s="5">
        <f>+J1076-byObjPOS!G445</f>
        <v>0</v>
      </c>
      <c r="U1076" s="5">
        <f>+K1076-byObjPOS!H445</f>
        <v>0</v>
      </c>
      <c r="V1076" s="5">
        <f>+L1076-byObjPOS!I445</f>
        <v>0</v>
      </c>
      <c r="W1076" s="5">
        <f>+M1076-byObjPOS!J445</f>
        <v>0</v>
      </c>
      <c r="X1076" s="5">
        <f>+N1076-byObjPOS!K445</f>
        <v>0</v>
      </c>
    </row>
    <row r="1077" spans="3:24" x14ac:dyDescent="0.2">
      <c r="C1077" s="5" t="s">
        <v>451</v>
      </c>
      <c r="D1077" s="5" t="s">
        <v>339</v>
      </c>
      <c r="E1077" s="5" t="s">
        <v>447</v>
      </c>
      <c r="F1077" s="5" t="s">
        <v>430</v>
      </c>
      <c r="G1077" s="5">
        <v>334</v>
      </c>
      <c r="H1077" s="5">
        <v>367</v>
      </c>
      <c r="I1077" s="5">
        <v>358</v>
      </c>
      <c r="J1077" s="5">
        <v>331</v>
      </c>
      <c r="K1077" s="5">
        <v>306</v>
      </c>
      <c r="L1077" s="5">
        <v>304</v>
      </c>
      <c r="M1077" s="5">
        <v>290</v>
      </c>
      <c r="N1077" s="5">
        <v>305</v>
      </c>
      <c r="Q1077" s="5">
        <f>+G1077-byObjPOS!D446</f>
        <v>0</v>
      </c>
      <c r="R1077" s="5">
        <f>+H1077-byObjPOS!E446</f>
        <v>0</v>
      </c>
      <c r="S1077" s="5">
        <f>+I1077-byObjPOS!F446</f>
        <v>0</v>
      </c>
      <c r="T1077" s="5">
        <f>+J1077-byObjPOS!G446</f>
        <v>0</v>
      </c>
      <c r="U1077" s="5">
        <f>+K1077-byObjPOS!H446</f>
        <v>0</v>
      </c>
      <c r="V1077" s="5">
        <f>+L1077-byObjPOS!I446</f>
        <v>0</v>
      </c>
      <c r="W1077" s="5">
        <f>+M1077-byObjPOS!J446</f>
        <v>0</v>
      </c>
      <c r="X1077" s="5">
        <f>+N1077-byObjPOS!K446</f>
        <v>0</v>
      </c>
    </row>
    <row r="1078" spans="3:24" x14ac:dyDescent="0.2">
      <c r="C1078" s="5" t="s">
        <v>451</v>
      </c>
      <c r="D1078" s="5" t="s">
        <v>339</v>
      </c>
      <c r="E1078" s="5" t="s">
        <v>447</v>
      </c>
      <c r="F1078" s="5" t="s">
        <v>435</v>
      </c>
      <c r="G1078" s="5">
        <v>806</v>
      </c>
      <c r="H1078" s="5">
        <v>869</v>
      </c>
      <c r="I1078" s="5">
        <v>801</v>
      </c>
      <c r="J1078" s="5">
        <v>837</v>
      </c>
      <c r="K1078" s="5">
        <v>923</v>
      </c>
      <c r="L1078" s="5">
        <v>820</v>
      </c>
      <c r="M1078" s="5">
        <v>830</v>
      </c>
      <c r="N1078" s="5">
        <v>792</v>
      </c>
      <c r="Q1078" s="5">
        <f>+G1078-byObjPOS!D447</f>
        <v>0</v>
      </c>
      <c r="R1078" s="5">
        <f>+H1078-byObjPOS!E447</f>
        <v>0</v>
      </c>
      <c r="S1078" s="5">
        <f>+I1078-byObjPOS!F447</f>
        <v>0</v>
      </c>
      <c r="T1078" s="5">
        <f>+J1078-byObjPOS!G447</f>
        <v>0</v>
      </c>
      <c r="U1078" s="5">
        <f>+K1078-byObjPOS!H447</f>
        <v>0</v>
      </c>
      <c r="V1078" s="5">
        <f>+L1078-byObjPOS!I447</f>
        <v>0</v>
      </c>
      <c r="W1078" s="5">
        <f>+M1078-byObjPOS!J447</f>
        <v>0</v>
      </c>
      <c r="X1078" s="5">
        <f>+N1078-byObjPOS!K447</f>
        <v>0</v>
      </c>
    </row>
    <row r="1079" spans="3:24" x14ac:dyDescent="0.2">
      <c r="C1079" s="5" t="s">
        <v>450</v>
      </c>
      <c r="D1079" s="5" t="s">
        <v>252</v>
      </c>
      <c r="E1079" s="5" t="s">
        <v>253</v>
      </c>
      <c r="F1079" s="5" t="s">
        <v>256</v>
      </c>
      <c r="G1079" s="5">
        <v>6</v>
      </c>
      <c r="H1079" s="5">
        <v>9</v>
      </c>
      <c r="I1079" s="5">
        <v>10</v>
      </c>
      <c r="J1079" s="5">
        <v>6</v>
      </c>
      <c r="K1079" s="5">
        <v>13</v>
      </c>
      <c r="L1079" s="5">
        <v>28</v>
      </c>
      <c r="M1079" s="5">
        <v>19</v>
      </c>
      <c r="N1079" s="5">
        <v>18</v>
      </c>
      <c r="P1079" s="46"/>
      <c r="Q1079" s="5">
        <f>+G1079-byObjPOS!D450</f>
        <v>0</v>
      </c>
      <c r="R1079" s="5">
        <f>+H1079-byObjPOS!E450</f>
        <v>0</v>
      </c>
      <c r="S1079" s="5">
        <f>+I1079-byObjPOS!F450</f>
        <v>0</v>
      </c>
      <c r="T1079" s="5">
        <f>+J1079-byObjPOS!G450</f>
        <v>0</v>
      </c>
      <c r="U1079" s="5">
        <f>+K1079-byObjPOS!H450</f>
        <v>0</v>
      </c>
      <c r="V1079" s="5">
        <f>+L1079-byObjPOS!I450</f>
        <v>0</v>
      </c>
      <c r="W1079" s="5">
        <f>+M1079-byObjPOS!J450</f>
        <v>0</v>
      </c>
      <c r="X1079" s="5">
        <f>+N1079-byObjPOS!K450</f>
        <v>0</v>
      </c>
    </row>
    <row r="1080" spans="3:24" x14ac:dyDescent="0.2">
      <c r="C1080" s="5" t="s">
        <v>450</v>
      </c>
      <c r="D1080" s="5" t="s">
        <v>252</v>
      </c>
      <c r="E1080" s="5" t="s">
        <v>253</v>
      </c>
      <c r="F1080" s="5" t="s">
        <v>258</v>
      </c>
      <c r="G1080" s="5">
        <v>13</v>
      </c>
      <c r="H1080" s="5">
        <v>22</v>
      </c>
      <c r="I1080" s="5">
        <v>27</v>
      </c>
      <c r="J1080" s="5">
        <v>31</v>
      </c>
      <c r="K1080" s="5">
        <v>23</v>
      </c>
      <c r="L1080" s="5">
        <v>19</v>
      </c>
      <c r="M1080" s="5">
        <v>4</v>
      </c>
      <c r="N1080" s="5">
        <v>2</v>
      </c>
      <c r="Q1080" s="5">
        <f>+G1080-byObjPOS!D451</f>
        <v>0</v>
      </c>
      <c r="R1080" s="5">
        <f>+H1080-byObjPOS!E451</f>
        <v>0</v>
      </c>
      <c r="S1080" s="5">
        <f>+I1080-byObjPOS!F451</f>
        <v>0</v>
      </c>
      <c r="T1080" s="5">
        <f>+J1080-byObjPOS!G451</f>
        <v>0</v>
      </c>
      <c r="U1080" s="5">
        <f>+K1080-byObjPOS!H451</f>
        <v>0</v>
      </c>
      <c r="V1080" s="5">
        <f>+L1080-byObjPOS!I451</f>
        <v>0</v>
      </c>
      <c r="W1080" s="5">
        <f>+M1080-byObjPOS!J451</f>
        <v>0</v>
      </c>
      <c r="X1080" s="5">
        <f>+N1080-byObjPOS!K451</f>
        <v>0</v>
      </c>
    </row>
    <row r="1081" spans="3:24" x14ac:dyDescent="0.2">
      <c r="C1081" s="5" t="s">
        <v>450</v>
      </c>
      <c r="D1081" s="5" t="s">
        <v>252</v>
      </c>
      <c r="E1081" s="5" t="s">
        <v>253</v>
      </c>
      <c r="F1081" s="5" t="s">
        <v>259</v>
      </c>
      <c r="G1081" s="5">
        <v>29</v>
      </c>
      <c r="H1081" s="5">
        <v>45</v>
      </c>
      <c r="I1081" s="5">
        <v>48</v>
      </c>
      <c r="J1081" s="5">
        <v>36</v>
      </c>
      <c r="K1081" s="5">
        <v>51</v>
      </c>
      <c r="L1081" s="5">
        <v>66</v>
      </c>
      <c r="M1081" s="5">
        <v>61</v>
      </c>
      <c r="N1081" s="5">
        <v>48</v>
      </c>
      <c r="Q1081" s="5">
        <f>+G1081-byObjPOS!D452</f>
        <v>0</v>
      </c>
      <c r="R1081" s="5">
        <f>+H1081-byObjPOS!E452</f>
        <v>0</v>
      </c>
      <c r="S1081" s="5">
        <f>+I1081-byObjPOS!F452</f>
        <v>0</v>
      </c>
      <c r="T1081" s="5">
        <f>+J1081-byObjPOS!G452</f>
        <v>0</v>
      </c>
      <c r="U1081" s="5">
        <f>+K1081-byObjPOS!H452</f>
        <v>0</v>
      </c>
      <c r="V1081" s="5">
        <f>+L1081-byObjPOS!I452</f>
        <v>0</v>
      </c>
      <c r="W1081" s="5">
        <f>+M1081-byObjPOS!J452</f>
        <v>0</v>
      </c>
      <c r="X1081" s="5">
        <f>+N1081-byObjPOS!K452</f>
        <v>0</v>
      </c>
    </row>
    <row r="1082" spans="3:24" x14ac:dyDescent="0.2">
      <c r="C1082" s="5" t="s">
        <v>450</v>
      </c>
      <c r="D1082" s="5" t="s">
        <v>252</v>
      </c>
      <c r="E1082" s="5" t="s">
        <v>253</v>
      </c>
      <c r="F1082" s="5" t="s">
        <v>262</v>
      </c>
      <c r="G1082" s="5">
        <v>5</v>
      </c>
      <c r="H1082" s="5">
        <v>4</v>
      </c>
      <c r="I1082" s="5">
        <v>1</v>
      </c>
      <c r="J1082" s="5">
        <v>0</v>
      </c>
      <c r="K1082" s="5">
        <v>0</v>
      </c>
      <c r="L1082" s="5">
        <v>2</v>
      </c>
      <c r="M1082" s="5">
        <v>0</v>
      </c>
      <c r="N1082" s="5">
        <v>0</v>
      </c>
      <c r="Q1082" s="5">
        <f>+G1082-byObjPOS!D453</f>
        <v>0</v>
      </c>
      <c r="R1082" s="5">
        <f>+H1082-byObjPOS!E453</f>
        <v>0</v>
      </c>
      <c r="S1082" s="5">
        <f>+I1082-byObjPOS!F453</f>
        <v>0</v>
      </c>
      <c r="T1082" s="5">
        <f>+J1082-byObjPOS!G453</f>
        <v>0</v>
      </c>
      <c r="U1082" s="5">
        <f>+K1082-byObjPOS!H453</f>
        <v>0</v>
      </c>
      <c r="V1082" s="5">
        <f>+L1082-byObjPOS!I453</f>
        <v>0</v>
      </c>
      <c r="W1082" s="5">
        <f>+M1082-byObjPOS!J453</f>
        <v>0</v>
      </c>
      <c r="X1082" s="5">
        <f>+N1082-byObjPOS!K453</f>
        <v>0</v>
      </c>
    </row>
    <row r="1083" spans="3:24" x14ac:dyDescent="0.2">
      <c r="C1083" s="5" t="s">
        <v>450</v>
      </c>
      <c r="D1083" s="5" t="s">
        <v>252</v>
      </c>
      <c r="E1083" s="5" t="s">
        <v>253</v>
      </c>
      <c r="F1083" s="5" t="s">
        <v>263</v>
      </c>
      <c r="G1083" s="5">
        <v>0</v>
      </c>
      <c r="H1083" s="5">
        <v>1</v>
      </c>
      <c r="I1083" s="5">
        <v>9</v>
      </c>
      <c r="J1083" s="5">
        <v>14</v>
      </c>
      <c r="K1083" s="5">
        <v>12</v>
      </c>
      <c r="L1083" s="5">
        <v>13</v>
      </c>
      <c r="M1083" s="5">
        <v>13</v>
      </c>
      <c r="N1083" s="5">
        <v>10</v>
      </c>
      <c r="Q1083" s="5">
        <f>+G1083-byObjPOS!D454</f>
        <v>0</v>
      </c>
      <c r="R1083" s="5">
        <f>+H1083-byObjPOS!E454</f>
        <v>0</v>
      </c>
      <c r="S1083" s="5">
        <f>+I1083-byObjPOS!F454</f>
        <v>0</v>
      </c>
      <c r="T1083" s="5">
        <f>+J1083-byObjPOS!G454</f>
        <v>0</v>
      </c>
      <c r="U1083" s="5">
        <f>+K1083-byObjPOS!H454</f>
        <v>0</v>
      </c>
      <c r="V1083" s="5">
        <f>+L1083-byObjPOS!I454</f>
        <v>0</v>
      </c>
      <c r="W1083" s="5">
        <f>+M1083-byObjPOS!J454</f>
        <v>0</v>
      </c>
      <c r="X1083" s="5">
        <f>+N1083-byObjPOS!K454</f>
        <v>0</v>
      </c>
    </row>
    <row r="1084" spans="3:24" x14ac:dyDescent="0.2">
      <c r="C1084" s="5" t="s">
        <v>450</v>
      </c>
      <c r="D1084" s="5" t="s">
        <v>252</v>
      </c>
      <c r="E1084" s="5" t="s">
        <v>253</v>
      </c>
      <c r="F1084" s="5" t="s">
        <v>266</v>
      </c>
      <c r="G1084" s="5">
        <v>31</v>
      </c>
      <c r="H1084" s="5">
        <v>29</v>
      </c>
      <c r="I1084" s="5">
        <v>31</v>
      </c>
      <c r="J1084" s="5">
        <v>40</v>
      </c>
      <c r="K1084" s="5">
        <v>32</v>
      </c>
      <c r="L1084" s="5">
        <v>32</v>
      </c>
      <c r="M1084" s="5">
        <v>38</v>
      </c>
      <c r="N1084" s="5">
        <v>33</v>
      </c>
      <c r="Q1084" s="5">
        <f>+G1084-byObjPOS!D455</f>
        <v>0</v>
      </c>
      <c r="R1084" s="5">
        <f>+H1084-byObjPOS!E455</f>
        <v>0</v>
      </c>
      <c r="S1084" s="5">
        <f>+I1084-byObjPOS!F455</f>
        <v>0</v>
      </c>
      <c r="T1084" s="5">
        <f>+J1084-byObjPOS!G455</f>
        <v>0</v>
      </c>
      <c r="U1084" s="5">
        <f>+K1084-byObjPOS!H455</f>
        <v>0</v>
      </c>
      <c r="V1084" s="5">
        <f>+L1084-byObjPOS!I455</f>
        <v>0</v>
      </c>
      <c r="W1084" s="5">
        <f>+M1084-byObjPOS!J455</f>
        <v>0</v>
      </c>
      <c r="X1084" s="5">
        <f>+N1084-byObjPOS!K455</f>
        <v>0</v>
      </c>
    </row>
    <row r="1085" spans="3:24" x14ac:dyDescent="0.2">
      <c r="C1085" s="5" t="s">
        <v>450</v>
      </c>
      <c r="D1085" s="5" t="s">
        <v>252</v>
      </c>
      <c r="E1085" s="5" t="s">
        <v>253</v>
      </c>
      <c r="F1085" s="5" t="s">
        <v>267</v>
      </c>
      <c r="G1085" s="5">
        <v>1</v>
      </c>
      <c r="H1085" s="5">
        <v>0</v>
      </c>
      <c r="I1085" s="5">
        <v>0</v>
      </c>
      <c r="J1085" s="5">
        <v>0</v>
      </c>
      <c r="K1085" s="5">
        <v>0</v>
      </c>
      <c r="L1085" s="5">
        <v>0</v>
      </c>
      <c r="M1085" s="5">
        <v>0</v>
      </c>
      <c r="N1085" s="5">
        <v>0</v>
      </c>
      <c r="Q1085" s="5">
        <f>+G1085-byObjPOS!D456</f>
        <v>0</v>
      </c>
      <c r="R1085" s="5">
        <f>+H1085-byObjPOS!E456</f>
        <v>0</v>
      </c>
      <c r="S1085" s="5">
        <f>+I1085-byObjPOS!F456</f>
        <v>0</v>
      </c>
      <c r="T1085" s="5">
        <f>+J1085-byObjPOS!G456</f>
        <v>0</v>
      </c>
      <c r="U1085" s="5">
        <f>+K1085-byObjPOS!H456</f>
        <v>0</v>
      </c>
      <c r="V1085" s="5">
        <f>+L1085-byObjPOS!I456</f>
        <v>0</v>
      </c>
      <c r="W1085" s="5">
        <f>+M1085-byObjPOS!J456</f>
        <v>0</v>
      </c>
      <c r="X1085" s="5">
        <f>+N1085-byObjPOS!K456</f>
        <v>0</v>
      </c>
    </row>
    <row r="1086" spans="3:24" x14ac:dyDescent="0.2">
      <c r="C1086" s="5" t="s">
        <v>450</v>
      </c>
      <c r="D1086" s="5" t="s">
        <v>252</v>
      </c>
      <c r="E1086" s="5" t="s">
        <v>253</v>
      </c>
      <c r="F1086" s="5" t="s">
        <v>268</v>
      </c>
      <c r="G1086" s="5">
        <v>8</v>
      </c>
      <c r="H1086" s="5">
        <v>4</v>
      </c>
      <c r="I1086" s="5">
        <v>1</v>
      </c>
      <c r="J1086" s="5">
        <v>0</v>
      </c>
      <c r="K1086" s="5">
        <v>0</v>
      </c>
      <c r="L1086" s="5">
        <v>0</v>
      </c>
      <c r="M1086" s="5">
        <v>0</v>
      </c>
      <c r="N1086" s="5">
        <v>0</v>
      </c>
      <c r="Q1086" s="5">
        <f>+G1086-byObjPOS!D457</f>
        <v>0</v>
      </c>
      <c r="R1086" s="5">
        <f>+H1086-byObjPOS!E457</f>
        <v>0</v>
      </c>
      <c r="S1086" s="5">
        <f>+I1086-byObjPOS!F457</f>
        <v>0</v>
      </c>
      <c r="T1086" s="5">
        <f>+J1086-byObjPOS!G457</f>
        <v>0</v>
      </c>
      <c r="U1086" s="5">
        <f>+K1086-byObjPOS!H457</f>
        <v>0</v>
      </c>
      <c r="V1086" s="5">
        <f>+L1086-byObjPOS!I457</f>
        <v>0</v>
      </c>
      <c r="W1086" s="5">
        <f>+M1086-byObjPOS!J457</f>
        <v>0</v>
      </c>
      <c r="X1086" s="5">
        <f>+N1086-byObjPOS!K457</f>
        <v>0</v>
      </c>
    </row>
    <row r="1087" spans="3:24" x14ac:dyDescent="0.2">
      <c r="C1087" s="5" t="s">
        <v>450</v>
      </c>
      <c r="D1087" s="5" t="s">
        <v>252</v>
      </c>
      <c r="E1087" s="5" t="s">
        <v>253</v>
      </c>
      <c r="F1087" s="5" t="s">
        <v>270</v>
      </c>
      <c r="G1087" s="5">
        <v>21</v>
      </c>
      <c r="H1087" s="5">
        <v>40</v>
      </c>
      <c r="I1087" s="5">
        <v>55</v>
      </c>
      <c r="J1087" s="5">
        <v>69</v>
      </c>
      <c r="K1087" s="5">
        <v>120</v>
      </c>
      <c r="L1087" s="5">
        <v>161</v>
      </c>
      <c r="M1087" s="5">
        <v>136</v>
      </c>
      <c r="N1087" s="5">
        <v>126</v>
      </c>
      <c r="Q1087" s="5">
        <f>+G1087-byObjPOS!D458</f>
        <v>0</v>
      </c>
      <c r="R1087" s="5">
        <f>+H1087-byObjPOS!E458</f>
        <v>0</v>
      </c>
      <c r="S1087" s="5">
        <f>+I1087-byObjPOS!F458</f>
        <v>0</v>
      </c>
      <c r="T1087" s="5">
        <f>+J1087-byObjPOS!G458</f>
        <v>0</v>
      </c>
      <c r="U1087" s="5">
        <f>+K1087-byObjPOS!H458</f>
        <v>0</v>
      </c>
      <c r="V1087" s="5">
        <f>+L1087-byObjPOS!I458</f>
        <v>0</v>
      </c>
      <c r="W1087" s="5">
        <f>+M1087-byObjPOS!J458</f>
        <v>0</v>
      </c>
      <c r="X1087" s="5">
        <f>+N1087-byObjPOS!K458</f>
        <v>0</v>
      </c>
    </row>
    <row r="1088" spans="3:24" x14ac:dyDescent="0.2">
      <c r="C1088" s="5" t="s">
        <v>450</v>
      </c>
      <c r="D1088" s="5" t="s">
        <v>252</v>
      </c>
      <c r="E1088" s="5" t="s">
        <v>253</v>
      </c>
      <c r="F1088" s="5" t="s">
        <v>271</v>
      </c>
      <c r="G1088" s="5">
        <v>0</v>
      </c>
      <c r="H1088" s="5">
        <v>0</v>
      </c>
      <c r="I1088" s="5">
        <v>0</v>
      </c>
      <c r="J1088" s="5">
        <v>0</v>
      </c>
      <c r="K1088" s="5">
        <v>0</v>
      </c>
      <c r="L1088" s="5">
        <v>0</v>
      </c>
      <c r="M1088" s="5">
        <v>1</v>
      </c>
      <c r="N1088" s="5">
        <v>0</v>
      </c>
      <c r="Q1088" s="5">
        <f>+G1088-byObjPOS!D459</f>
        <v>0</v>
      </c>
      <c r="R1088" s="5">
        <f>+H1088-byObjPOS!E459</f>
        <v>0</v>
      </c>
      <c r="S1088" s="5">
        <f>+I1088-byObjPOS!F459</f>
        <v>0</v>
      </c>
      <c r="T1088" s="5">
        <f>+J1088-byObjPOS!G459</f>
        <v>0</v>
      </c>
      <c r="U1088" s="5">
        <f>+K1088-byObjPOS!H459</f>
        <v>0</v>
      </c>
      <c r="V1088" s="5">
        <f>+L1088-byObjPOS!I459</f>
        <v>0</v>
      </c>
      <c r="W1088" s="5">
        <f>+M1088-byObjPOS!J459</f>
        <v>0</v>
      </c>
      <c r="X1088" s="5">
        <f>+N1088-byObjPOS!K459</f>
        <v>0</v>
      </c>
    </row>
    <row r="1089" spans="3:24" x14ac:dyDescent="0.2">
      <c r="C1089" s="5" t="s">
        <v>450</v>
      </c>
      <c r="D1089" s="5" t="s">
        <v>252</v>
      </c>
      <c r="E1089" s="5" t="s">
        <v>253</v>
      </c>
      <c r="F1089" s="5" t="s">
        <v>273</v>
      </c>
      <c r="G1089" s="5">
        <v>21</v>
      </c>
      <c r="H1089" s="5">
        <v>16</v>
      </c>
      <c r="I1089" s="5">
        <v>20</v>
      </c>
      <c r="J1089" s="5">
        <v>27</v>
      </c>
      <c r="K1089" s="5">
        <v>22</v>
      </c>
      <c r="L1089" s="5">
        <v>15</v>
      </c>
      <c r="M1089" s="5">
        <v>20</v>
      </c>
      <c r="N1089" s="5">
        <v>10</v>
      </c>
      <c r="Q1089" s="5">
        <f>+G1089-byObjPOS!D460</f>
        <v>0</v>
      </c>
      <c r="R1089" s="5">
        <f>+H1089-byObjPOS!E460</f>
        <v>0</v>
      </c>
      <c r="S1089" s="5">
        <f>+I1089-byObjPOS!F460</f>
        <v>0</v>
      </c>
      <c r="T1089" s="5">
        <f>+J1089-byObjPOS!G460</f>
        <v>0</v>
      </c>
      <c r="U1089" s="5">
        <f>+K1089-byObjPOS!H460</f>
        <v>0</v>
      </c>
      <c r="V1089" s="5">
        <f>+L1089-byObjPOS!I460</f>
        <v>0</v>
      </c>
      <c r="W1089" s="5">
        <f>+M1089-byObjPOS!J460</f>
        <v>0</v>
      </c>
      <c r="X1089" s="5">
        <f>+N1089-byObjPOS!K460</f>
        <v>0</v>
      </c>
    </row>
    <row r="1090" spans="3:24" x14ac:dyDescent="0.2">
      <c r="C1090" s="5" t="s">
        <v>450</v>
      </c>
      <c r="D1090" s="5" t="s">
        <v>252</v>
      </c>
      <c r="E1090" s="5" t="s">
        <v>253</v>
      </c>
      <c r="F1090" s="5" t="s">
        <v>275</v>
      </c>
      <c r="G1090" s="5">
        <v>382</v>
      </c>
      <c r="H1090" s="5">
        <v>526</v>
      </c>
      <c r="I1090" s="5">
        <v>491</v>
      </c>
      <c r="J1090" s="5">
        <v>416</v>
      </c>
      <c r="K1090" s="5">
        <v>411</v>
      </c>
      <c r="L1090" s="5">
        <v>429</v>
      </c>
      <c r="M1090" s="5">
        <v>384</v>
      </c>
      <c r="N1090" s="5">
        <v>367</v>
      </c>
      <c r="Q1090" s="5">
        <f>+G1090-byObjPOS!D461</f>
        <v>0</v>
      </c>
      <c r="R1090" s="5">
        <f>+H1090-byObjPOS!E461</f>
        <v>0</v>
      </c>
      <c r="S1090" s="5">
        <f>+I1090-byObjPOS!F461</f>
        <v>0</v>
      </c>
      <c r="T1090" s="5">
        <f>+J1090-byObjPOS!G461</f>
        <v>0</v>
      </c>
      <c r="U1090" s="5">
        <f>+K1090-byObjPOS!H461</f>
        <v>0</v>
      </c>
      <c r="V1090" s="5">
        <f>+L1090-byObjPOS!I461</f>
        <v>0</v>
      </c>
      <c r="W1090" s="5">
        <f>+M1090-byObjPOS!J461</f>
        <v>0</v>
      </c>
      <c r="X1090" s="5">
        <f>+N1090-byObjPOS!K461</f>
        <v>0</v>
      </c>
    </row>
    <row r="1091" spans="3:24" x14ac:dyDescent="0.2">
      <c r="C1091" s="5" t="s">
        <v>450</v>
      </c>
      <c r="D1091" s="5" t="s">
        <v>252</v>
      </c>
      <c r="E1091" s="5" t="s">
        <v>253</v>
      </c>
      <c r="F1091" s="5" t="s">
        <v>276</v>
      </c>
      <c r="G1091" s="5">
        <v>0</v>
      </c>
      <c r="H1091" s="5">
        <v>0</v>
      </c>
      <c r="I1091" s="5">
        <v>14</v>
      </c>
      <c r="J1091" s="5">
        <v>130</v>
      </c>
      <c r="K1091" s="5">
        <v>208</v>
      </c>
      <c r="L1091" s="5">
        <v>234</v>
      </c>
      <c r="M1091" s="5">
        <v>226</v>
      </c>
      <c r="N1091" s="5">
        <v>256</v>
      </c>
      <c r="Q1091" s="5">
        <f>+G1091-byObjPOS!D462</f>
        <v>0</v>
      </c>
      <c r="R1091" s="5">
        <f>+H1091-byObjPOS!E462</f>
        <v>0</v>
      </c>
      <c r="S1091" s="5">
        <f>+I1091-byObjPOS!F462</f>
        <v>0</v>
      </c>
      <c r="T1091" s="5">
        <f>+J1091-byObjPOS!G462</f>
        <v>0</v>
      </c>
      <c r="U1091" s="5">
        <f>+K1091-byObjPOS!H462</f>
        <v>0</v>
      </c>
      <c r="V1091" s="5">
        <f>+L1091-byObjPOS!I462</f>
        <v>0</v>
      </c>
      <c r="W1091" s="5">
        <f>+M1091-byObjPOS!J462</f>
        <v>0</v>
      </c>
      <c r="X1091" s="5">
        <f>+N1091-byObjPOS!K462</f>
        <v>0</v>
      </c>
    </row>
    <row r="1092" spans="3:24" x14ac:dyDescent="0.2">
      <c r="C1092" s="5" t="s">
        <v>450</v>
      </c>
      <c r="D1092" s="5" t="s">
        <v>252</v>
      </c>
      <c r="E1092" s="5" t="s">
        <v>253</v>
      </c>
      <c r="F1092" s="5" t="s">
        <v>278</v>
      </c>
      <c r="G1092" s="5">
        <v>56</v>
      </c>
      <c r="H1092" s="5">
        <v>67</v>
      </c>
      <c r="I1092" s="5">
        <v>45</v>
      </c>
      <c r="J1092" s="5">
        <v>33</v>
      </c>
      <c r="K1092" s="5">
        <v>27</v>
      </c>
      <c r="L1092" s="5">
        <v>24</v>
      </c>
      <c r="M1092" s="5">
        <v>15</v>
      </c>
      <c r="N1092" s="5">
        <v>3</v>
      </c>
      <c r="Q1092" s="5">
        <f>+G1092-byObjPOS!D463</f>
        <v>0</v>
      </c>
      <c r="R1092" s="5">
        <f>+H1092-byObjPOS!E463</f>
        <v>0</v>
      </c>
      <c r="S1092" s="5">
        <f>+I1092-byObjPOS!F463</f>
        <v>0</v>
      </c>
      <c r="T1092" s="5">
        <f>+J1092-byObjPOS!G463</f>
        <v>0</v>
      </c>
      <c r="U1092" s="5">
        <f>+K1092-byObjPOS!H463</f>
        <v>0</v>
      </c>
      <c r="V1092" s="5">
        <f>+L1092-byObjPOS!I463</f>
        <v>0</v>
      </c>
      <c r="W1092" s="5">
        <f>+M1092-byObjPOS!J463</f>
        <v>0</v>
      </c>
      <c r="X1092" s="5">
        <f>+N1092-byObjPOS!K463</f>
        <v>0</v>
      </c>
    </row>
    <row r="1093" spans="3:24" x14ac:dyDescent="0.2">
      <c r="C1093" s="5" t="s">
        <v>450</v>
      </c>
      <c r="D1093" s="5" t="s">
        <v>252</v>
      </c>
      <c r="E1093" s="5" t="s">
        <v>253</v>
      </c>
      <c r="F1093" s="5" t="s">
        <v>279</v>
      </c>
      <c r="G1093" s="5">
        <v>0</v>
      </c>
      <c r="H1093" s="5">
        <v>0</v>
      </c>
      <c r="I1093" s="5">
        <v>0</v>
      </c>
      <c r="J1093" s="5">
        <v>0</v>
      </c>
      <c r="K1093" s="5">
        <v>0</v>
      </c>
      <c r="L1093" s="5">
        <v>2</v>
      </c>
      <c r="M1093" s="5">
        <v>3</v>
      </c>
      <c r="N1093" s="5">
        <v>5</v>
      </c>
      <c r="Q1093" s="5">
        <f>+G1093-byObjPOS!D464</f>
        <v>0</v>
      </c>
      <c r="R1093" s="5">
        <f>+H1093-byObjPOS!E464</f>
        <v>0</v>
      </c>
      <c r="S1093" s="5">
        <f>+I1093-byObjPOS!F464</f>
        <v>0</v>
      </c>
      <c r="T1093" s="5">
        <f>+J1093-byObjPOS!G464</f>
        <v>0</v>
      </c>
      <c r="U1093" s="5">
        <f>+K1093-byObjPOS!H464</f>
        <v>0</v>
      </c>
      <c r="V1093" s="5">
        <f>+L1093-byObjPOS!I464</f>
        <v>0</v>
      </c>
      <c r="W1093" s="5">
        <f>+M1093-byObjPOS!J464</f>
        <v>0</v>
      </c>
      <c r="X1093" s="5">
        <f>+N1093-byObjPOS!K464</f>
        <v>0</v>
      </c>
    </row>
    <row r="1094" spans="3:24" x14ac:dyDescent="0.2">
      <c r="C1094" s="5" t="s">
        <v>450</v>
      </c>
      <c r="D1094" s="5" t="s">
        <v>252</v>
      </c>
      <c r="E1094" s="5" t="s">
        <v>253</v>
      </c>
      <c r="F1094" s="5" t="s">
        <v>190</v>
      </c>
      <c r="G1094" s="5">
        <v>12</v>
      </c>
      <c r="H1094" s="5">
        <v>14</v>
      </c>
      <c r="I1094" s="5">
        <v>16</v>
      </c>
      <c r="J1094" s="5">
        <v>14</v>
      </c>
      <c r="K1094" s="5">
        <v>5</v>
      </c>
      <c r="L1094" s="5">
        <v>8</v>
      </c>
      <c r="M1094" s="5">
        <v>3</v>
      </c>
      <c r="N1094" s="5">
        <v>3</v>
      </c>
      <c r="Q1094" s="5">
        <f>+G1094-byObjPOS!D465</f>
        <v>0</v>
      </c>
      <c r="R1094" s="5">
        <f>+H1094-byObjPOS!E465</f>
        <v>0</v>
      </c>
      <c r="S1094" s="5">
        <f>+I1094-byObjPOS!F465</f>
        <v>0</v>
      </c>
      <c r="T1094" s="5">
        <f>+J1094-byObjPOS!G465</f>
        <v>0</v>
      </c>
      <c r="U1094" s="5">
        <f>+K1094-byObjPOS!H465</f>
        <v>0</v>
      </c>
      <c r="V1094" s="5">
        <f>+L1094-byObjPOS!I465</f>
        <v>0</v>
      </c>
      <c r="W1094" s="5">
        <f>+M1094-byObjPOS!J465</f>
        <v>0</v>
      </c>
      <c r="X1094" s="5">
        <f>+N1094-byObjPOS!K465</f>
        <v>0</v>
      </c>
    </row>
    <row r="1095" spans="3:24" x14ac:dyDescent="0.2">
      <c r="C1095" s="5" t="s">
        <v>450</v>
      </c>
      <c r="D1095" s="5" t="s">
        <v>252</v>
      </c>
      <c r="E1095" s="5" t="s">
        <v>253</v>
      </c>
      <c r="F1095" s="5" t="s">
        <v>283</v>
      </c>
      <c r="G1095" s="5">
        <v>26</v>
      </c>
      <c r="H1095" s="5">
        <v>43</v>
      </c>
      <c r="I1095" s="5">
        <v>36</v>
      </c>
      <c r="J1095" s="5">
        <v>42</v>
      </c>
      <c r="K1095" s="5">
        <v>46</v>
      </c>
      <c r="L1095" s="5">
        <v>43</v>
      </c>
      <c r="M1095" s="5">
        <v>32</v>
      </c>
      <c r="N1095" s="5">
        <v>28</v>
      </c>
      <c r="Q1095" s="5">
        <f>+G1095-byObjPOS!D466</f>
        <v>0</v>
      </c>
      <c r="R1095" s="5">
        <f>+H1095-byObjPOS!E466</f>
        <v>0</v>
      </c>
      <c r="S1095" s="5">
        <f>+I1095-byObjPOS!F466</f>
        <v>0</v>
      </c>
      <c r="T1095" s="5">
        <f>+J1095-byObjPOS!G466</f>
        <v>0</v>
      </c>
      <c r="U1095" s="5">
        <f>+K1095-byObjPOS!H466</f>
        <v>0</v>
      </c>
      <c r="V1095" s="5">
        <f>+L1095-byObjPOS!I466</f>
        <v>0</v>
      </c>
      <c r="W1095" s="5">
        <f>+M1095-byObjPOS!J466</f>
        <v>0</v>
      </c>
      <c r="X1095" s="5">
        <f>+N1095-byObjPOS!K466</f>
        <v>0</v>
      </c>
    </row>
    <row r="1096" spans="3:24" x14ac:dyDescent="0.2">
      <c r="C1096" s="5" t="s">
        <v>450</v>
      </c>
      <c r="D1096" s="5" t="s">
        <v>252</v>
      </c>
      <c r="E1096" s="5" t="s">
        <v>253</v>
      </c>
      <c r="F1096" s="5" t="s">
        <v>284</v>
      </c>
      <c r="G1096" s="5">
        <v>113</v>
      </c>
      <c r="H1096" s="5">
        <v>133</v>
      </c>
      <c r="I1096" s="5">
        <v>149</v>
      </c>
      <c r="J1096" s="5">
        <v>149</v>
      </c>
      <c r="K1096" s="5">
        <v>149</v>
      </c>
      <c r="L1096" s="5">
        <v>162</v>
      </c>
      <c r="M1096" s="5">
        <v>161</v>
      </c>
      <c r="N1096" s="5">
        <v>148</v>
      </c>
      <c r="Q1096" s="5">
        <f>+G1096-byObjPOS!D467</f>
        <v>0</v>
      </c>
      <c r="R1096" s="5">
        <f>+H1096-byObjPOS!E467</f>
        <v>0</v>
      </c>
      <c r="S1096" s="5">
        <f>+I1096-byObjPOS!F467</f>
        <v>0</v>
      </c>
      <c r="T1096" s="5">
        <f>+J1096-byObjPOS!G467</f>
        <v>0</v>
      </c>
      <c r="U1096" s="5">
        <f>+K1096-byObjPOS!H467</f>
        <v>0</v>
      </c>
      <c r="V1096" s="5">
        <f>+L1096-byObjPOS!I467</f>
        <v>0</v>
      </c>
      <c r="W1096" s="5">
        <f>+M1096-byObjPOS!J467</f>
        <v>0</v>
      </c>
      <c r="X1096" s="5">
        <f>+N1096-byObjPOS!K467</f>
        <v>0</v>
      </c>
    </row>
    <row r="1097" spans="3:24" x14ac:dyDescent="0.2">
      <c r="C1097" s="5" t="s">
        <v>450</v>
      </c>
      <c r="D1097" s="5" t="s">
        <v>252</v>
      </c>
      <c r="E1097" s="5" t="s">
        <v>253</v>
      </c>
      <c r="F1097" s="5" t="s">
        <v>285</v>
      </c>
      <c r="G1097" s="5">
        <v>0</v>
      </c>
      <c r="H1097" s="5">
        <v>0</v>
      </c>
      <c r="I1097" s="5">
        <v>0</v>
      </c>
      <c r="J1097" s="5">
        <v>3</v>
      </c>
      <c r="K1097" s="5">
        <v>51</v>
      </c>
      <c r="L1097" s="5">
        <v>49</v>
      </c>
      <c r="M1097" s="5">
        <v>61</v>
      </c>
      <c r="N1097" s="5">
        <v>62</v>
      </c>
      <c r="Q1097" s="5">
        <f>+G1097-byObjPOS!D468</f>
        <v>0</v>
      </c>
      <c r="R1097" s="5">
        <f>+H1097-byObjPOS!E468</f>
        <v>0</v>
      </c>
      <c r="S1097" s="5">
        <f>+I1097-byObjPOS!F468</f>
        <v>0</v>
      </c>
      <c r="T1097" s="5">
        <f>+J1097-byObjPOS!G468</f>
        <v>0</v>
      </c>
      <c r="U1097" s="5">
        <f>+K1097-byObjPOS!H468</f>
        <v>0</v>
      </c>
      <c r="V1097" s="5">
        <f>+L1097-byObjPOS!I468</f>
        <v>0</v>
      </c>
      <c r="W1097" s="5">
        <f>+M1097-byObjPOS!J468</f>
        <v>0</v>
      </c>
      <c r="X1097" s="5">
        <f>+N1097-byObjPOS!K468</f>
        <v>0</v>
      </c>
    </row>
    <row r="1098" spans="3:24" x14ac:dyDescent="0.2">
      <c r="C1098" s="5" t="s">
        <v>450</v>
      </c>
      <c r="D1098" s="5" t="s">
        <v>252</v>
      </c>
      <c r="E1098" s="5" t="s">
        <v>253</v>
      </c>
      <c r="F1098" s="5" t="s">
        <v>286</v>
      </c>
      <c r="G1098" s="5">
        <v>0</v>
      </c>
      <c r="H1098" s="5">
        <v>0</v>
      </c>
      <c r="I1098" s="5">
        <v>9</v>
      </c>
      <c r="J1098" s="5">
        <v>23</v>
      </c>
      <c r="K1098" s="5">
        <v>41</v>
      </c>
      <c r="L1098" s="5">
        <v>51</v>
      </c>
      <c r="M1098" s="5">
        <v>27</v>
      </c>
      <c r="N1098" s="5">
        <v>7</v>
      </c>
      <c r="Q1098" s="5">
        <f>+G1098-byObjPOS!D469</f>
        <v>0</v>
      </c>
      <c r="R1098" s="5">
        <f>+H1098-byObjPOS!E469</f>
        <v>0</v>
      </c>
      <c r="S1098" s="5">
        <f>+I1098-byObjPOS!F469</f>
        <v>0</v>
      </c>
      <c r="T1098" s="5">
        <f>+J1098-byObjPOS!G469</f>
        <v>0</v>
      </c>
      <c r="U1098" s="5">
        <f>+K1098-byObjPOS!H469</f>
        <v>0</v>
      </c>
      <c r="V1098" s="5">
        <f>+L1098-byObjPOS!I469</f>
        <v>0</v>
      </c>
      <c r="W1098" s="5">
        <f>+M1098-byObjPOS!J469</f>
        <v>0</v>
      </c>
      <c r="X1098" s="5">
        <f>+N1098-byObjPOS!K469</f>
        <v>0</v>
      </c>
    </row>
    <row r="1099" spans="3:24" x14ac:dyDescent="0.2">
      <c r="C1099" s="5" t="s">
        <v>450</v>
      </c>
      <c r="D1099" s="5" t="s">
        <v>252</v>
      </c>
      <c r="E1099" s="5" t="s">
        <v>253</v>
      </c>
      <c r="F1099" s="5" t="s">
        <v>287</v>
      </c>
      <c r="G1099" s="5">
        <v>10</v>
      </c>
      <c r="H1099" s="5">
        <v>8</v>
      </c>
      <c r="I1099" s="5">
        <v>6</v>
      </c>
      <c r="J1099" s="5">
        <v>5</v>
      </c>
      <c r="K1099" s="5">
        <v>6</v>
      </c>
      <c r="L1099" s="5">
        <v>6</v>
      </c>
      <c r="M1099" s="5">
        <v>7</v>
      </c>
      <c r="N1099" s="5">
        <v>5</v>
      </c>
      <c r="Q1099" s="5">
        <f>+G1099-byObjPOS!D470</f>
        <v>0</v>
      </c>
      <c r="R1099" s="5">
        <f>+H1099-byObjPOS!E470</f>
        <v>0</v>
      </c>
      <c r="S1099" s="5">
        <f>+I1099-byObjPOS!F470</f>
        <v>0</v>
      </c>
      <c r="T1099" s="5">
        <f>+J1099-byObjPOS!G470</f>
        <v>0</v>
      </c>
      <c r="U1099" s="5">
        <f>+K1099-byObjPOS!H470</f>
        <v>0</v>
      </c>
      <c r="V1099" s="5">
        <f>+L1099-byObjPOS!I470</f>
        <v>0</v>
      </c>
      <c r="W1099" s="5">
        <f>+M1099-byObjPOS!J470</f>
        <v>0</v>
      </c>
      <c r="X1099" s="5">
        <f>+N1099-byObjPOS!K470</f>
        <v>0</v>
      </c>
    </row>
    <row r="1100" spans="3:24" x14ac:dyDescent="0.2">
      <c r="C1100" s="5" t="s">
        <v>450</v>
      </c>
      <c r="D1100" s="5" t="s">
        <v>252</v>
      </c>
      <c r="E1100" s="5" t="s">
        <v>253</v>
      </c>
      <c r="F1100" s="5" t="s">
        <v>289</v>
      </c>
      <c r="G1100" s="5">
        <v>74</v>
      </c>
      <c r="H1100" s="5">
        <v>82</v>
      </c>
      <c r="I1100" s="5">
        <v>106</v>
      </c>
      <c r="J1100" s="5">
        <v>126</v>
      </c>
      <c r="K1100" s="5">
        <v>140</v>
      </c>
      <c r="L1100" s="5">
        <v>167</v>
      </c>
      <c r="M1100" s="5">
        <v>184</v>
      </c>
      <c r="N1100" s="5">
        <v>168</v>
      </c>
      <c r="Q1100" s="5">
        <f>+G1100-byObjPOS!D471</f>
        <v>0</v>
      </c>
      <c r="R1100" s="5">
        <f>+H1100-byObjPOS!E471</f>
        <v>0</v>
      </c>
      <c r="S1100" s="5">
        <f>+I1100-byObjPOS!F471</f>
        <v>0</v>
      </c>
      <c r="T1100" s="5">
        <f>+J1100-byObjPOS!G471</f>
        <v>0</v>
      </c>
      <c r="U1100" s="5">
        <f>+K1100-byObjPOS!H471</f>
        <v>0</v>
      </c>
      <c r="V1100" s="5">
        <f>+L1100-byObjPOS!I471</f>
        <v>0</v>
      </c>
      <c r="W1100" s="5">
        <f>+M1100-byObjPOS!J471</f>
        <v>0</v>
      </c>
      <c r="X1100" s="5">
        <f>+N1100-byObjPOS!K471</f>
        <v>0</v>
      </c>
    </row>
    <row r="1101" spans="3:24" x14ac:dyDescent="0.2">
      <c r="C1101" s="5" t="s">
        <v>450</v>
      </c>
      <c r="D1101" s="5" t="s">
        <v>252</v>
      </c>
      <c r="E1101" s="5" t="s">
        <v>253</v>
      </c>
      <c r="F1101" s="5" t="s">
        <v>291</v>
      </c>
      <c r="G1101" s="5">
        <v>0</v>
      </c>
      <c r="H1101" s="5">
        <v>0</v>
      </c>
      <c r="I1101" s="5">
        <v>0</v>
      </c>
      <c r="J1101" s="5">
        <v>0</v>
      </c>
      <c r="K1101" s="5">
        <v>10</v>
      </c>
      <c r="L1101" s="5">
        <v>18</v>
      </c>
      <c r="M1101" s="5">
        <v>20</v>
      </c>
      <c r="N1101" s="5">
        <v>18</v>
      </c>
      <c r="Q1101" s="5">
        <f>+G1101-byObjPOS!D472</f>
        <v>0</v>
      </c>
      <c r="R1101" s="5">
        <f>+H1101-byObjPOS!E472</f>
        <v>0</v>
      </c>
      <c r="S1101" s="5">
        <f>+I1101-byObjPOS!F472</f>
        <v>0</v>
      </c>
      <c r="T1101" s="5">
        <f>+J1101-byObjPOS!G472</f>
        <v>0</v>
      </c>
      <c r="U1101" s="5">
        <f>+K1101-byObjPOS!H472</f>
        <v>0</v>
      </c>
      <c r="V1101" s="5">
        <f>+L1101-byObjPOS!I472</f>
        <v>0</v>
      </c>
      <c r="W1101" s="5">
        <f>+M1101-byObjPOS!J472</f>
        <v>0</v>
      </c>
      <c r="X1101" s="5">
        <f>+N1101-byObjPOS!K472</f>
        <v>0</v>
      </c>
    </row>
    <row r="1102" spans="3:24" x14ac:dyDescent="0.2">
      <c r="C1102" s="5" t="s">
        <v>450</v>
      </c>
      <c r="D1102" s="5" t="s">
        <v>252</v>
      </c>
      <c r="E1102" s="5" t="s">
        <v>253</v>
      </c>
      <c r="F1102" s="5" t="s">
        <v>125</v>
      </c>
      <c r="G1102" s="5">
        <v>2</v>
      </c>
      <c r="H1102" s="5">
        <v>0</v>
      </c>
      <c r="I1102" s="5">
        <v>0</v>
      </c>
      <c r="J1102" s="5">
        <v>0</v>
      </c>
      <c r="K1102" s="5">
        <v>0</v>
      </c>
      <c r="L1102" s="5">
        <v>0</v>
      </c>
      <c r="M1102" s="5">
        <v>0</v>
      </c>
      <c r="N1102" s="5">
        <v>0</v>
      </c>
      <c r="Q1102" s="5">
        <f>+G1102-byObjPOS!D473</f>
        <v>0</v>
      </c>
      <c r="R1102" s="5">
        <f>+H1102-byObjPOS!E473</f>
        <v>0</v>
      </c>
      <c r="S1102" s="5">
        <f>+I1102-byObjPOS!F473</f>
        <v>0</v>
      </c>
      <c r="T1102" s="5">
        <f>+J1102-byObjPOS!G473</f>
        <v>0</v>
      </c>
      <c r="U1102" s="5">
        <f>+K1102-byObjPOS!H473</f>
        <v>0</v>
      </c>
      <c r="V1102" s="5">
        <f>+L1102-byObjPOS!I473</f>
        <v>0</v>
      </c>
      <c r="W1102" s="5">
        <f>+M1102-byObjPOS!J473</f>
        <v>0</v>
      </c>
      <c r="X1102" s="5">
        <f>+N1102-byObjPOS!K473</f>
        <v>0</v>
      </c>
    </row>
    <row r="1103" spans="3:24" x14ac:dyDescent="0.2">
      <c r="C1103" s="5" t="s">
        <v>450</v>
      </c>
      <c r="D1103" s="5" t="s">
        <v>252</v>
      </c>
      <c r="E1103" s="5" t="s">
        <v>253</v>
      </c>
      <c r="F1103" s="5" t="s">
        <v>292</v>
      </c>
      <c r="G1103" s="5">
        <v>3</v>
      </c>
      <c r="H1103" s="5">
        <v>8</v>
      </c>
      <c r="I1103" s="5">
        <v>6</v>
      </c>
      <c r="J1103" s="5">
        <v>9</v>
      </c>
      <c r="K1103" s="5">
        <v>10</v>
      </c>
      <c r="L1103" s="5">
        <v>9</v>
      </c>
      <c r="M1103" s="5">
        <v>11</v>
      </c>
      <c r="N1103" s="5">
        <v>9</v>
      </c>
      <c r="Q1103" s="5">
        <f>+G1103-byObjPOS!D474</f>
        <v>0</v>
      </c>
      <c r="R1103" s="5">
        <f>+H1103-byObjPOS!E474</f>
        <v>0</v>
      </c>
      <c r="S1103" s="5">
        <f>+I1103-byObjPOS!F474</f>
        <v>0</v>
      </c>
      <c r="T1103" s="5">
        <f>+J1103-byObjPOS!G474</f>
        <v>0</v>
      </c>
      <c r="U1103" s="5">
        <f>+K1103-byObjPOS!H474</f>
        <v>0</v>
      </c>
      <c r="V1103" s="5">
        <f>+L1103-byObjPOS!I474</f>
        <v>0</v>
      </c>
      <c r="W1103" s="5">
        <f>+M1103-byObjPOS!J474</f>
        <v>0</v>
      </c>
      <c r="X1103" s="5">
        <f>+N1103-byObjPOS!K474</f>
        <v>0</v>
      </c>
    </row>
    <row r="1104" spans="3:24" x14ac:dyDescent="0.2">
      <c r="C1104" s="5" t="s">
        <v>450</v>
      </c>
      <c r="D1104" s="5" t="s">
        <v>252</v>
      </c>
      <c r="E1104" s="5" t="s">
        <v>253</v>
      </c>
      <c r="F1104" s="5" t="s">
        <v>294</v>
      </c>
      <c r="G1104" s="5">
        <v>55</v>
      </c>
      <c r="H1104" s="5">
        <v>58</v>
      </c>
      <c r="I1104" s="5">
        <v>56</v>
      </c>
      <c r="J1104" s="5">
        <v>52</v>
      </c>
      <c r="K1104" s="5">
        <v>67</v>
      </c>
      <c r="L1104" s="5">
        <v>78</v>
      </c>
      <c r="M1104" s="5">
        <v>79</v>
      </c>
      <c r="N1104" s="5">
        <v>70</v>
      </c>
      <c r="Q1104" s="5">
        <f>+G1104-byObjPOS!D475</f>
        <v>0</v>
      </c>
      <c r="R1104" s="5">
        <f>+H1104-byObjPOS!E475</f>
        <v>0</v>
      </c>
      <c r="S1104" s="5">
        <f>+I1104-byObjPOS!F475</f>
        <v>0</v>
      </c>
      <c r="T1104" s="5">
        <f>+J1104-byObjPOS!G475</f>
        <v>0</v>
      </c>
      <c r="U1104" s="5">
        <f>+K1104-byObjPOS!H475</f>
        <v>0</v>
      </c>
      <c r="V1104" s="5">
        <f>+L1104-byObjPOS!I475</f>
        <v>0</v>
      </c>
      <c r="W1104" s="5">
        <f>+M1104-byObjPOS!J475</f>
        <v>0</v>
      </c>
      <c r="X1104" s="5">
        <f>+N1104-byObjPOS!K475</f>
        <v>0</v>
      </c>
    </row>
    <row r="1105" spans="3:24" x14ac:dyDescent="0.2">
      <c r="C1105" s="5" t="s">
        <v>450</v>
      </c>
      <c r="D1105" s="5" t="s">
        <v>252</v>
      </c>
      <c r="E1105" s="5" t="s">
        <v>253</v>
      </c>
      <c r="F1105" s="5" t="s">
        <v>295</v>
      </c>
      <c r="G1105" s="5">
        <v>7</v>
      </c>
      <c r="H1105" s="5">
        <v>8</v>
      </c>
      <c r="I1105" s="5">
        <v>4</v>
      </c>
      <c r="J1105" s="5">
        <v>1</v>
      </c>
      <c r="K1105" s="5">
        <v>1</v>
      </c>
      <c r="L1105" s="5">
        <v>2</v>
      </c>
      <c r="M1105" s="5">
        <v>2</v>
      </c>
      <c r="N1105" s="5">
        <v>4</v>
      </c>
      <c r="Q1105" s="5">
        <f>+G1105-byObjPOS!D476</f>
        <v>0</v>
      </c>
      <c r="R1105" s="5">
        <f>+H1105-byObjPOS!E476</f>
        <v>0</v>
      </c>
      <c r="S1105" s="5">
        <f>+I1105-byObjPOS!F476</f>
        <v>0</v>
      </c>
      <c r="T1105" s="5">
        <f>+J1105-byObjPOS!G476</f>
        <v>0</v>
      </c>
      <c r="U1105" s="5">
        <f>+K1105-byObjPOS!H476</f>
        <v>0</v>
      </c>
      <c r="V1105" s="5">
        <f>+L1105-byObjPOS!I476</f>
        <v>0</v>
      </c>
      <c r="W1105" s="5">
        <f>+M1105-byObjPOS!J476</f>
        <v>0</v>
      </c>
      <c r="X1105" s="5">
        <f>+N1105-byObjPOS!K476</f>
        <v>0</v>
      </c>
    </row>
    <row r="1106" spans="3:24" x14ac:dyDescent="0.2">
      <c r="C1106" s="5" t="s">
        <v>450</v>
      </c>
      <c r="D1106" s="5" t="s">
        <v>252</v>
      </c>
      <c r="E1106" s="5" t="s">
        <v>253</v>
      </c>
      <c r="F1106" s="5" t="s">
        <v>296</v>
      </c>
      <c r="G1106" s="5">
        <v>0</v>
      </c>
      <c r="H1106" s="5">
        <v>0</v>
      </c>
      <c r="I1106" s="5">
        <v>0</v>
      </c>
      <c r="J1106" s="5">
        <v>0</v>
      </c>
      <c r="K1106" s="5">
        <v>1</v>
      </c>
      <c r="L1106" s="5">
        <v>5</v>
      </c>
      <c r="M1106" s="5">
        <v>4</v>
      </c>
      <c r="N1106" s="5">
        <v>2</v>
      </c>
      <c r="Q1106" s="5">
        <f>+G1106-byObjPOS!D477</f>
        <v>0</v>
      </c>
      <c r="R1106" s="5">
        <f>+H1106-byObjPOS!E477</f>
        <v>0</v>
      </c>
      <c r="S1106" s="5">
        <f>+I1106-byObjPOS!F477</f>
        <v>0</v>
      </c>
      <c r="T1106" s="5">
        <f>+J1106-byObjPOS!G477</f>
        <v>0</v>
      </c>
      <c r="U1106" s="5">
        <f>+K1106-byObjPOS!H477</f>
        <v>0</v>
      </c>
      <c r="V1106" s="5">
        <f>+L1106-byObjPOS!I477</f>
        <v>0</v>
      </c>
      <c r="W1106" s="5">
        <f>+M1106-byObjPOS!J477</f>
        <v>0</v>
      </c>
      <c r="X1106" s="5">
        <f>+N1106-byObjPOS!K477</f>
        <v>0</v>
      </c>
    </row>
    <row r="1107" spans="3:24" x14ac:dyDescent="0.2">
      <c r="C1107" s="5" t="s">
        <v>450</v>
      </c>
      <c r="D1107" s="5" t="s">
        <v>252</v>
      </c>
      <c r="E1107" s="5" t="s">
        <v>253</v>
      </c>
      <c r="F1107" s="5" t="s">
        <v>297</v>
      </c>
      <c r="G1107" s="5">
        <v>0</v>
      </c>
      <c r="H1107" s="5">
        <v>0</v>
      </c>
      <c r="I1107" s="5">
        <v>0</v>
      </c>
      <c r="J1107" s="5">
        <v>0</v>
      </c>
      <c r="K1107" s="5">
        <v>0</v>
      </c>
      <c r="L1107" s="5">
        <v>0</v>
      </c>
      <c r="M1107" s="5">
        <v>19</v>
      </c>
      <c r="N1107" s="5">
        <v>73</v>
      </c>
      <c r="Q1107" s="5">
        <f>+G1107-byObjPOS!D478</f>
        <v>0</v>
      </c>
      <c r="R1107" s="5">
        <f>+H1107-byObjPOS!E478</f>
        <v>0</v>
      </c>
      <c r="S1107" s="5">
        <f>+I1107-byObjPOS!F478</f>
        <v>0</v>
      </c>
      <c r="T1107" s="5">
        <f>+J1107-byObjPOS!G478</f>
        <v>0</v>
      </c>
      <c r="U1107" s="5">
        <f>+K1107-byObjPOS!H478</f>
        <v>0</v>
      </c>
      <c r="V1107" s="5">
        <f>+L1107-byObjPOS!I478</f>
        <v>0</v>
      </c>
      <c r="W1107" s="5">
        <f>+M1107-byObjPOS!J478</f>
        <v>0</v>
      </c>
      <c r="X1107" s="5">
        <f>+N1107-byObjPOS!K478</f>
        <v>0</v>
      </c>
    </row>
    <row r="1108" spans="3:24" x14ac:dyDescent="0.2">
      <c r="C1108" s="5" t="s">
        <v>450</v>
      </c>
      <c r="D1108" s="5" t="s">
        <v>252</v>
      </c>
      <c r="E1108" s="5" t="s">
        <v>253</v>
      </c>
      <c r="F1108" s="5" t="s">
        <v>298</v>
      </c>
      <c r="G1108" s="5">
        <v>46</v>
      </c>
      <c r="H1108" s="5">
        <v>74</v>
      </c>
      <c r="I1108" s="5">
        <v>74</v>
      </c>
      <c r="J1108" s="5">
        <v>78</v>
      </c>
      <c r="K1108" s="5">
        <v>72</v>
      </c>
      <c r="L1108" s="5">
        <v>81</v>
      </c>
      <c r="M1108" s="5">
        <v>62</v>
      </c>
      <c r="N1108" s="5">
        <v>24</v>
      </c>
      <c r="Q1108" s="5">
        <f>+G1108-byObjPOS!D479</f>
        <v>0</v>
      </c>
      <c r="R1108" s="5">
        <f>+H1108-byObjPOS!E479</f>
        <v>0</v>
      </c>
      <c r="S1108" s="5">
        <f>+I1108-byObjPOS!F479</f>
        <v>0</v>
      </c>
      <c r="T1108" s="5">
        <f>+J1108-byObjPOS!G479</f>
        <v>0</v>
      </c>
      <c r="U1108" s="5">
        <f>+K1108-byObjPOS!H479</f>
        <v>0</v>
      </c>
      <c r="V1108" s="5">
        <f>+L1108-byObjPOS!I479</f>
        <v>0</v>
      </c>
      <c r="W1108" s="5">
        <f>+M1108-byObjPOS!J479</f>
        <v>0</v>
      </c>
      <c r="X1108" s="5">
        <f>+N1108-byObjPOS!K479</f>
        <v>0</v>
      </c>
    </row>
    <row r="1109" spans="3:24" x14ac:dyDescent="0.2">
      <c r="C1109" s="5" t="s">
        <v>450</v>
      </c>
      <c r="D1109" s="5" t="s">
        <v>252</v>
      </c>
      <c r="E1109" s="5" t="s">
        <v>253</v>
      </c>
      <c r="F1109" s="5" t="s">
        <v>145</v>
      </c>
      <c r="G1109" s="5">
        <v>1</v>
      </c>
      <c r="H1109" s="5">
        <v>1</v>
      </c>
      <c r="I1109" s="5">
        <v>0</v>
      </c>
      <c r="J1109" s="5">
        <v>0</v>
      </c>
      <c r="K1109" s="5">
        <v>0</v>
      </c>
      <c r="L1109" s="5">
        <v>0</v>
      </c>
      <c r="M1109" s="5">
        <v>0</v>
      </c>
      <c r="N1109" s="5">
        <v>0</v>
      </c>
      <c r="Q1109" s="5">
        <f>+G1109-byObjPOS!D480</f>
        <v>0</v>
      </c>
      <c r="R1109" s="5">
        <f>+H1109-byObjPOS!E480</f>
        <v>0</v>
      </c>
      <c r="S1109" s="5">
        <f>+I1109-byObjPOS!F480</f>
        <v>0</v>
      </c>
      <c r="T1109" s="5">
        <f>+J1109-byObjPOS!G480</f>
        <v>0</v>
      </c>
      <c r="U1109" s="5">
        <f>+K1109-byObjPOS!H480</f>
        <v>0</v>
      </c>
      <c r="V1109" s="5">
        <f>+L1109-byObjPOS!I480</f>
        <v>0</v>
      </c>
      <c r="W1109" s="5">
        <f>+M1109-byObjPOS!J480</f>
        <v>0</v>
      </c>
      <c r="X1109" s="5">
        <f>+N1109-byObjPOS!K480</f>
        <v>0</v>
      </c>
    </row>
    <row r="1110" spans="3:24" x14ac:dyDescent="0.2">
      <c r="C1110" s="5" t="s">
        <v>450</v>
      </c>
      <c r="D1110" s="5" t="s">
        <v>252</v>
      </c>
      <c r="E1110" s="5" t="s">
        <v>253</v>
      </c>
      <c r="F1110" s="5" t="s">
        <v>302</v>
      </c>
      <c r="G1110" s="5">
        <v>4</v>
      </c>
      <c r="H1110" s="5">
        <v>5</v>
      </c>
      <c r="I1110" s="5">
        <v>3</v>
      </c>
      <c r="J1110" s="5">
        <v>2</v>
      </c>
      <c r="K1110" s="5">
        <v>1</v>
      </c>
      <c r="L1110" s="5">
        <v>1</v>
      </c>
      <c r="M1110" s="5">
        <v>3</v>
      </c>
      <c r="N1110" s="5">
        <v>4</v>
      </c>
      <c r="Q1110" s="5">
        <f>+G1110-byObjPOS!D481</f>
        <v>0</v>
      </c>
      <c r="R1110" s="5">
        <f>+H1110-byObjPOS!E481</f>
        <v>0</v>
      </c>
      <c r="S1110" s="5">
        <f>+I1110-byObjPOS!F481</f>
        <v>0</v>
      </c>
      <c r="T1110" s="5">
        <f>+J1110-byObjPOS!G481</f>
        <v>0</v>
      </c>
      <c r="U1110" s="5">
        <f>+K1110-byObjPOS!H481</f>
        <v>0</v>
      </c>
      <c r="V1110" s="5">
        <f>+L1110-byObjPOS!I481</f>
        <v>0</v>
      </c>
      <c r="W1110" s="5">
        <f>+M1110-byObjPOS!J481</f>
        <v>0</v>
      </c>
      <c r="X1110" s="5">
        <f>+N1110-byObjPOS!K481</f>
        <v>0</v>
      </c>
    </row>
    <row r="1111" spans="3:24" x14ac:dyDescent="0.2">
      <c r="C1111" s="5" t="s">
        <v>450</v>
      </c>
      <c r="D1111" s="5" t="s">
        <v>252</v>
      </c>
      <c r="E1111" s="5" t="s">
        <v>253</v>
      </c>
      <c r="F1111" s="5" t="s">
        <v>307</v>
      </c>
      <c r="G1111" s="5">
        <v>8</v>
      </c>
      <c r="H1111" s="5">
        <v>8</v>
      </c>
      <c r="I1111" s="5">
        <v>8</v>
      </c>
      <c r="J1111" s="5">
        <v>8</v>
      </c>
      <c r="K1111" s="5">
        <v>9</v>
      </c>
      <c r="L1111" s="5">
        <v>10</v>
      </c>
      <c r="M1111" s="5">
        <v>9</v>
      </c>
      <c r="N1111" s="5">
        <v>9</v>
      </c>
      <c r="Q1111" s="5">
        <f>+G1111-byObjPOS!D482</f>
        <v>0</v>
      </c>
      <c r="R1111" s="5">
        <f>+H1111-byObjPOS!E482</f>
        <v>0</v>
      </c>
      <c r="S1111" s="5">
        <f>+I1111-byObjPOS!F482</f>
        <v>0</v>
      </c>
      <c r="T1111" s="5">
        <f>+J1111-byObjPOS!G482</f>
        <v>0</v>
      </c>
      <c r="U1111" s="5">
        <f>+K1111-byObjPOS!H482</f>
        <v>0</v>
      </c>
      <c r="V1111" s="5">
        <f>+L1111-byObjPOS!I482</f>
        <v>0</v>
      </c>
      <c r="W1111" s="5">
        <f>+M1111-byObjPOS!J482</f>
        <v>0</v>
      </c>
      <c r="X1111" s="5">
        <f>+N1111-byObjPOS!K482</f>
        <v>0</v>
      </c>
    </row>
    <row r="1112" spans="3:24" x14ac:dyDescent="0.2">
      <c r="C1112" s="5" t="s">
        <v>450</v>
      </c>
      <c r="D1112" s="5" t="s">
        <v>252</v>
      </c>
      <c r="E1112" s="5" t="s">
        <v>253</v>
      </c>
      <c r="F1112" s="5" t="s">
        <v>310</v>
      </c>
      <c r="G1112" s="5">
        <v>0</v>
      </c>
      <c r="H1112" s="5">
        <v>0</v>
      </c>
      <c r="I1112" s="5">
        <v>0</v>
      </c>
      <c r="J1112" s="5">
        <v>0</v>
      </c>
      <c r="K1112" s="5">
        <v>0</v>
      </c>
      <c r="L1112" s="5">
        <v>10</v>
      </c>
      <c r="M1112" s="5">
        <v>10</v>
      </c>
      <c r="N1112" s="5">
        <v>10</v>
      </c>
      <c r="Q1112" s="5">
        <f>+G1112-byObjPOS!D483</f>
        <v>0</v>
      </c>
      <c r="R1112" s="5">
        <f>+H1112-byObjPOS!E483</f>
        <v>0</v>
      </c>
      <c r="S1112" s="5">
        <f>+I1112-byObjPOS!F483</f>
        <v>0</v>
      </c>
      <c r="T1112" s="5">
        <f>+J1112-byObjPOS!G483</f>
        <v>0</v>
      </c>
      <c r="U1112" s="5">
        <f>+K1112-byObjPOS!H483</f>
        <v>0</v>
      </c>
      <c r="V1112" s="5">
        <f>+L1112-byObjPOS!I483</f>
        <v>0</v>
      </c>
      <c r="W1112" s="5">
        <f>+M1112-byObjPOS!J483</f>
        <v>0</v>
      </c>
      <c r="X1112" s="5">
        <f>+N1112-byObjPOS!K483</f>
        <v>0</v>
      </c>
    </row>
    <row r="1113" spans="3:24" x14ac:dyDescent="0.2">
      <c r="C1113" s="5" t="s">
        <v>450</v>
      </c>
      <c r="D1113" s="5" t="s">
        <v>252</v>
      </c>
      <c r="E1113" s="5" t="s">
        <v>253</v>
      </c>
      <c r="F1113" s="5" t="s">
        <v>313</v>
      </c>
      <c r="G1113" s="5">
        <v>0</v>
      </c>
      <c r="H1113" s="5">
        <v>0</v>
      </c>
      <c r="I1113" s="5">
        <v>0</v>
      </c>
      <c r="J1113" s="5">
        <v>0</v>
      </c>
      <c r="K1113" s="5">
        <v>0</v>
      </c>
      <c r="L1113" s="5">
        <v>2</v>
      </c>
      <c r="M1113" s="5">
        <v>21</v>
      </c>
      <c r="N1113" s="5">
        <v>18</v>
      </c>
      <c r="Q1113" s="5">
        <f>+G1113-byObjPOS!D484</f>
        <v>0</v>
      </c>
      <c r="R1113" s="5">
        <f>+H1113-byObjPOS!E484</f>
        <v>0</v>
      </c>
      <c r="S1113" s="5">
        <f>+I1113-byObjPOS!F484</f>
        <v>0</v>
      </c>
      <c r="T1113" s="5">
        <f>+J1113-byObjPOS!G484</f>
        <v>0</v>
      </c>
      <c r="U1113" s="5">
        <f>+K1113-byObjPOS!H484</f>
        <v>0</v>
      </c>
      <c r="V1113" s="5">
        <f>+L1113-byObjPOS!I484</f>
        <v>0</v>
      </c>
      <c r="W1113" s="5">
        <f>+M1113-byObjPOS!J484</f>
        <v>0</v>
      </c>
      <c r="X1113" s="5">
        <f>+N1113-byObjPOS!K484</f>
        <v>0</v>
      </c>
    </row>
    <row r="1114" spans="3:24" x14ac:dyDescent="0.2">
      <c r="C1114" s="5" t="s">
        <v>450</v>
      </c>
      <c r="D1114" s="5" t="s">
        <v>252</v>
      </c>
      <c r="E1114" s="5" t="s">
        <v>253</v>
      </c>
      <c r="F1114" s="5" t="s">
        <v>315</v>
      </c>
      <c r="G1114" s="5">
        <v>1</v>
      </c>
      <c r="H1114" s="5">
        <v>7</v>
      </c>
      <c r="I1114" s="5">
        <v>15</v>
      </c>
      <c r="J1114" s="5">
        <v>9</v>
      </c>
      <c r="K1114" s="5">
        <v>42</v>
      </c>
      <c r="L1114" s="5">
        <v>66</v>
      </c>
      <c r="M1114" s="5">
        <v>69</v>
      </c>
      <c r="N1114" s="5">
        <v>92</v>
      </c>
      <c r="Q1114" s="5">
        <f>+G1114-byObjPOS!D485</f>
        <v>0</v>
      </c>
      <c r="R1114" s="5">
        <f>+H1114-byObjPOS!E485</f>
        <v>0</v>
      </c>
      <c r="S1114" s="5">
        <f>+I1114-byObjPOS!F485</f>
        <v>0</v>
      </c>
      <c r="T1114" s="5">
        <f>+J1114-byObjPOS!G485</f>
        <v>0</v>
      </c>
      <c r="U1114" s="5">
        <f>+K1114-byObjPOS!H485</f>
        <v>0</v>
      </c>
      <c r="V1114" s="5">
        <f>+L1114-byObjPOS!I485</f>
        <v>0</v>
      </c>
      <c r="W1114" s="5">
        <f>+M1114-byObjPOS!J485</f>
        <v>0</v>
      </c>
      <c r="X1114" s="5">
        <f>+N1114-byObjPOS!K485</f>
        <v>0</v>
      </c>
    </row>
    <row r="1115" spans="3:24" x14ac:dyDescent="0.2">
      <c r="C1115" s="5" t="s">
        <v>450</v>
      </c>
      <c r="D1115" s="5" t="s">
        <v>252</v>
      </c>
      <c r="E1115" s="5" t="s">
        <v>253</v>
      </c>
      <c r="F1115" s="5" t="s">
        <v>316</v>
      </c>
      <c r="G1115" s="5">
        <v>1</v>
      </c>
      <c r="H1115" s="5">
        <v>1</v>
      </c>
      <c r="I1115" s="5">
        <v>0</v>
      </c>
      <c r="J1115" s="5">
        <v>0</v>
      </c>
      <c r="K1115" s="5">
        <v>0</v>
      </c>
      <c r="L1115" s="5">
        <v>0</v>
      </c>
      <c r="M1115" s="5">
        <v>0</v>
      </c>
      <c r="N1115" s="5">
        <v>0</v>
      </c>
      <c r="Q1115" s="5">
        <f>+G1115-byObjPOS!D486</f>
        <v>0</v>
      </c>
      <c r="R1115" s="5">
        <f>+H1115-byObjPOS!E486</f>
        <v>0</v>
      </c>
      <c r="S1115" s="5">
        <f>+I1115-byObjPOS!F486</f>
        <v>0</v>
      </c>
      <c r="T1115" s="5">
        <f>+J1115-byObjPOS!G486</f>
        <v>0</v>
      </c>
      <c r="U1115" s="5">
        <f>+K1115-byObjPOS!H486</f>
        <v>0</v>
      </c>
      <c r="V1115" s="5">
        <f>+L1115-byObjPOS!I486</f>
        <v>0</v>
      </c>
      <c r="W1115" s="5">
        <f>+M1115-byObjPOS!J486</f>
        <v>0</v>
      </c>
      <c r="X1115" s="5">
        <f>+N1115-byObjPOS!K486</f>
        <v>0</v>
      </c>
    </row>
    <row r="1116" spans="3:24" x14ac:dyDescent="0.2">
      <c r="C1116" s="5" t="s">
        <v>450</v>
      </c>
      <c r="D1116" s="5" t="s">
        <v>252</v>
      </c>
      <c r="E1116" s="5" t="s">
        <v>253</v>
      </c>
      <c r="F1116" s="5" t="s">
        <v>317</v>
      </c>
      <c r="G1116" s="5">
        <v>21</v>
      </c>
      <c r="H1116" s="5">
        <v>0</v>
      </c>
      <c r="I1116" s="5">
        <v>0</v>
      </c>
      <c r="J1116" s="5">
        <v>0</v>
      </c>
      <c r="K1116" s="5">
        <v>0</v>
      </c>
      <c r="L1116" s="5">
        <v>0</v>
      </c>
      <c r="M1116" s="5">
        <v>0</v>
      </c>
      <c r="N1116" s="5">
        <v>0</v>
      </c>
      <c r="Q1116" s="5">
        <f>+G1116-byObjPOS!D487</f>
        <v>0</v>
      </c>
      <c r="R1116" s="5">
        <f>+H1116-byObjPOS!E487</f>
        <v>0</v>
      </c>
      <c r="S1116" s="5">
        <f>+I1116-byObjPOS!F487</f>
        <v>0</v>
      </c>
      <c r="T1116" s="5">
        <f>+J1116-byObjPOS!G487</f>
        <v>0</v>
      </c>
      <c r="U1116" s="5">
        <f>+K1116-byObjPOS!H487</f>
        <v>0</v>
      </c>
      <c r="V1116" s="5">
        <f>+L1116-byObjPOS!I487</f>
        <v>0</v>
      </c>
      <c r="W1116" s="5">
        <f>+M1116-byObjPOS!J487</f>
        <v>0</v>
      </c>
      <c r="X1116" s="5">
        <f>+N1116-byObjPOS!K487</f>
        <v>0</v>
      </c>
    </row>
    <row r="1117" spans="3:24" x14ac:dyDescent="0.2">
      <c r="C1117" s="5" t="s">
        <v>450</v>
      </c>
      <c r="D1117" s="5" t="s">
        <v>252</v>
      </c>
      <c r="E1117" s="5" t="s">
        <v>253</v>
      </c>
      <c r="F1117" s="5" t="s">
        <v>318</v>
      </c>
      <c r="G1117" s="5">
        <v>0</v>
      </c>
      <c r="H1117" s="5">
        <v>0</v>
      </c>
      <c r="I1117" s="5">
        <v>0</v>
      </c>
      <c r="J1117" s="5">
        <v>0</v>
      </c>
      <c r="K1117" s="5">
        <v>0</v>
      </c>
      <c r="L1117" s="5">
        <v>4</v>
      </c>
      <c r="M1117" s="5">
        <v>30</v>
      </c>
      <c r="N1117" s="5">
        <v>72</v>
      </c>
      <c r="Q1117" s="5">
        <f>+G1117-byObjPOS!D488</f>
        <v>0</v>
      </c>
      <c r="R1117" s="5">
        <f>+H1117-byObjPOS!E488</f>
        <v>0</v>
      </c>
      <c r="S1117" s="5">
        <f>+I1117-byObjPOS!F488</f>
        <v>0</v>
      </c>
      <c r="T1117" s="5">
        <f>+J1117-byObjPOS!G488</f>
        <v>0</v>
      </c>
      <c r="U1117" s="5">
        <f>+K1117-byObjPOS!H488</f>
        <v>0</v>
      </c>
      <c r="V1117" s="5">
        <f>+L1117-byObjPOS!I488</f>
        <v>0</v>
      </c>
      <c r="W1117" s="5">
        <f>+M1117-byObjPOS!J488</f>
        <v>0</v>
      </c>
      <c r="X1117" s="5">
        <f>+N1117-byObjPOS!K488</f>
        <v>0</v>
      </c>
    </row>
    <row r="1118" spans="3:24" x14ac:dyDescent="0.2">
      <c r="C1118" s="5" t="s">
        <v>450</v>
      </c>
      <c r="D1118" s="5" t="s">
        <v>252</v>
      </c>
      <c r="E1118" s="5" t="s">
        <v>253</v>
      </c>
      <c r="F1118" s="5" t="s">
        <v>319</v>
      </c>
      <c r="G1118" s="5">
        <v>87</v>
      </c>
      <c r="H1118" s="5">
        <v>63</v>
      </c>
      <c r="I1118" s="5">
        <v>56</v>
      </c>
      <c r="J1118" s="5">
        <v>51</v>
      </c>
      <c r="K1118" s="5">
        <v>83</v>
      </c>
      <c r="L1118" s="5">
        <v>108</v>
      </c>
      <c r="M1118" s="5">
        <v>102</v>
      </c>
      <c r="N1118" s="5">
        <v>110</v>
      </c>
      <c r="Q1118" s="5">
        <f>+G1118-byObjPOS!D489</f>
        <v>0</v>
      </c>
      <c r="R1118" s="5">
        <f>+H1118-byObjPOS!E489</f>
        <v>0</v>
      </c>
      <c r="S1118" s="5">
        <f>+I1118-byObjPOS!F489</f>
        <v>0</v>
      </c>
      <c r="T1118" s="5">
        <f>+J1118-byObjPOS!G489</f>
        <v>0</v>
      </c>
      <c r="U1118" s="5">
        <f>+K1118-byObjPOS!H489</f>
        <v>0</v>
      </c>
      <c r="V1118" s="5">
        <f>+L1118-byObjPOS!I489</f>
        <v>0</v>
      </c>
      <c r="W1118" s="5">
        <f>+M1118-byObjPOS!J489</f>
        <v>0</v>
      </c>
      <c r="X1118" s="5">
        <f>+N1118-byObjPOS!K489</f>
        <v>0</v>
      </c>
    </row>
    <row r="1119" spans="3:24" x14ac:dyDescent="0.2">
      <c r="C1119" s="5" t="s">
        <v>450</v>
      </c>
      <c r="D1119" s="5" t="s">
        <v>252</v>
      </c>
      <c r="E1119" s="5" t="s">
        <v>253</v>
      </c>
      <c r="F1119" s="5" t="s">
        <v>322</v>
      </c>
      <c r="G1119" s="5">
        <v>1</v>
      </c>
      <c r="H1119" s="5">
        <v>0</v>
      </c>
      <c r="I1119" s="5">
        <v>0</v>
      </c>
      <c r="J1119" s="5">
        <v>0</v>
      </c>
      <c r="K1119" s="5">
        <v>0</v>
      </c>
      <c r="L1119" s="5">
        <v>0</v>
      </c>
      <c r="M1119" s="5">
        <v>0</v>
      </c>
      <c r="N1119" s="5">
        <v>0</v>
      </c>
      <c r="P1119" s="46"/>
      <c r="Q1119" s="5">
        <f>+G1119-byObjPOS!D490</f>
        <v>0</v>
      </c>
      <c r="R1119" s="5">
        <f>+H1119-byObjPOS!E490</f>
        <v>0</v>
      </c>
      <c r="S1119" s="5">
        <f>+I1119-byObjPOS!F490</f>
        <v>0</v>
      </c>
      <c r="T1119" s="5">
        <f>+J1119-byObjPOS!G490</f>
        <v>0</v>
      </c>
      <c r="U1119" s="5">
        <f>+K1119-byObjPOS!H490</f>
        <v>0</v>
      </c>
      <c r="V1119" s="5">
        <f>+L1119-byObjPOS!I490</f>
        <v>0</v>
      </c>
      <c r="W1119" s="5">
        <f>+M1119-byObjPOS!J490</f>
        <v>0</v>
      </c>
      <c r="X1119" s="5">
        <f>+N1119-byObjPOS!K490</f>
        <v>0</v>
      </c>
    </row>
    <row r="1120" spans="3:24" x14ac:dyDescent="0.2">
      <c r="C1120" s="5" t="s">
        <v>450</v>
      </c>
      <c r="D1120" s="5" t="s">
        <v>252</v>
      </c>
      <c r="E1120" s="5" t="s">
        <v>253</v>
      </c>
      <c r="F1120" s="5" t="s">
        <v>323</v>
      </c>
      <c r="G1120" s="5">
        <v>0</v>
      </c>
      <c r="H1120" s="5">
        <v>0</v>
      </c>
      <c r="I1120" s="5">
        <v>1</v>
      </c>
      <c r="J1120" s="5">
        <v>1</v>
      </c>
      <c r="K1120" s="5">
        <v>7</v>
      </c>
      <c r="L1120" s="5">
        <v>18</v>
      </c>
      <c r="M1120" s="5">
        <v>12</v>
      </c>
      <c r="N1120" s="5">
        <v>22</v>
      </c>
      <c r="Q1120" s="5">
        <f>+G1120-byObjPOS!D495</f>
        <v>0</v>
      </c>
      <c r="R1120" s="5">
        <f>+H1120-byObjPOS!E495</f>
        <v>0</v>
      </c>
      <c r="S1120" s="5">
        <f>+I1120-byObjPOS!F495</f>
        <v>0</v>
      </c>
      <c r="T1120" s="5">
        <f>+J1120-byObjPOS!G495</f>
        <v>0</v>
      </c>
      <c r="U1120" s="5">
        <f>+K1120-byObjPOS!H495</f>
        <v>0</v>
      </c>
      <c r="V1120" s="5">
        <f>+L1120-byObjPOS!I495</f>
        <v>0</v>
      </c>
      <c r="W1120" s="5">
        <f>+M1120-byObjPOS!J495</f>
        <v>0</v>
      </c>
      <c r="X1120" s="5">
        <f>+N1120-byObjPOS!K495</f>
        <v>0</v>
      </c>
    </row>
    <row r="1121" spans="3:24" x14ac:dyDescent="0.2">
      <c r="C1121" s="5" t="s">
        <v>450</v>
      </c>
      <c r="D1121" s="5" t="s">
        <v>252</v>
      </c>
      <c r="E1121" s="5" t="s">
        <v>253</v>
      </c>
      <c r="F1121" s="5" t="s">
        <v>325</v>
      </c>
      <c r="G1121" s="5">
        <v>117</v>
      </c>
      <c r="H1121" s="5">
        <v>90</v>
      </c>
      <c r="I1121" s="5">
        <v>94</v>
      </c>
      <c r="J1121" s="5">
        <v>136</v>
      </c>
      <c r="K1121" s="5">
        <v>189</v>
      </c>
      <c r="L1121" s="5">
        <v>220</v>
      </c>
      <c r="M1121" s="5">
        <v>210</v>
      </c>
      <c r="N1121" s="5">
        <v>182</v>
      </c>
      <c r="Q1121" s="5">
        <f>+G1121-byObjPOS!D496</f>
        <v>0</v>
      </c>
      <c r="R1121" s="5">
        <f>+H1121-byObjPOS!E496</f>
        <v>0</v>
      </c>
      <c r="S1121" s="5">
        <f>+I1121-byObjPOS!F496</f>
        <v>0</v>
      </c>
      <c r="T1121" s="5">
        <f>+J1121-byObjPOS!G496</f>
        <v>0</v>
      </c>
      <c r="U1121" s="5">
        <f>+K1121-byObjPOS!H496</f>
        <v>0</v>
      </c>
      <c r="V1121" s="5">
        <f>+L1121-byObjPOS!I496</f>
        <v>0</v>
      </c>
      <c r="W1121" s="5">
        <f>+M1121-byObjPOS!J496</f>
        <v>0</v>
      </c>
      <c r="X1121" s="5">
        <f>+N1121-byObjPOS!K496</f>
        <v>0</v>
      </c>
    </row>
    <row r="1122" spans="3:24" x14ac:dyDescent="0.2">
      <c r="C1122" s="5" t="s">
        <v>450</v>
      </c>
      <c r="D1122" s="5" t="s">
        <v>252</v>
      </c>
      <c r="E1122" s="5" t="s">
        <v>253</v>
      </c>
      <c r="F1122" s="5" t="s">
        <v>328</v>
      </c>
      <c r="G1122" s="5">
        <v>5</v>
      </c>
      <c r="H1122" s="5">
        <v>15</v>
      </c>
      <c r="I1122" s="5">
        <v>22</v>
      </c>
      <c r="J1122" s="5">
        <v>19</v>
      </c>
      <c r="K1122" s="5">
        <v>22</v>
      </c>
      <c r="L1122" s="5">
        <v>20</v>
      </c>
      <c r="M1122" s="5">
        <v>25</v>
      </c>
      <c r="N1122" s="5">
        <v>17</v>
      </c>
      <c r="Q1122" s="5">
        <f>+G1122-byObjPOS!D497</f>
        <v>0</v>
      </c>
      <c r="R1122" s="5">
        <f>+H1122-byObjPOS!E497</f>
        <v>0</v>
      </c>
      <c r="S1122" s="5">
        <f>+I1122-byObjPOS!F497</f>
        <v>0</v>
      </c>
      <c r="T1122" s="5">
        <f>+J1122-byObjPOS!G497</f>
        <v>0</v>
      </c>
      <c r="U1122" s="5">
        <f>+K1122-byObjPOS!H497</f>
        <v>0</v>
      </c>
      <c r="V1122" s="5">
        <f>+L1122-byObjPOS!I497</f>
        <v>0</v>
      </c>
      <c r="W1122" s="5">
        <f>+M1122-byObjPOS!J497</f>
        <v>0</v>
      </c>
      <c r="X1122" s="5">
        <f>+N1122-byObjPOS!K497</f>
        <v>0</v>
      </c>
    </row>
    <row r="1123" spans="3:24" x14ac:dyDescent="0.2">
      <c r="C1123" s="5" t="s">
        <v>450</v>
      </c>
      <c r="D1123" s="5" t="s">
        <v>252</v>
      </c>
      <c r="E1123" s="5" t="s">
        <v>253</v>
      </c>
      <c r="F1123" s="5" t="s">
        <v>331</v>
      </c>
      <c r="G1123" s="5">
        <v>2</v>
      </c>
      <c r="H1123" s="5">
        <v>3</v>
      </c>
      <c r="I1123" s="5">
        <v>2</v>
      </c>
      <c r="J1123" s="5">
        <v>7</v>
      </c>
      <c r="K1123" s="5">
        <v>7</v>
      </c>
      <c r="L1123" s="5">
        <v>3</v>
      </c>
      <c r="M1123" s="5">
        <v>3</v>
      </c>
      <c r="N1123" s="5">
        <v>1</v>
      </c>
      <c r="Q1123" s="5">
        <f>+G1123-byObjPOS!D498</f>
        <v>0</v>
      </c>
      <c r="R1123" s="5">
        <f>+H1123-byObjPOS!E498</f>
        <v>0</v>
      </c>
      <c r="S1123" s="5">
        <f>+I1123-byObjPOS!F498</f>
        <v>0</v>
      </c>
      <c r="T1123" s="5">
        <f>+J1123-byObjPOS!G498</f>
        <v>0</v>
      </c>
      <c r="U1123" s="5">
        <f>+K1123-byObjPOS!H498</f>
        <v>0</v>
      </c>
      <c r="V1123" s="5">
        <f>+L1123-byObjPOS!I498</f>
        <v>0</v>
      </c>
      <c r="W1123" s="5">
        <f>+M1123-byObjPOS!J498</f>
        <v>0</v>
      </c>
      <c r="X1123" s="5">
        <f>+N1123-byObjPOS!K498</f>
        <v>0</v>
      </c>
    </row>
    <row r="1124" spans="3:24" x14ac:dyDescent="0.2">
      <c r="C1124" s="5" t="s">
        <v>450</v>
      </c>
      <c r="D1124" s="5" t="s">
        <v>252</v>
      </c>
      <c r="E1124" s="5" t="s">
        <v>253</v>
      </c>
      <c r="F1124" s="5" t="s">
        <v>332</v>
      </c>
      <c r="G1124" s="5">
        <v>103</v>
      </c>
      <c r="H1124" s="5">
        <v>170</v>
      </c>
      <c r="I1124" s="5">
        <v>172</v>
      </c>
      <c r="J1124" s="5">
        <v>212</v>
      </c>
      <c r="K1124" s="5">
        <v>224</v>
      </c>
      <c r="L1124" s="5">
        <v>189</v>
      </c>
      <c r="M1124" s="5">
        <v>166</v>
      </c>
      <c r="N1124" s="5">
        <v>134</v>
      </c>
      <c r="Q1124" s="5">
        <f>+G1124-byObjPOS!D499</f>
        <v>0</v>
      </c>
      <c r="R1124" s="5">
        <f>+H1124-byObjPOS!E499</f>
        <v>0</v>
      </c>
      <c r="S1124" s="5">
        <f>+I1124-byObjPOS!F499</f>
        <v>0</v>
      </c>
      <c r="T1124" s="5">
        <f>+J1124-byObjPOS!G499</f>
        <v>0</v>
      </c>
      <c r="U1124" s="5">
        <f>+K1124-byObjPOS!H499</f>
        <v>0</v>
      </c>
      <c r="V1124" s="5">
        <f>+L1124-byObjPOS!I499</f>
        <v>0</v>
      </c>
      <c r="W1124" s="5">
        <f>+M1124-byObjPOS!J499</f>
        <v>0</v>
      </c>
      <c r="X1124" s="5">
        <f>+N1124-byObjPOS!K499</f>
        <v>0</v>
      </c>
    </row>
    <row r="1125" spans="3:24" x14ac:dyDescent="0.2">
      <c r="C1125" s="5" t="s">
        <v>452</v>
      </c>
      <c r="D1125" s="5" t="s">
        <v>252</v>
      </c>
      <c r="E1125" s="5" t="s">
        <v>253</v>
      </c>
      <c r="F1125" s="5" t="s">
        <v>254</v>
      </c>
      <c r="G1125" s="5">
        <v>0</v>
      </c>
      <c r="H1125" s="5">
        <v>0</v>
      </c>
      <c r="I1125" s="5">
        <v>0</v>
      </c>
      <c r="J1125" s="5">
        <v>0</v>
      </c>
      <c r="K1125" s="5">
        <v>0</v>
      </c>
      <c r="L1125" s="5">
        <v>3</v>
      </c>
      <c r="M1125" s="5">
        <v>3</v>
      </c>
      <c r="N1125" s="5">
        <v>2</v>
      </c>
      <c r="P1125" s="46"/>
      <c r="Q1125" s="5">
        <f>+G1125-byObjPOS!D501</f>
        <v>0</v>
      </c>
      <c r="R1125" s="5">
        <f>+H1125-byObjPOS!E501</f>
        <v>0</v>
      </c>
      <c r="S1125" s="5">
        <f>+I1125-byObjPOS!F501</f>
        <v>0</v>
      </c>
      <c r="T1125" s="5">
        <f>+J1125-byObjPOS!G501</f>
        <v>0</v>
      </c>
      <c r="U1125" s="5">
        <f>+K1125-byObjPOS!H501</f>
        <v>0</v>
      </c>
      <c r="V1125" s="5">
        <f>+L1125-byObjPOS!I501</f>
        <v>0</v>
      </c>
      <c r="W1125" s="5">
        <f>+M1125-byObjPOS!J501</f>
        <v>0</v>
      </c>
      <c r="X1125" s="5">
        <f>+N1125-byObjPOS!K501</f>
        <v>0</v>
      </c>
    </row>
    <row r="1126" spans="3:24" x14ac:dyDescent="0.2">
      <c r="C1126" s="5" t="s">
        <v>452</v>
      </c>
      <c r="D1126" s="5" t="s">
        <v>252</v>
      </c>
      <c r="E1126" s="5" t="s">
        <v>253</v>
      </c>
      <c r="F1126" s="5" t="s">
        <v>255</v>
      </c>
      <c r="G1126" s="5">
        <v>1</v>
      </c>
      <c r="H1126" s="5">
        <v>3</v>
      </c>
      <c r="I1126" s="5">
        <v>2</v>
      </c>
      <c r="J1126" s="5">
        <v>7</v>
      </c>
      <c r="K1126" s="5">
        <v>16</v>
      </c>
      <c r="L1126" s="5">
        <v>0</v>
      </c>
      <c r="M1126" s="5">
        <v>0</v>
      </c>
      <c r="N1126" s="5">
        <v>0</v>
      </c>
      <c r="Q1126" s="5">
        <f>+G1126-byObjPOS!D502</f>
        <v>0</v>
      </c>
      <c r="R1126" s="5">
        <f>+H1126-byObjPOS!E502</f>
        <v>0</v>
      </c>
      <c r="S1126" s="5">
        <f>+I1126-byObjPOS!F502</f>
        <v>0</v>
      </c>
      <c r="T1126" s="5">
        <f>+J1126-byObjPOS!G502</f>
        <v>0</v>
      </c>
      <c r="U1126" s="5">
        <f>+K1126-byObjPOS!H502</f>
        <v>0</v>
      </c>
      <c r="V1126" s="5">
        <f>+L1126-byObjPOS!I502</f>
        <v>0</v>
      </c>
      <c r="W1126" s="5">
        <f>+M1126-byObjPOS!J502</f>
        <v>0</v>
      </c>
      <c r="X1126" s="5">
        <f>+N1126-byObjPOS!K502</f>
        <v>0</v>
      </c>
    </row>
    <row r="1127" spans="3:24" x14ac:dyDescent="0.2">
      <c r="C1127" s="5" t="s">
        <v>452</v>
      </c>
      <c r="D1127" s="5" t="s">
        <v>252</v>
      </c>
      <c r="E1127" s="5" t="s">
        <v>253</v>
      </c>
      <c r="F1127" s="5" t="s">
        <v>89</v>
      </c>
      <c r="G1127" s="5">
        <v>0</v>
      </c>
      <c r="H1127" s="5">
        <v>0</v>
      </c>
      <c r="I1127" s="5">
        <v>0</v>
      </c>
      <c r="J1127" s="5">
        <v>0</v>
      </c>
      <c r="K1127" s="5">
        <v>0</v>
      </c>
      <c r="L1127" s="5">
        <v>0</v>
      </c>
      <c r="M1127" s="5">
        <v>0</v>
      </c>
      <c r="N1127" s="5">
        <v>3</v>
      </c>
      <c r="Q1127" s="5">
        <f>+G1127-byObjPOS!D503</f>
        <v>0</v>
      </c>
      <c r="R1127" s="5">
        <f>+H1127-byObjPOS!E503</f>
        <v>0</v>
      </c>
      <c r="S1127" s="5">
        <f>+I1127-byObjPOS!F503</f>
        <v>0</v>
      </c>
      <c r="T1127" s="5">
        <f>+J1127-byObjPOS!G503</f>
        <v>0</v>
      </c>
      <c r="U1127" s="5">
        <f>+K1127-byObjPOS!H503</f>
        <v>0</v>
      </c>
      <c r="V1127" s="5">
        <f>+L1127-byObjPOS!I503</f>
        <v>0</v>
      </c>
      <c r="W1127" s="5">
        <f>+M1127-byObjPOS!J503</f>
        <v>0</v>
      </c>
      <c r="X1127" s="5">
        <f>+N1127-byObjPOS!K503</f>
        <v>0</v>
      </c>
    </row>
    <row r="1128" spans="3:24" x14ac:dyDescent="0.2">
      <c r="C1128" s="5" t="s">
        <v>452</v>
      </c>
      <c r="D1128" s="5" t="s">
        <v>252</v>
      </c>
      <c r="E1128" s="5" t="s">
        <v>253</v>
      </c>
      <c r="F1128" s="5" t="s">
        <v>257</v>
      </c>
      <c r="G1128" s="5">
        <v>0</v>
      </c>
      <c r="H1128" s="5">
        <v>0</v>
      </c>
      <c r="I1128" s="5">
        <v>0</v>
      </c>
      <c r="J1128" s="5">
        <v>1</v>
      </c>
      <c r="K1128" s="5">
        <v>2</v>
      </c>
      <c r="L1128" s="5">
        <v>5</v>
      </c>
      <c r="M1128" s="5">
        <v>2</v>
      </c>
      <c r="N1128" s="5">
        <v>3</v>
      </c>
      <c r="Q1128" s="5">
        <f>+G1128-byObjPOS!D504</f>
        <v>0</v>
      </c>
      <c r="R1128" s="5">
        <f>+H1128-byObjPOS!E504</f>
        <v>0</v>
      </c>
      <c r="S1128" s="5">
        <f>+I1128-byObjPOS!F504</f>
        <v>0</v>
      </c>
      <c r="T1128" s="5">
        <f>+J1128-byObjPOS!G504</f>
        <v>0</v>
      </c>
      <c r="U1128" s="5">
        <f>+K1128-byObjPOS!H504</f>
        <v>0</v>
      </c>
      <c r="V1128" s="5">
        <f>+L1128-byObjPOS!I504</f>
        <v>0</v>
      </c>
      <c r="W1128" s="5">
        <f>+M1128-byObjPOS!J504</f>
        <v>0</v>
      </c>
      <c r="X1128" s="5">
        <f>+N1128-byObjPOS!K504</f>
        <v>0</v>
      </c>
    </row>
    <row r="1129" spans="3:24" x14ac:dyDescent="0.2">
      <c r="C1129" s="5" t="s">
        <v>452</v>
      </c>
      <c r="D1129" s="5" t="s">
        <v>252</v>
      </c>
      <c r="E1129" s="5" t="s">
        <v>253</v>
      </c>
      <c r="F1129" s="5" t="s">
        <v>149</v>
      </c>
      <c r="G1129" s="5">
        <v>8</v>
      </c>
      <c r="H1129" s="5">
        <v>10</v>
      </c>
      <c r="I1129" s="5">
        <v>9</v>
      </c>
      <c r="J1129" s="5">
        <v>6</v>
      </c>
      <c r="K1129" s="5">
        <v>6</v>
      </c>
      <c r="L1129" s="5">
        <v>7</v>
      </c>
      <c r="M1129" s="5">
        <v>13</v>
      </c>
      <c r="N1129" s="5">
        <v>10</v>
      </c>
      <c r="Q1129" s="5">
        <f>+G1129-byObjPOS!D505</f>
        <v>0</v>
      </c>
      <c r="R1129" s="5">
        <f>+H1129-byObjPOS!E505</f>
        <v>0</v>
      </c>
      <c r="S1129" s="5">
        <f>+I1129-byObjPOS!F505</f>
        <v>0</v>
      </c>
      <c r="T1129" s="5">
        <f>+J1129-byObjPOS!G505</f>
        <v>0</v>
      </c>
      <c r="U1129" s="5">
        <f>+K1129-byObjPOS!H505</f>
        <v>0</v>
      </c>
      <c r="V1129" s="5">
        <f>+L1129-byObjPOS!I505</f>
        <v>0</v>
      </c>
      <c r="W1129" s="5">
        <f>+M1129-byObjPOS!J505</f>
        <v>0</v>
      </c>
      <c r="X1129" s="5">
        <f>+N1129-byObjPOS!K505</f>
        <v>0</v>
      </c>
    </row>
    <row r="1130" spans="3:24" x14ac:dyDescent="0.2">
      <c r="C1130" s="5" t="s">
        <v>452</v>
      </c>
      <c r="D1130" s="5" t="s">
        <v>252</v>
      </c>
      <c r="E1130" s="5" t="s">
        <v>253</v>
      </c>
      <c r="F1130" s="5" t="s">
        <v>260</v>
      </c>
      <c r="G1130" s="5">
        <v>16</v>
      </c>
      <c r="H1130" s="5">
        <v>22</v>
      </c>
      <c r="I1130" s="5">
        <v>23</v>
      </c>
      <c r="J1130" s="5">
        <v>22</v>
      </c>
      <c r="K1130" s="5">
        <v>27</v>
      </c>
      <c r="L1130" s="5">
        <v>31</v>
      </c>
      <c r="M1130" s="5">
        <v>23</v>
      </c>
      <c r="N1130" s="5">
        <v>11</v>
      </c>
      <c r="Q1130" s="5">
        <f>+G1130-byObjPOS!D506</f>
        <v>0</v>
      </c>
      <c r="R1130" s="5">
        <f>+H1130-byObjPOS!E506</f>
        <v>0</v>
      </c>
      <c r="S1130" s="5">
        <f>+I1130-byObjPOS!F506</f>
        <v>0</v>
      </c>
      <c r="T1130" s="5">
        <f>+J1130-byObjPOS!G506</f>
        <v>0</v>
      </c>
      <c r="U1130" s="5">
        <f>+K1130-byObjPOS!H506</f>
        <v>0</v>
      </c>
      <c r="V1130" s="5">
        <f>+L1130-byObjPOS!I506</f>
        <v>0</v>
      </c>
      <c r="W1130" s="5">
        <f>+M1130-byObjPOS!J506</f>
        <v>0</v>
      </c>
      <c r="X1130" s="5">
        <f>+N1130-byObjPOS!K506</f>
        <v>0</v>
      </c>
    </row>
    <row r="1131" spans="3:24" x14ac:dyDescent="0.2">
      <c r="C1131" s="5" t="s">
        <v>452</v>
      </c>
      <c r="D1131" s="5" t="s">
        <v>252</v>
      </c>
      <c r="E1131" s="5" t="s">
        <v>253</v>
      </c>
      <c r="F1131" s="5" t="s">
        <v>83</v>
      </c>
      <c r="G1131" s="5">
        <v>0</v>
      </c>
      <c r="H1131" s="5">
        <v>0</v>
      </c>
      <c r="I1131" s="5">
        <v>64</v>
      </c>
      <c r="J1131" s="5">
        <v>69</v>
      </c>
      <c r="K1131" s="5">
        <v>75</v>
      </c>
      <c r="L1131" s="5">
        <v>116</v>
      </c>
      <c r="M1131" s="5">
        <v>123</v>
      </c>
      <c r="N1131" s="5">
        <v>153</v>
      </c>
      <c r="Q1131" s="5">
        <f>+G1131-byObjPOS!D507</f>
        <v>0</v>
      </c>
      <c r="R1131" s="5">
        <f>+H1131-byObjPOS!E507</f>
        <v>0</v>
      </c>
      <c r="S1131" s="5">
        <f>+I1131-byObjPOS!F507</f>
        <v>0</v>
      </c>
      <c r="T1131" s="5">
        <f>+J1131-byObjPOS!G507</f>
        <v>0</v>
      </c>
      <c r="U1131" s="5">
        <f>+K1131-byObjPOS!H507</f>
        <v>0</v>
      </c>
      <c r="V1131" s="5">
        <f>+L1131-byObjPOS!I507</f>
        <v>0</v>
      </c>
      <c r="W1131" s="5">
        <f>+M1131-byObjPOS!J507</f>
        <v>0</v>
      </c>
      <c r="X1131" s="5">
        <f>+N1131-byObjPOS!K507</f>
        <v>0</v>
      </c>
    </row>
    <row r="1132" spans="3:24" x14ac:dyDescent="0.2">
      <c r="C1132" s="5" t="s">
        <v>452</v>
      </c>
      <c r="D1132" s="5" t="s">
        <v>252</v>
      </c>
      <c r="E1132" s="5" t="s">
        <v>253</v>
      </c>
      <c r="F1132" s="5" t="s">
        <v>261</v>
      </c>
      <c r="G1132" s="5">
        <v>0</v>
      </c>
      <c r="H1132" s="5">
        <v>0</v>
      </c>
      <c r="I1132" s="5">
        <v>0</v>
      </c>
      <c r="J1132" s="5">
        <v>0</v>
      </c>
      <c r="K1132" s="5">
        <v>2</v>
      </c>
      <c r="L1132" s="5">
        <v>1</v>
      </c>
      <c r="M1132" s="5">
        <v>3</v>
      </c>
      <c r="N1132" s="5">
        <v>6</v>
      </c>
      <c r="Q1132" s="5">
        <f>+G1132-byObjPOS!D508</f>
        <v>0</v>
      </c>
      <c r="R1132" s="5">
        <f>+H1132-byObjPOS!E508</f>
        <v>0</v>
      </c>
      <c r="S1132" s="5">
        <f>+I1132-byObjPOS!F508</f>
        <v>0</v>
      </c>
      <c r="T1132" s="5">
        <f>+J1132-byObjPOS!G508</f>
        <v>0</v>
      </c>
      <c r="U1132" s="5">
        <f>+K1132-byObjPOS!H508</f>
        <v>0</v>
      </c>
      <c r="V1132" s="5">
        <f>+L1132-byObjPOS!I508</f>
        <v>0</v>
      </c>
      <c r="W1132" s="5">
        <f>+M1132-byObjPOS!J508</f>
        <v>0</v>
      </c>
      <c r="X1132" s="5">
        <f>+N1132-byObjPOS!K508</f>
        <v>0</v>
      </c>
    </row>
    <row r="1133" spans="3:24" x14ac:dyDescent="0.2">
      <c r="C1133" s="5" t="s">
        <v>452</v>
      </c>
      <c r="D1133" s="5" t="s">
        <v>252</v>
      </c>
      <c r="E1133" s="5" t="s">
        <v>253</v>
      </c>
      <c r="F1133" s="5" t="s">
        <v>264</v>
      </c>
      <c r="G1133" s="5">
        <v>0</v>
      </c>
      <c r="H1133" s="5">
        <v>9</v>
      </c>
      <c r="I1133" s="5">
        <v>8</v>
      </c>
      <c r="J1133" s="5">
        <v>8</v>
      </c>
      <c r="K1133" s="5">
        <v>6</v>
      </c>
      <c r="L1133" s="5">
        <v>4</v>
      </c>
      <c r="M1133" s="5">
        <v>2</v>
      </c>
      <c r="N1133" s="5">
        <v>1</v>
      </c>
      <c r="Q1133" s="5">
        <f>+G1133-byObjPOS!D509</f>
        <v>0</v>
      </c>
      <c r="R1133" s="5">
        <f>+H1133-byObjPOS!E509</f>
        <v>0</v>
      </c>
      <c r="S1133" s="5">
        <f>+I1133-byObjPOS!F509</f>
        <v>0</v>
      </c>
      <c r="T1133" s="5">
        <f>+J1133-byObjPOS!G509</f>
        <v>0</v>
      </c>
      <c r="U1133" s="5">
        <f>+K1133-byObjPOS!H509</f>
        <v>0</v>
      </c>
      <c r="V1133" s="5">
        <f>+L1133-byObjPOS!I509</f>
        <v>0</v>
      </c>
      <c r="W1133" s="5">
        <f>+M1133-byObjPOS!J509</f>
        <v>0</v>
      </c>
      <c r="X1133" s="5">
        <f>+N1133-byObjPOS!K509</f>
        <v>0</v>
      </c>
    </row>
    <row r="1134" spans="3:24" x14ac:dyDescent="0.2">
      <c r="C1134" s="5" t="s">
        <v>452</v>
      </c>
      <c r="D1134" s="5" t="s">
        <v>252</v>
      </c>
      <c r="E1134" s="5" t="s">
        <v>253</v>
      </c>
      <c r="F1134" s="5" t="s">
        <v>265</v>
      </c>
      <c r="G1134" s="5">
        <v>60</v>
      </c>
      <c r="H1134" s="5">
        <v>62</v>
      </c>
      <c r="I1134" s="5">
        <v>69</v>
      </c>
      <c r="J1134" s="5">
        <v>56</v>
      </c>
      <c r="K1134" s="5">
        <v>47</v>
      </c>
      <c r="L1134" s="5">
        <v>42</v>
      </c>
      <c r="M1134" s="5">
        <v>63</v>
      </c>
      <c r="N1134" s="5">
        <v>57</v>
      </c>
      <c r="Q1134" s="5">
        <f>+G1134-byObjPOS!D510</f>
        <v>0</v>
      </c>
      <c r="R1134" s="5">
        <f>+H1134-byObjPOS!E510</f>
        <v>0</v>
      </c>
      <c r="S1134" s="5">
        <f>+I1134-byObjPOS!F510</f>
        <v>0</v>
      </c>
      <c r="T1134" s="5">
        <f>+J1134-byObjPOS!G510</f>
        <v>0</v>
      </c>
      <c r="U1134" s="5">
        <f>+K1134-byObjPOS!H510</f>
        <v>0</v>
      </c>
      <c r="V1134" s="5">
        <f>+L1134-byObjPOS!I510</f>
        <v>0</v>
      </c>
      <c r="W1134" s="5">
        <f>+M1134-byObjPOS!J510</f>
        <v>0</v>
      </c>
      <c r="X1134" s="5">
        <f>+N1134-byObjPOS!K510</f>
        <v>0</v>
      </c>
    </row>
    <row r="1135" spans="3:24" x14ac:dyDescent="0.2">
      <c r="C1135" s="5" t="s">
        <v>452</v>
      </c>
      <c r="D1135" s="5" t="s">
        <v>252</v>
      </c>
      <c r="E1135" s="5" t="s">
        <v>253</v>
      </c>
      <c r="F1135" s="5" t="s">
        <v>269</v>
      </c>
      <c r="G1135" s="5">
        <v>0</v>
      </c>
      <c r="H1135" s="5">
        <v>0</v>
      </c>
      <c r="I1135" s="5">
        <v>0</v>
      </c>
      <c r="J1135" s="5">
        <v>0</v>
      </c>
      <c r="K1135" s="5">
        <v>0</v>
      </c>
      <c r="L1135" s="5">
        <v>12</v>
      </c>
      <c r="M1135" s="5">
        <v>0</v>
      </c>
      <c r="N1135" s="5">
        <v>0</v>
      </c>
      <c r="Q1135" s="5">
        <f>+G1135-byObjPOS!D511</f>
        <v>0</v>
      </c>
      <c r="R1135" s="5">
        <f>+H1135-byObjPOS!E511</f>
        <v>0</v>
      </c>
      <c r="S1135" s="5">
        <f>+I1135-byObjPOS!F511</f>
        <v>0</v>
      </c>
      <c r="T1135" s="5">
        <f>+J1135-byObjPOS!G511</f>
        <v>0</v>
      </c>
      <c r="U1135" s="5">
        <f>+K1135-byObjPOS!H511</f>
        <v>0</v>
      </c>
      <c r="V1135" s="5">
        <f>+L1135-byObjPOS!I511</f>
        <v>0</v>
      </c>
      <c r="W1135" s="5">
        <f>+M1135-byObjPOS!J511</f>
        <v>0</v>
      </c>
      <c r="X1135" s="5">
        <f>+N1135-byObjPOS!K511</f>
        <v>0</v>
      </c>
    </row>
    <row r="1136" spans="3:24" x14ac:dyDescent="0.2">
      <c r="C1136" s="5" t="s">
        <v>452</v>
      </c>
      <c r="D1136" s="5" t="s">
        <v>252</v>
      </c>
      <c r="E1136" s="5" t="s">
        <v>253</v>
      </c>
      <c r="F1136" s="5" t="s">
        <v>272</v>
      </c>
      <c r="G1136" s="5">
        <v>1</v>
      </c>
      <c r="H1136" s="5">
        <v>0</v>
      </c>
      <c r="I1136" s="5">
        <v>0</v>
      </c>
      <c r="J1136" s="5">
        <v>0</v>
      </c>
      <c r="K1136" s="5">
        <v>6</v>
      </c>
      <c r="L1136" s="5">
        <v>3</v>
      </c>
      <c r="M1136" s="5">
        <v>3</v>
      </c>
      <c r="N1136" s="5">
        <v>7</v>
      </c>
      <c r="Q1136" s="5">
        <f>+G1136-byObjPOS!D512</f>
        <v>0</v>
      </c>
      <c r="R1136" s="5">
        <f>+H1136-byObjPOS!E512</f>
        <v>0</v>
      </c>
      <c r="S1136" s="5">
        <f>+I1136-byObjPOS!F512</f>
        <v>0</v>
      </c>
      <c r="T1136" s="5">
        <f>+J1136-byObjPOS!G512</f>
        <v>0</v>
      </c>
      <c r="U1136" s="5">
        <f>+K1136-byObjPOS!H512</f>
        <v>0</v>
      </c>
      <c r="V1136" s="5">
        <f>+L1136-byObjPOS!I512</f>
        <v>0</v>
      </c>
      <c r="W1136" s="5">
        <f>+M1136-byObjPOS!J512</f>
        <v>0</v>
      </c>
      <c r="X1136" s="5">
        <f>+N1136-byObjPOS!K512</f>
        <v>0</v>
      </c>
    </row>
    <row r="1137" spans="3:24" x14ac:dyDescent="0.2">
      <c r="C1137" s="5" t="s">
        <v>452</v>
      </c>
      <c r="D1137" s="5" t="s">
        <v>252</v>
      </c>
      <c r="E1137" s="5" t="s">
        <v>253</v>
      </c>
      <c r="F1137" s="5" t="s">
        <v>274</v>
      </c>
      <c r="G1137" s="5">
        <v>8</v>
      </c>
      <c r="H1137" s="5">
        <v>8</v>
      </c>
      <c r="I1137" s="5">
        <v>8</v>
      </c>
      <c r="J1137" s="5">
        <v>8</v>
      </c>
      <c r="K1137" s="5">
        <v>8</v>
      </c>
      <c r="L1137" s="5">
        <v>8</v>
      </c>
      <c r="M1137" s="5">
        <v>8</v>
      </c>
      <c r="N1137" s="5">
        <v>8</v>
      </c>
      <c r="Q1137" s="5">
        <f>+G1137-byObjPOS!D513</f>
        <v>0</v>
      </c>
      <c r="R1137" s="5">
        <f>+H1137-byObjPOS!E513</f>
        <v>0</v>
      </c>
      <c r="S1137" s="5">
        <f>+I1137-byObjPOS!F513</f>
        <v>0</v>
      </c>
      <c r="T1137" s="5">
        <f>+J1137-byObjPOS!G513</f>
        <v>0</v>
      </c>
      <c r="U1137" s="5">
        <f>+K1137-byObjPOS!H513</f>
        <v>0</v>
      </c>
      <c r="V1137" s="5">
        <f>+L1137-byObjPOS!I513</f>
        <v>0</v>
      </c>
      <c r="W1137" s="5">
        <f>+M1137-byObjPOS!J513</f>
        <v>0</v>
      </c>
      <c r="X1137" s="5">
        <f>+N1137-byObjPOS!K513</f>
        <v>0</v>
      </c>
    </row>
    <row r="1138" spans="3:24" x14ac:dyDescent="0.2">
      <c r="C1138" s="5" t="s">
        <v>452</v>
      </c>
      <c r="D1138" s="5" t="s">
        <v>252</v>
      </c>
      <c r="E1138" s="5" t="s">
        <v>253</v>
      </c>
      <c r="F1138" s="5" t="s">
        <v>277</v>
      </c>
      <c r="G1138" s="5">
        <v>0</v>
      </c>
      <c r="H1138" s="5">
        <v>0</v>
      </c>
      <c r="I1138" s="5">
        <v>0</v>
      </c>
      <c r="J1138" s="5">
        <v>0</v>
      </c>
      <c r="K1138" s="5">
        <v>0</v>
      </c>
      <c r="L1138" s="5">
        <v>2</v>
      </c>
      <c r="M1138" s="5">
        <v>0</v>
      </c>
      <c r="N1138" s="5">
        <v>0</v>
      </c>
      <c r="Q1138" s="5">
        <f>+G1138-byObjPOS!D514</f>
        <v>0</v>
      </c>
      <c r="R1138" s="5">
        <f>+H1138-byObjPOS!E514</f>
        <v>0</v>
      </c>
      <c r="S1138" s="5">
        <f>+I1138-byObjPOS!F514</f>
        <v>0</v>
      </c>
      <c r="T1138" s="5">
        <f>+J1138-byObjPOS!G514</f>
        <v>0</v>
      </c>
      <c r="U1138" s="5">
        <f>+K1138-byObjPOS!H514</f>
        <v>0</v>
      </c>
      <c r="V1138" s="5">
        <f>+L1138-byObjPOS!I514</f>
        <v>0</v>
      </c>
      <c r="W1138" s="5">
        <f>+M1138-byObjPOS!J514</f>
        <v>0</v>
      </c>
      <c r="X1138" s="5">
        <f>+N1138-byObjPOS!K514</f>
        <v>0</v>
      </c>
    </row>
    <row r="1139" spans="3:24" x14ac:dyDescent="0.2">
      <c r="C1139" s="5" t="s">
        <v>452</v>
      </c>
      <c r="D1139" s="5" t="s">
        <v>252</v>
      </c>
      <c r="E1139" s="5" t="s">
        <v>253</v>
      </c>
      <c r="F1139" s="5" t="s">
        <v>17</v>
      </c>
      <c r="G1139" s="5">
        <v>0</v>
      </c>
      <c r="H1139" s="5">
        <v>0</v>
      </c>
      <c r="I1139" s="5">
        <v>0</v>
      </c>
      <c r="J1139" s="5">
        <v>0</v>
      </c>
      <c r="K1139" s="5">
        <v>23</v>
      </c>
      <c r="L1139" s="5">
        <v>29</v>
      </c>
      <c r="M1139" s="5">
        <v>40</v>
      </c>
      <c r="N1139" s="5">
        <v>39</v>
      </c>
      <c r="Q1139" s="5">
        <f>+G1139-byObjPOS!D515</f>
        <v>0</v>
      </c>
      <c r="R1139" s="5">
        <f>+H1139-byObjPOS!E515</f>
        <v>0</v>
      </c>
      <c r="S1139" s="5">
        <f>+I1139-byObjPOS!F515</f>
        <v>0</v>
      </c>
      <c r="T1139" s="5">
        <f>+J1139-byObjPOS!G515</f>
        <v>0</v>
      </c>
      <c r="U1139" s="5">
        <f>+K1139-byObjPOS!H515</f>
        <v>0</v>
      </c>
      <c r="V1139" s="5">
        <f>+L1139-byObjPOS!I515</f>
        <v>0</v>
      </c>
      <c r="W1139" s="5">
        <f>+M1139-byObjPOS!J515</f>
        <v>0</v>
      </c>
      <c r="X1139" s="5">
        <f>+N1139-byObjPOS!K515</f>
        <v>0</v>
      </c>
    </row>
    <row r="1140" spans="3:24" x14ac:dyDescent="0.2">
      <c r="C1140" s="5" t="s">
        <v>452</v>
      </c>
      <c r="D1140" s="5" t="s">
        <v>252</v>
      </c>
      <c r="E1140" s="5" t="s">
        <v>253</v>
      </c>
      <c r="F1140" s="5" t="s">
        <v>169</v>
      </c>
      <c r="G1140" s="5">
        <v>19</v>
      </c>
      <c r="H1140" s="5">
        <v>19</v>
      </c>
      <c r="I1140" s="5">
        <v>19</v>
      </c>
      <c r="J1140" s="5">
        <v>21</v>
      </c>
      <c r="K1140" s="5">
        <v>23</v>
      </c>
      <c r="L1140" s="5">
        <v>21</v>
      </c>
      <c r="M1140" s="5">
        <v>21</v>
      </c>
      <c r="N1140" s="5">
        <v>25</v>
      </c>
      <c r="Q1140" s="5">
        <f>+G1140-byObjPOS!D516</f>
        <v>0</v>
      </c>
      <c r="R1140" s="5">
        <f>+H1140-byObjPOS!E516</f>
        <v>0</v>
      </c>
      <c r="S1140" s="5">
        <f>+I1140-byObjPOS!F516</f>
        <v>0</v>
      </c>
      <c r="T1140" s="5">
        <f>+J1140-byObjPOS!G516</f>
        <v>0</v>
      </c>
      <c r="U1140" s="5">
        <f>+K1140-byObjPOS!H516</f>
        <v>0</v>
      </c>
      <c r="V1140" s="5">
        <f>+L1140-byObjPOS!I516</f>
        <v>0</v>
      </c>
      <c r="W1140" s="5">
        <f>+M1140-byObjPOS!J516</f>
        <v>0</v>
      </c>
      <c r="X1140" s="5">
        <f>+N1140-byObjPOS!K516</f>
        <v>0</v>
      </c>
    </row>
    <row r="1141" spans="3:24" x14ac:dyDescent="0.2">
      <c r="C1141" s="5" t="s">
        <v>452</v>
      </c>
      <c r="D1141" s="5" t="s">
        <v>252</v>
      </c>
      <c r="E1141" s="5" t="s">
        <v>253</v>
      </c>
      <c r="F1141" s="5" t="s">
        <v>280</v>
      </c>
      <c r="G1141" s="5">
        <v>0</v>
      </c>
      <c r="H1141" s="5">
        <v>1</v>
      </c>
      <c r="I1141" s="5">
        <v>3</v>
      </c>
      <c r="J1141" s="5">
        <v>3</v>
      </c>
      <c r="K1141" s="5">
        <v>5</v>
      </c>
      <c r="L1141" s="5">
        <v>3</v>
      </c>
      <c r="M1141" s="5">
        <v>2</v>
      </c>
      <c r="N1141" s="5">
        <v>2</v>
      </c>
      <c r="Q1141" s="5">
        <f>+G1141-byObjPOS!D517</f>
        <v>0</v>
      </c>
      <c r="R1141" s="5">
        <f>+H1141-byObjPOS!E517</f>
        <v>0</v>
      </c>
      <c r="S1141" s="5">
        <f>+I1141-byObjPOS!F517</f>
        <v>0</v>
      </c>
      <c r="T1141" s="5">
        <f>+J1141-byObjPOS!G517</f>
        <v>0</v>
      </c>
      <c r="U1141" s="5">
        <f>+K1141-byObjPOS!H517</f>
        <v>0</v>
      </c>
      <c r="V1141" s="5">
        <f>+L1141-byObjPOS!I517</f>
        <v>0</v>
      </c>
      <c r="W1141" s="5">
        <f>+M1141-byObjPOS!J517</f>
        <v>0</v>
      </c>
      <c r="X1141" s="5">
        <f>+N1141-byObjPOS!K517</f>
        <v>0</v>
      </c>
    </row>
    <row r="1142" spans="3:24" x14ac:dyDescent="0.2">
      <c r="C1142" s="5" t="s">
        <v>452</v>
      </c>
      <c r="D1142" s="5" t="s">
        <v>252</v>
      </c>
      <c r="E1142" s="5" t="s">
        <v>253</v>
      </c>
      <c r="F1142" s="5" t="s">
        <v>190</v>
      </c>
      <c r="G1142" s="5">
        <v>3</v>
      </c>
      <c r="H1142" s="5">
        <v>1</v>
      </c>
      <c r="I1142" s="5">
        <v>0</v>
      </c>
      <c r="J1142" s="5">
        <v>0</v>
      </c>
      <c r="K1142" s="5">
        <v>0</v>
      </c>
      <c r="L1142" s="5">
        <v>2</v>
      </c>
      <c r="M1142" s="5">
        <v>1</v>
      </c>
      <c r="N1142" s="5">
        <v>0</v>
      </c>
      <c r="Q1142" s="5">
        <f>+G1142-byObjPOS!D518</f>
        <v>0</v>
      </c>
      <c r="R1142" s="5">
        <f>+H1142-byObjPOS!E518</f>
        <v>0</v>
      </c>
      <c r="S1142" s="5">
        <f>+I1142-byObjPOS!F518</f>
        <v>0</v>
      </c>
      <c r="T1142" s="5">
        <f>+J1142-byObjPOS!G518</f>
        <v>0</v>
      </c>
      <c r="U1142" s="5">
        <f>+K1142-byObjPOS!H518</f>
        <v>0</v>
      </c>
      <c r="V1142" s="5">
        <f>+L1142-byObjPOS!I518</f>
        <v>0</v>
      </c>
      <c r="W1142" s="5">
        <f>+M1142-byObjPOS!J518</f>
        <v>0</v>
      </c>
      <c r="X1142" s="5">
        <f>+N1142-byObjPOS!K518</f>
        <v>0</v>
      </c>
    </row>
    <row r="1143" spans="3:24" x14ac:dyDescent="0.2">
      <c r="C1143" s="5" t="s">
        <v>452</v>
      </c>
      <c r="D1143" s="5" t="s">
        <v>252</v>
      </c>
      <c r="E1143" s="5" t="s">
        <v>253</v>
      </c>
      <c r="F1143" s="5" t="s">
        <v>281</v>
      </c>
      <c r="G1143" s="5">
        <v>0</v>
      </c>
      <c r="H1143" s="5">
        <v>0</v>
      </c>
      <c r="I1143" s="5">
        <v>0</v>
      </c>
      <c r="J1143" s="5">
        <v>0</v>
      </c>
      <c r="K1143" s="5">
        <v>0</v>
      </c>
      <c r="L1143" s="5">
        <v>0</v>
      </c>
      <c r="M1143" s="5">
        <v>1</v>
      </c>
      <c r="N1143" s="5">
        <v>3</v>
      </c>
      <c r="Q1143" s="5">
        <f>+G1143-byObjPOS!D519</f>
        <v>0</v>
      </c>
      <c r="R1143" s="5">
        <f>+H1143-byObjPOS!E519</f>
        <v>0</v>
      </c>
      <c r="S1143" s="5">
        <f>+I1143-byObjPOS!F519</f>
        <v>0</v>
      </c>
      <c r="T1143" s="5">
        <f>+J1143-byObjPOS!G519</f>
        <v>0</v>
      </c>
      <c r="U1143" s="5">
        <f>+K1143-byObjPOS!H519</f>
        <v>0</v>
      </c>
      <c r="V1143" s="5">
        <f>+L1143-byObjPOS!I519</f>
        <v>0</v>
      </c>
      <c r="W1143" s="5">
        <f>+M1143-byObjPOS!J519</f>
        <v>0</v>
      </c>
      <c r="X1143" s="5">
        <f>+N1143-byObjPOS!K519</f>
        <v>0</v>
      </c>
    </row>
    <row r="1144" spans="3:24" x14ac:dyDescent="0.2">
      <c r="C1144" s="5" t="s">
        <v>452</v>
      </c>
      <c r="D1144" s="5" t="s">
        <v>252</v>
      </c>
      <c r="E1144" s="5" t="s">
        <v>253</v>
      </c>
      <c r="F1144" s="5" t="s">
        <v>282</v>
      </c>
      <c r="G1144" s="5">
        <v>0</v>
      </c>
      <c r="H1144" s="5">
        <v>0</v>
      </c>
      <c r="I1144" s="5">
        <v>0</v>
      </c>
      <c r="J1144" s="5">
        <v>0</v>
      </c>
      <c r="K1144" s="5">
        <v>0</v>
      </c>
      <c r="L1144" s="5">
        <v>2</v>
      </c>
      <c r="M1144" s="5">
        <v>5</v>
      </c>
      <c r="N1144" s="5">
        <v>4</v>
      </c>
      <c r="Q1144" s="5">
        <f>+G1144-byObjPOS!D520</f>
        <v>0</v>
      </c>
      <c r="R1144" s="5">
        <f>+H1144-byObjPOS!E520</f>
        <v>0</v>
      </c>
      <c r="S1144" s="5">
        <f>+I1144-byObjPOS!F520</f>
        <v>0</v>
      </c>
      <c r="T1144" s="5">
        <f>+J1144-byObjPOS!G520</f>
        <v>0</v>
      </c>
      <c r="U1144" s="5">
        <f>+K1144-byObjPOS!H520</f>
        <v>0</v>
      </c>
      <c r="V1144" s="5">
        <f>+L1144-byObjPOS!I520</f>
        <v>0</v>
      </c>
      <c r="W1144" s="5">
        <f>+M1144-byObjPOS!J520</f>
        <v>0</v>
      </c>
      <c r="X1144" s="5">
        <f>+N1144-byObjPOS!K520</f>
        <v>0</v>
      </c>
    </row>
    <row r="1145" spans="3:24" x14ac:dyDescent="0.2">
      <c r="C1145" s="5" t="s">
        <v>452</v>
      </c>
      <c r="D1145" s="5" t="s">
        <v>252</v>
      </c>
      <c r="E1145" s="5" t="s">
        <v>253</v>
      </c>
      <c r="F1145" s="5" t="s">
        <v>114</v>
      </c>
      <c r="G1145" s="5">
        <v>10</v>
      </c>
      <c r="H1145" s="5">
        <v>22</v>
      </c>
      <c r="I1145" s="5">
        <v>16</v>
      </c>
      <c r="J1145" s="5">
        <v>10</v>
      </c>
      <c r="K1145" s="5">
        <v>17</v>
      </c>
      <c r="L1145" s="5">
        <v>7</v>
      </c>
      <c r="M1145" s="5">
        <v>8</v>
      </c>
      <c r="N1145" s="5">
        <v>4</v>
      </c>
      <c r="Q1145" s="5">
        <f>+G1145-byObjPOS!D521</f>
        <v>0</v>
      </c>
      <c r="R1145" s="5">
        <f>+H1145-byObjPOS!E521</f>
        <v>0</v>
      </c>
      <c r="S1145" s="5">
        <f>+I1145-byObjPOS!F521</f>
        <v>0</v>
      </c>
      <c r="T1145" s="5">
        <f>+J1145-byObjPOS!G521</f>
        <v>0</v>
      </c>
      <c r="U1145" s="5">
        <f>+K1145-byObjPOS!H521</f>
        <v>0</v>
      </c>
      <c r="V1145" s="5">
        <f>+L1145-byObjPOS!I521</f>
        <v>0</v>
      </c>
      <c r="W1145" s="5">
        <f>+M1145-byObjPOS!J521</f>
        <v>0</v>
      </c>
      <c r="X1145" s="5">
        <f>+N1145-byObjPOS!K521</f>
        <v>0</v>
      </c>
    </row>
    <row r="1146" spans="3:24" x14ac:dyDescent="0.2">
      <c r="C1146" s="5" t="s">
        <v>452</v>
      </c>
      <c r="D1146" s="5" t="s">
        <v>252</v>
      </c>
      <c r="E1146" s="5" t="s">
        <v>253</v>
      </c>
      <c r="F1146" s="5" t="s">
        <v>288</v>
      </c>
      <c r="G1146" s="5">
        <v>0</v>
      </c>
      <c r="H1146" s="5">
        <v>0</v>
      </c>
      <c r="I1146" s="5">
        <v>0</v>
      </c>
      <c r="J1146" s="5">
        <v>0</v>
      </c>
      <c r="K1146" s="5">
        <v>64</v>
      </c>
      <c r="L1146" s="5">
        <v>103</v>
      </c>
      <c r="M1146" s="5">
        <v>137</v>
      </c>
      <c r="N1146" s="5">
        <v>136</v>
      </c>
      <c r="Q1146" s="5">
        <f>+G1146-byObjPOS!D522</f>
        <v>0</v>
      </c>
      <c r="R1146" s="5">
        <f>+H1146-byObjPOS!E522</f>
        <v>0</v>
      </c>
      <c r="S1146" s="5">
        <f>+I1146-byObjPOS!F522</f>
        <v>0</v>
      </c>
      <c r="T1146" s="5">
        <f>+J1146-byObjPOS!G522</f>
        <v>0</v>
      </c>
      <c r="U1146" s="5">
        <f>+K1146-byObjPOS!H522</f>
        <v>0</v>
      </c>
      <c r="V1146" s="5">
        <f>+L1146-byObjPOS!I522</f>
        <v>0</v>
      </c>
      <c r="W1146" s="5">
        <f>+M1146-byObjPOS!J522</f>
        <v>0</v>
      </c>
      <c r="X1146" s="5">
        <f>+N1146-byObjPOS!K522</f>
        <v>0</v>
      </c>
    </row>
    <row r="1147" spans="3:24" x14ac:dyDescent="0.2">
      <c r="C1147" s="5" t="s">
        <v>452</v>
      </c>
      <c r="D1147" s="5" t="s">
        <v>252</v>
      </c>
      <c r="E1147" s="5" t="s">
        <v>253</v>
      </c>
      <c r="F1147" s="5" t="s">
        <v>290</v>
      </c>
      <c r="G1147" s="5">
        <v>0</v>
      </c>
      <c r="H1147" s="5">
        <v>0</v>
      </c>
      <c r="I1147" s="5">
        <v>0</v>
      </c>
      <c r="J1147" s="5">
        <v>0</v>
      </c>
      <c r="K1147" s="5">
        <v>0</v>
      </c>
      <c r="L1147" s="5">
        <v>1</v>
      </c>
      <c r="M1147" s="5">
        <v>1</v>
      </c>
      <c r="N1147" s="5">
        <v>0</v>
      </c>
      <c r="Q1147" s="5">
        <f>+G1147-byObjPOS!D523</f>
        <v>0</v>
      </c>
      <c r="R1147" s="5">
        <f>+H1147-byObjPOS!E523</f>
        <v>0</v>
      </c>
      <c r="S1147" s="5">
        <f>+I1147-byObjPOS!F523</f>
        <v>0</v>
      </c>
      <c r="T1147" s="5">
        <f>+J1147-byObjPOS!G523</f>
        <v>0</v>
      </c>
      <c r="U1147" s="5">
        <f>+K1147-byObjPOS!H523</f>
        <v>0</v>
      </c>
      <c r="V1147" s="5">
        <f>+L1147-byObjPOS!I523</f>
        <v>0</v>
      </c>
      <c r="W1147" s="5">
        <f>+M1147-byObjPOS!J523</f>
        <v>0</v>
      </c>
      <c r="X1147" s="5">
        <f>+N1147-byObjPOS!K523</f>
        <v>0</v>
      </c>
    </row>
    <row r="1148" spans="3:24" x14ac:dyDescent="0.2">
      <c r="C1148" s="5" t="s">
        <v>452</v>
      </c>
      <c r="D1148" s="5" t="s">
        <v>252</v>
      </c>
      <c r="E1148" s="5" t="s">
        <v>253</v>
      </c>
      <c r="F1148" s="5" t="s">
        <v>81</v>
      </c>
      <c r="G1148" s="5">
        <v>0</v>
      </c>
      <c r="H1148" s="5">
        <v>0</v>
      </c>
      <c r="I1148" s="5">
        <v>0</v>
      </c>
      <c r="J1148" s="5">
        <v>0</v>
      </c>
      <c r="K1148" s="5">
        <v>15</v>
      </c>
      <c r="L1148" s="5">
        <v>20</v>
      </c>
      <c r="M1148" s="5">
        <v>33</v>
      </c>
      <c r="N1148" s="5">
        <v>24</v>
      </c>
      <c r="Q1148" s="5">
        <f>+G1148-byObjPOS!D524</f>
        <v>0</v>
      </c>
      <c r="R1148" s="5">
        <f>+H1148-byObjPOS!E524</f>
        <v>0</v>
      </c>
      <c r="S1148" s="5">
        <f>+I1148-byObjPOS!F524</f>
        <v>0</v>
      </c>
      <c r="T1148" s="5">
        <f>+J1148-byObjPOS!G524</f>
        <v>0</v>
      </c>
      <c r="U1148" s="5">
        <f>+K1148-byObjPOS!H524</f>
        <v>0</v>
      </c>
      <c r="V1148" s="5">
        <f>+L1148-byObjPOS!I524</f>
        <v>0</v>
      </c>
      <c r="W1148" s="5">
        <f>+M1148-byObjPOS!J524</f>
        <v>0</v>
      </c>
      <c r="X1148" s="5">
        <f>+N1148-byObjPOS!K524</f>
        <v>0</v>
      </c>
    </row>
    <row r="1149" spans="3:24" x14ac:dyDescent="0.2">
      <c r="C1149" s="5" t="s">
        <v>452</v>
      </c>
      <c r="D1149" s="5" t="s">
        <v>252</v>
      </c>
      <c r="E1149" s="5" t="s">
        <v>253</v>
      </c>
      <c r="F1149" s="5" t="s">
        <v>92</v>
      </c>
      <c r="G1149" s="5">
        <v>1</v>
      </c>
      <c r="H1149" s="5">
        <v>1</v>
      </c>
      <c r="I1149" s="5">
        <v>2</v>
      </c>
      <c r="J1149" s="5">
        <v>1</v>
      </c>
      <c r="K1149" s="5">
        <v>1</v>
      </c>
      <c r="L1149" s="5">
        <v>1</v>
      </c>
      <c r="M1149" s="5">
        <v>0</v>
      </c>
      <c r="N1149" s="5">
        <v>1</v>
      </c>
      <c r="Q1149" s="5">
        <f>+G1149-byObjPOS!D525</f>
        <v>0</v>
      </c>
      <c r="R1149" s="5">
        <f>+H1149-byObjPOS!E525</f>
        <v>0</v>
      </c>
      <c r="S1149" s="5">
        <f>+I1149-byObjPOS!F525</f>
        <v>0</v>
      </c>
      <c r="T1149" s="5">
        <f>+J1149-byObjPOS!G525</f>
        <v>0</v>
      </c>
      <c r="U1149" s="5">
        <f>+K1149-byObjPOS!H525</f>
        <v>0</v>
      </c>
      <c r="V1149" s="5">
        <f>+L1149-byObjPOS!I525</f>
        <v>0</v>
      </c>
      <c r="W1149" s="5">
        <f>+M1149-byObjPOS!J525</f>
        <v>0</v>
      </c>
      <c r="X1149" s="5">
        <f>+N1149-byObjPOS!K525</f>
        <v>0</v>
      </c>
    </row>
    <row r="1150" spans="3:24" x14ac:dyDescent="0.2">
      <c r="C1150" s="5" t="s">
        <v>452</v>
      </c>
      <c r="D1150" s="5" t="s">
        <v>252</v>
      </c>
      <c r="E1150" s="5" t="s">
        <v>253</v>
      </c>
      <c r="F1150" s="5" t="s">
        <v>293</v>
      </c>
      <c r="G1150" s="5">
        <v>2</v>
      </c>
      <c r="H1150" s="5">
        <v>1</v>
      </c>
      <c r="I1150" s="5">
        <v>0</v>
      </c>
      <c r="J1150" s="5">
        <v>6</v>
      </c>
      <c r="K1150" s="5">
        <v>5</v>
      </c>
      <c r="L1150" s="5">
        <v>3</v>
      </c>
      <c r="M1150" s="5">
        <v>0</v>
      </c>
      <c r="N1150" s="5">
        <v>0</v>
      </c>
      <c r="Q1150" s="5">
        <f>+G1150-byObjPOS!D526</f>
        <v>0</v>
      </c>
      <c r="R1150" s="5">
        <f>+H1150-byObjPOS!E526</f>
        <v>0</v>
      </c>
      <c r="S1150" s="5">
        <f>+I1150-byObjPOS!F526</f>
        <v>0</v>
      </c>
      <c r="T1150" s="5">
        <f>+J1150-byObjPOS!G526</f>
        <v>0</v>
      </c>
      <c r="U1150" s="5">
        <f>+K1150-byObjPOS!H526</f>
        <v>0</v>
      </c>
      <c r="V1150" s="5">
        <f>+L1150-byObjPOS!I526</f>
        <v>0</v>
      </c>
      <c r="W1150" s="5">
        <f>+M1150-byObjPOS!J526</f>
        <v>0</v>
      </c>
      <c r="X1150" s="5">
        <f>+N1150-byObjPOS!K526</f>
        <v>0</v>
      </c>
    </row>
    <row r="1151" spans="3:24" x14ac:dyDescent="0.2">
      <c r="C1151" s="5" t="s">
        <v>452</v>
      </c>
      <c r="D1151" s="5" t="s">
        <v>252</v>
      </c>
      <c r="E1151" s="5" t="s">
        <v>253</v>
      </c>
      <c r="F1151" s="5" t="s">
        <v>295</v>
      </c>
      <c r="G1151" s="5">
        <v>0</v>
      </c>
      <c r="H1151" s="5">
        <v>0</v>
      </c>
      <c r="I1151" s="5">
        <v>0</v>
      </c>
      <c r="J1151" s="5">
        <v>1</v>
      </c>
      <c r="K1151" s="5">
        <v>1</v>
      </c>
      <c r="L1151" s="5">
        <v>1</v>
      </c>
      <c r="M1151" s="5">
        <v>0</v>
      </c>
      <c r="N1151" s="5">
        <v>0</v>
      </c>
      <c r="Q1151" s="5">
        <f>+G1151-byObjPOS!D527</f>
        <v>0</v>
      </c>
      <c r="R1151" s="5">
        <f>+H1151-byObjPOS!E527</f>
        <v>0</v>
      </c>
      <c r="S1151" s="5">
        <f>+I1151-byObjPOS!F527</f>
        <v>0</v>
      </c>
      <c r="T1151" s="5">
        <f>+J1151-byObjPOS!G527</f>
        <v>0</v>
      </c>
      <c r="U1151" s="5">
        <f>+K1151-byObjPOS!H527</f>
        <v>0</v>
      </c>
      <c r="V1151" s="5">
        <f>+L1151-byObjPOS!I527</f>
        <v>0</v>
      </c>
      <c r="W1151" s="5">
        <f>+M1151-byObjPOS!J527</f>
        <v>0</v>
      </c>
      <c r="X1151" s="5">
        <f>+N1151-byObjPOS!K527</f>
        <v>0</v>
      </c>
    </row>
    <row r="1152" spans="3:24" x14ac:dyDescent="0.2">
      <c r="C1152" s="5" t="s">
        <v>452</v>
      </c>
      <c r="D1152" s="5" t="s">
        <v>252</v>
      </c>
      <c r="E1152" s="5" t="s">
        <v>253</v>
      </c>
      <c r="F1152" s="5" t="s">
        <v>299</v>
      </c>
      <c r="G1152" s="5">
        <v>0</v>
      </c>
      <c r="H1152" s="5">
        <v>0</v>
      </c>
      <c r="I1152" s="5">
        <v>14</v>
      </c>
      <c r="J1152" s="5">
        <v>14</v>
      </c>
      <c r="K1152" s="5">
        <v>14</v>
      </c>
      <c r="L1152" s="5">
        <v>15</v>
      </c>
      <c r="M1152" s="5">
        <v>19</v>
      </c>
      <c r="N1152" s="5">
        <v>15</v>
      </c>
      <c r="Q1152" s="5">
        <f>+G1152-byObjPOS!D528</f>
        <v>0</v>
      </c>
      <c r="R1152" s="5">
        <f>+H1152-byObjPOS!E528</f>
        <v>0</v>
      </c>
      <c r="S1152" s="5">
        <f>+I1152-byObjPOS!F528</f>
        <v>0</v>
      </c>
      <c r="T1152" s="5">
        <f>+J1152-byObjPOS!G528</f>
        <v>0</v>
      </c>
      <c r="U1152" s="5">
        <f>+K1152-byObjPOS!H528</f>
        <v>0</v>
      </c>
      <c r="V1152" s="5">
        <f>+L1152-byObjPOS!I528</f>
        <v>0</v>
      </c>
      <c r="W1152" s="5">
        <f>+M1152-byObjPOS!J528</f>
        <v>0</v>
      </c>
      <c r="X1152" s="5">
        <f>+N1152-byObjPOS!K528</f>
        <v>0</v>
      </c>
    </row>
    <row r="1153" spans="3:24" x14ac:dyDescent="0.2">
      <c r="C1153" s="5" t="s">
        <v>452</v>
      </c>
      <c r="D1153" s="5" t="s">
        <v>252</v>
      </c>
      <c r="E1153" s="5" t="s">
        <v>253</v>
      </c>
      <c r="F1153" s="5" t="s">
        <v>200</v>
      </c>
      <c r="G1153" s="5">
        <v>8</v>
      </c>
      <c r="H1153" s="5">
        <v>8</v>
      </c>
      <c r="I1153" s="5">
        <v>9</v>
      </c>
      <c r="J1153" s="5">
        <v>9</v>
      </c>
      <c r="K1153" s="5">
        <v>9</v>
      </c>
      <c r="L1153" s="5">
        <v>9</v>
      </c>
      <c r="M1153" s="5">
        <v>10</v>
      </c>
      <c r="N1153" s="5">
        <v>9</v>
      </c>
      <c r="Q1153" s="5">
        <f>+G1153-byObjPOS!D529</f>
        <v>0</v>
      </c>
      <c r="R1153" s="5">
        <f>+H1153-byObjPOS!E529</f>
        <v>0</v>
      </c>
      <c r="S1153" s="5">
        <f>+I1153-byObjPOS!F529</f>
        <v>0</v>
      </c>
      <c r="T1153" s="5">
        <f>+J1153-byObjPOS!G529</f>
        <v>0</v>
      </c>
      <c r="U1153" s="5">
        <f>+K1153-byObjPOS!H529</f>
        <v>0</v>
      </c>
      <c r="V1153" s="5">
        <f>+L1153-byObjPOS!I529</f>
        <v>0</v>
      </c>
      <c r="W1153" s="5">
        <f>+M1153-byObjPOS!J529</f>
        <v>0</v>
      </c>
      <c r="X1153" s="5">
        <f>+N1153-byObjPOS!K529</f>
        <v>0</v>
      </c>
    </row>
    <row r="1154" spans="3:24" x14ac:dyDescent="0.2">
      <c r="C1154" s="5" t="s">
        <v>452</v>
      </c>
      <c r="D1154" s="5" t="s">
        <v>252</v>
      </c>
      <c r="E1154" s="5" t="s">
        <v>253</v>
      </c>
      <c r="F1154" s="5" t="s">
        <v>300</v>
      </c>
      <c r="G1154" s="5">
        <v>2</v>
      </c>
      <c r="H1154" s="5">
        <v>2</v>
      </c>
      <c r="I1154" s="5">
        <v>2</v>
      </c>
      <c r="J1154" s="5">
        <v>1</v>
      </c>
      <c r="K1154" s="5">
        <v>3</v>
      </c>
      <c r="L1154" s="5">
        <v>2</v>
      </c>
      <c r="M1154" s="5">
        <v>2</v>
      </c>
      <c r="N1154" s="5">
        <v>1</v>
      </c>
      <c r="Q1154" s="5">
        <f>+G1154-byObjPOS!D530</f>
        <v>0</v>
      </c>
      <c r="R1154" s="5">
        <f>+H1154-byObjPOS!E530</f>
        <v>0</v>
      </c>
      <c r="S1154" s="5">
        <f>+I1154-byObjPOS!F530</f>
        <v>0</v>
      </c>
      <c r="T1154" s="5">
        <f>+J1154-byObjPOS!G530</f>
        <v>0</v>
      </c>
      <c r="U1154" s="5">
        <f>+K1154-byObjPOS!H530</f>
        <v>0</v>
      </c>
      <c r="V1154" s="5">
        <f>+L1154-byObjPOS!I530</f>
        <v>0</v>
      </c>
      <c r="W1154" s="5">
        <f>+M1154-byObjPOS!J530</f>
        <v>0</v>
      </c>
      <c r="X1154" s="5">
        <f>+N1154-byObjPOS!K530</f>
        <v>0</v>
      </c>
    </row>
    <row r="1155" spans="3:24" x14ac:dyDescent="0.2">
      <c r="C1155" s="5" t="s">
        <v>452</v>
      </c>
      <c r="D1155" s="5" t="s">
        <v>252</v>
      </c>
      <c r="E1155" s="5" t="s">
        <v>253</v>
      </c>
      <c r="F1155" s="5" t="s">
        <v>301</v>
      </c>
      <c r="G1155" s="5">
        <v>1</v>
      </c>
      <c r="H1155" s="5">
        <v>1</v>
      </c>
      <c r="I1155" s="5">
        <v>3</v>
      </c>
      <c r="J1155" s="5">
        <v>4</v>
      </c>
      <c r="K1155" s="5">
        <v>4</v>
      </c>
      <c r="L1155" s="5">
        <v>2</v>
      </c>
      <c r="M1155" s="5">
        <v>2</v>
      </c>
      <c r="N1155" s="5">
        <v>2</v>
      </c>
      <c r="Q1155" s="5">
        <f>+G1155-byObjPOS!D531</f>
        <v>0</v>
      </c>
      <c r="R1155" s="5">
        <f>+H1155-byObjPOS!E531</f>
        <v>0</v>
      </c>
      <c r="S1155" s="5">
        <f>+I1155-byObjPOS!F531</f>
        <v>0</v>
      </c>
      <c r="T1155" s="5">
        <f>+J1155-byObjPOS!G531</f>
        <v>0</v>
      </c>
      <c r="U1155" s="5">
        <f>+K1155-byObjPOS!H531</f>
        <v>0</v>
      </c>
      <c r="V1155" s="5">
        <f>+L1155-byObjPOS!I531</f>
        <v>0</v>
      </c>
      <c r="W1155" s="5">
        <f>+M1155-byObjPOS!J531</f>
        <v>0</v>
      </c>
      <c r="X1155" s="5">
        <f>+N1155-byObjPOS!K531</f>
        <v>0</v>
      </c>
    </row>
    <row r="1156" spans="3:24" x14ac:dyDescent="0.2">
      <c r="C1156" s="5" t="s">
        <v>452</v>
      </c>
      <c r="D1156" s="5" t="s">
        <v>252</v>
      </c>
      <c r="E1156" s="5" t="s">
        <v>253</v>
      </c>
      <c r="F1156" s="5" t="s">
        <v>185</v>
      </c>
      <c r="G1156" s="5">
        <v>5</v>
      </c>
      <c r="H1156" s="5">
        <v>10</v>
      </c>
      <c r="I1156" s="5">
        <v>10</v>
      </c>
      <c r="J1156" s="5">
        <v>10</v>
      </c>
      <c r="K1156" s="5">
        <v>10</v>
      </c>
      <c r="L1156" s="5">
        <v>10</v>
      </c>
      <c r="M1156" s="5">
        <v>10</v>
      </c>
      <c r="N1156" s="5">
        <v>10</v>
      </c>
      <c r="Q1156" s="5">
        <f>+G1156-byObjPOS!D532</f>
        <v>0</v>
      </c>
      <c r="R1156" s="5">
        <f>+H1156-byObjPOS!E532</f>
        <v>0</v>
      </c>
      <c r="S1156" s="5">
        <f>+I1156-byObjPOS!F532</f>
        <v>0</v>
      </c>
      <c r="T1156" s="5">
        <f>+J1156-byObjPOS!G532</f>
        <v>0</v>
      </c>
      <c r="U1156" s="5">
        <f>+K1156-byObjPOS!H532</f>
        <v>0</v>
      </c>
      <c r="V1156" s="5">
        <f>+L1156-byObjPOS!I532</f>
        <v>0</v>
      </c>
      <c r="W1156" s="5">
        <f>+M1156-byObjPOS!J532</f>
        <v>0</v>
      </c>
      <c r="X1156" s="5">
        <f>+N1156-byObjPOS!K532</f>
        <v>0</v>
      </c>
    </row>
    <row r="1157" spans="3:24" x14ac:dyDescent="0.2">
      <c r="C1157" s="5" t="s">
        <v>452</v>
      </c>
      <c r="D1157" s="5" t="s">
        <v>252</v>
      </c>
      <c r="E1157" s="5" t="s">
        <v>253</v>
      </c>
      <c r="F1157" s="5" t="s">
        <v>303</v>
      </c>
      <c r="G1157" s="5">
        <v>0</v>
      </c>
      <c r="H1157" s="5">
        <v>0</v>
      </c>
      <c r="I1157" s="5">
        <v>0</v>
      </c>
      <c r="J1157" s="5">
        <v>0</v>
      </c>
      <c r="K1157" s="5">
        <v>0</v>
      </c>
      <c r="L1157" s="5">
        <v>8</v>
      </c>
      <c r="M1157" s="5">
        <v>9</v>
      </c>
      <c r="N1157" s="5">
        <v>3</v>
      </c>
      <c r="Q1157" s="5">
        <f>+G1157-byObjPOS!D533</f>
        <v>0</v>
      </c>
      <c r="R1157" s="5">
        <f>+H1157-byObjPOS!E533</f>
        <v>0</v>
      </c>
      <c r="S1157" s="5">
        <f>+I1157-byObjPOS!F533</f>
        <v>0</v>
      </c>
      <c r="T1157" s="5">
        <f>+J1157-byObjPOS!G533</f>
        <v>0</v>
      </c>
      <c r="U1157" s="5">
        <f>+K1157-byObjPOS!H533</f>
        <v>0</v>
      </c>
      <c r="V1157" s="5">
        <f>+L1157-byObjPOS!I533</f>
        <v>0</v>
      </c>
      <c r="W1157" s="5">
        <f>+M1157-byObjPOS!J533</f>
        <v>0</v>
      </c>
      <c r="X1157" s="5">
        <f>+N1157-byObjPOS!K533</f>
        <v>0</v>
      </c>
    </row>
    <row r="1158" spans="3:24" x14ac:dyDescent="0.2">
      <c r="C1158" s="5" t="s">
        <v>452</v>
      </c>
      <c r="D1158" s="5" t="s">
        <v>252</v>
      </c>
      <c r="E1158" s="5" t="s">
        <v>253</v>
      </c>
      <c r="F1158" s="5" t="s">
        <v>304</v>
      </c>
      <c r="G1158" s="5">
        <v>8</v>
      </c>
      <c r="H1158" s="5">
        <v>8</v>
      </c>
      <c r="I1158" s="5">
        <v>8</v>
      </c>
      <c r="J1158" s="5">
        <v>9</v>
      </c>
      <c r="K1158" s="5">
        <v>11</v>
      </c>
      <c r="L1158" s="5">
        <v>10</v>
      </c>
      <c r="M1158" s="5">
        <v>10</v>
      </c>
      <c r="N1158" s="5">
        <v>10</v>
      </c>
      <c r="Q1158" s="5">
        <f>+G1158-byObjPOS!D534</f>
        <v>0</v>
      </c>
      <c r="R1158" s="5">
        <f>+H1158-byObjPOS!E534</f>
        <v>0</v>
      </c>
      <c r="S1158" s="5">
        <f>+I1158-byObjPOS!F534</f>
        <v>0</v>
      </c>
      <c r="T1158" s="5">
        <f>+J1158-byObjPOS!G534</f>
        <v>0</v>
      </c>
      <c r="U1158" s="5">
        <f>+K1158-byObjPOS!H534</f>
        <v>0</v>
      </c>
      <c r="V1158" s="5">
        <f>+L1158-byObjPOS!I534</f>
        <v>0</v>
      </c>
      <c r="W1158" s="5">
        <f>+M1158-byObjPOS!J534</f>
        <v>0</v>
      </c>
      <c r="X1158" s="5">
        <f>+N1158-byObjPOS!K534</f>
        <v>0</v>
      </c>
    </row>
    <row r="1159" spans="3:24" x14ac:dyDescent="0.2">
      <c r="C1159" s="5" t="s">
        <v>452</v>
      </c>
      <c r="D1159" s="5" t="s">
        <v>252</v>
      </c>
      <c r="E1159" s="5" t="s">
        <v>253</v>
      </c>
      <c r="F1159" s="5" t="s">
        <v>305</v>
      </c>
      <c r="G1159" s="5">
        <v>0</v>
      </c>
      <c r="H1159" s="5">
        <v>0</v>
      </c>
      <c r="I1159" s="5">
        <v>0</v>
      </c>
      <c r="J1159" s="5">
        <v>0</v>
      </c>
      <c r="K1159" s="5">
        <v>0</v>
      </c>
      <c r="L1159" s="5">
        <v>2</v>
      </c>
      <c r="M1159" s="5">
        <v>0</v>
      </c>
      <c r="N1159" s="5">
        <v>4</v>
      </c>
      <c r="Q1159" s="5">
        <f>+G1159-byObjPOS!D535</f>
        <v>0</v>
      </c>
      <c r="R1159" s="5">
        <f>+H1159-byObjPOS!E535</f>
        <v>0</v>
      </c>
      <c r="S1159" s="5">
        <f>+I1159-byObjPOS!F535</f>
        <v>0</v>
      </c>
      <c r="T1159" s="5">
        <f>+J1159-byObjPOS!G535</f>
        <v>0</v>
      </c>
      <c r="U1159" s="5">
        <f>+K1159-byObjPOS!H535</f>
        <v>0</v>
      </c>
      <c r="V1159" s="5">
        <f>+L1159-byObjPOS!I535</f>
        <v>0</v>
      </c>
      <c r="W1159" s="5">
        <f>+M1159-byObjPOS!J535</f>
        <v>0</v>
      </c>
      <c r="X1159" s="5">
        <f>+N1159-byObjPOS!K535</f>
        <v>0</v>
      </c>
    </row>
    <row r="1160" spans="3:24" x14ac:dyDescent="0.2">
      <c r="C1160" s="5" t="s">
        <v>452</v>
      </c>
      <c r="D1160" s="5" t="s">
        <v>252</v>
      </c>
      <c r="E1160" s="5" t="s">
        <v>253</v>
      </c>
      <c r="F1160" s="5" t="s">
        <v>306</v>
      </c>
      <c r="G1160" s="5">
        <v>0</v>
      </c>
      <c r="H1160" s="5">
        <v>0</v>
      </c>
      <c r="I1160" s="5">
        <v>0</v>
      </c>
      <c r="J1160" s="5">
        <v>0</v>
      </c>
      <c r="K1160" s="5">
        <v>0</v>
      </c>
      <c r="L1160" s="5">
        <v>1</v>
      </c>
      <c r="M1160" s="5">
        <v>2</v>
      </c>
      <c r="N1160" s="5">
        <v>1</v>
      </c>
      <c r="Q1160" s="5">
        <f>+G1160-byObjPOS!D536</f>
        <v>0</v>
      </c>
      <c r="R1160" s="5">
        <f>+H1160-byObjPOS!E536</f>
        <v>0</v>
      </c>
      <c r="S1160" s="5">
        <f>+I1160-byObjPOS!F536</f>
        <v>0</v>
      </c>
      <c r="T1160" s="5">
        <f>+J1160-byObjPOS!G536</f>
        <v>0</v>
      </c>
      <c r="U1160" s="5">
        <f>+K1160-byObjPOS!H536</f>
        <v>0</v>
      </c>
      <c r="V1160" s="5">
        <f>+L1160-byObjPOS!I536</f>
        <v>0</v>
      </c>
      <c r="W1160" s="5">
        <f>+M1160-byObjPOS!J536</f>
        <v>0</v>
      </c>
      <c r="X1160" s="5">
        <f>+N1160-byObjPOS!K536</f>
        <v>0</v>
      </c>
    </row>
    <row r="1161" spans="3:24" x14ac:dyDescent="0.2">
      <c r="C1161" s="5" t="s">
        <v>452</v>
      </c>
      <c r="D1161" s="5" t="s">
        <v>252</v>
      </c>
      <c r="E1161" s="5" t="s">
        <v>253</v>
      </c>
      <c r="F1161" s="5" t="s">
        <v>308</v>
      </c>
      <c r="G1161" s="5">
        <v>5</v>
      </c>
      <c r="H1161" s="5">
        <v>6</v>
      </c>
      <c r="I1161" s="5">
        <v>6</v>
      </c>
      <c r="J1161" s="5">
        <v>7</v>
      </c>
      <c r="K1161" s="5">
        <v>6</v>
      </c>
      <c r="L1161" s="5">
        <v>5</v>
      </c>
      <c r="M1161" s="5">
        <v>7</v>
      </c>
      <c r="N1161" s="5">
        <v>7</v>
      </c>
      <c r="Q1161" s="5">
        <f>+G1161-byObjPOS!D537</f>
        <v>0</v>
      </c>
      <c r="R1161" s="5">
        <f>+H1161-byObjPOS!E537</f>
        <v>0</v>
      </c>
      <c r="S1161" s="5">
        <f>+I1161-byObjPOS!F537</f>
        <v>0</v>
      </c>
      <c r="T1161" s="5">
        <f>+J1161-byObjPOS!G537</f>
        <v>0</v>
      </c>
      <c r="U1161" s="5">
        <f>+K1161-byObjPOS!H537</f>
        <v>0</v>
      </c>
      <c r="V1161" s="5">
        <f>+L1161-byObjPOS!I537</f>
        <v>0</v>
      </c>
      <c r="W1161" s="5">
        <f>+M1161-byObjPOS!J537</f>
        <v>0</v>
      </c>
      <c r="X1161" s="5">
        <f>+N1161-byObjPOS!K537</f>
        <v>0</v>
      </c>
    </row>
    <row r="1162" spans="3:24" x14ac:dyDescent="0.2">
      <c r="C1162" s="5" t="s">
        <v>452</v>
      </c>
      <c r="D1162" s="5" t="s">
        <v>252</v>
      </c>
      <c r="E1162" s="5" t="s">
        <v>253</v>
      </c>
      <c r="F1162" s="5" t="s">
        <v>309</v>
      </c>
      <c r="G1162" s="5">
        <v>48</v>
      </c>
      <c r="H1162" s="5">
        <v>48</v>
      </c>
      <c r="I1162" s="5">
        <v>51</v>
      </c>
      <c r="J1162" s="5">
        <v>74</v>
      </c>
      <c r="K1162" s="5">
        <v>75</v>
      </c>
      <c r="L1162" s="5">
        <v>74</v>
      </c>
      <c r="M1162" s="5">
        <v>75</v>
      </c>
      <c r="N1162" s="5">
        <v>72</v>
      </c>
      <c r="Q1162" s="5">
        <f>+G1162-byObjPOS!D538</f>
        <v>0</v>
      </c>
      <c r="R1162" s="5">
        <f>+H1162-byObjPOS!E538</f>
        <v>0</v>
      </c>
      <c r="S1162" s="5">
        <f>+I1162-byObjPOS!F538</f>
        <v>0</v>
      </c>
      <c r="T1162" s="5">
        <f>+J1162-byObjPOS!G538</f>
        <v>0</v>
      </c>
      <c r="U1162" s="5">
        <f>+K1162-byObjPOS!H538</f>
        <v>0</v>
      </c>
      <c r="V1162" s="5">
        <f>+L1162-byObjPOS!I538</f>
        <v>0</v>
      </c>
      <c r="W1162" s="5">
        <f>+M1162-byObjPOS!J538</f>
        <v>0</v>
      </c>
      <c r="X1162" s="5">
        <f>+N1162-byObjPOS!K538</f>
        <v>0</v>
      </c>
    </row>
    <row r="1163" spans="3:24" x14ac:dyDescent="0.2">
      <c r="C1163" s="5" t="s">
        <v>452</v>
      </c>
      <c r="D1163" s="5" t="s">
        <v>252</v>
      </c>
      <c r="E1163" s="5" t="s">
        <v>253</v>
      </c>
      <c r="F1163" s="5" t="s">
        <v>311</v>
      </c>
      <c r="G1163" s="5">
        <v>6</v>
      </c>
      <c r="H1163" s="5">
        <v>7</v>
      </c>
      <c r="I1163" s="5">
        <v>5</v>
      </c>
      <c r="J1163" s="5">
        <v>5</v>
      </c>
      <c r="K1163" s="5">
        <v>6</v>
      </c>
      <c r="L1163" s="5">
        <v>6</v>
      </c>
      <c r="M1163" s="5">
        <v>7</v>
      </c>
      <c r="N1163" s="5">
        <v>6</v>
      </c>
      <c r="Q1163" s="5">
        <f>+G1163-byObjPOS!D539</f>
        <v>0</v>
      </c>
      <c r="R1163" s="5">
        <f>+H1163-byObjPOS!E539</f>
        <v>0</v>
      </c>
      <c r="S1163" s="5">
        <f>+I1163-byObjPOS!F539</f>
        <v>0</v>
      </c>
      <c r="T1163" s="5">
        <f>+J1163-byObjPOS!G539</f>
        <v>0</v>
      </c>
      <c r="U1163" s="5">
        <f>+K1163-byObjPOS!H539</f>
        <v>0</v>
      </c>
      <c r="V1163" s="5">
        <f>+L1163-byObjPOS!I539</f>
        <v>0</v>
      </c>
      <c r="W1163" s="5">
        <f>+M1163-byObjPOS!J539</f>
        <v>0</v>
      </c>
      <c r="X1163" s="5">
        <f>+N1163-byObjPOS!K539</f>
        <v>0</v>
      </c>
    </row>
    <row r="1164" spans="3:24" x14ac:dyDescent="0.2">
      <c r="C1164" s="5" t="s">
        <v>452</v>
      </c>
      <c r="D1164" s="5" t="s">
        <v>252</v>
      </c>
      <c r="E1164" s="5" t="s">
        <v>253</v>
      </c>
      <c r="F1164" s="5" t="s">
        <v>312</v>
      </c>
      <c r="G1164" s="5">
        <v>0</v>
      </c>
      <c r="H1164" s="5">
        <v>0</v>
      </c>
      <c r="I1164" s="5">
        <v>0</v>
      </c>
      <c r="J1164" s="5">
        <v>0</v>
      </c>
      <c r="K1164" s="5">
        <v>0</v>
      </c>
      <c r="L1164" s="5">
        <v>4</v>
      </c>
      <c r="M1164" s="5">
        <v>10</v>
      </c>
      <c r="N1164" s="5">
        <v>6</v>
      </c>
      <c r="Q1164" s="5">
        <f>+G1164-byObjPOS!D540</f>
        <v>0</v>
      </c>
      <c r="R1164" s="5">
        <f>+H1164-byObjPOS!E540</f>
        <v>0</v>
      </c>
      <c r="S1164" s="5">
        <f>+I1164-byObjPOS!F540</f>
        <v>0</v>
      </c>
      <c r="T1164" s="5">
        <f>+J1164-byObjPOS!G540</f>
        <v>0</v>
      </c>
      <c r="U1164" s="5">
        <f>+K1164-byObjPOS!H540</f>
        <v>0</v>
      </c>
      <c r="V1164" s="5">
        <f>+L1164-byObjPOS!I540</f>
        <v>0</v>
      </c>
      <c r="W1164" s="5">
        <f>+M1164-byObjPOS!J540</f>
        <v>0</v>
      </c>
      <c r="X1164" s="5">
        <f>+N1164-byObjPOS!K540</f>
        <v>0</v>
      </c>
    </row>
    <row r="1165" spans="3:24" x14ac:dyDescent="0.2">
      <c r="C1165" s="5" t="s">
        <v>452</v>
      </c>
      <c r="D1165" s="5" t="s">
        <v>252</v>
      </c>
      <c r="E1165" s="5" t="s">
        <v>253</v>
      </c>
      <c r="F1165" s="5" t="s">
        <v>314</v>
      </c>
      <c r="G1165" s="5">
        <v>0</v>
      </c>
      <c r="H1165" s="5">
        <v>0</v>
      </c>
      <c r="I1165" s="5">
        <v>7</v>
      </c>
      <c r="J1165" s="5">
        <v>12</v>
      </c>
      <c r="K1165" s="5">
        <v>11</v>
      </c>
      <c r="L1165" s="5">
        <v>5</v>
      </c>
      <c r="M1165" s="5">
        <v>16</v>
      </c>
      <c r="N1165" s="5">
        <v>7</v>
      </c>
      <c r="Q1165" s="5">
        <f>+G1165-byObjPOS!D541</f>
        <v>0</v>
      </c>
      <c r="R1165" s="5">
        <f>+H1165-byObjPOS!E541</f>
        <v>0</v>
      </c>
      <c r="S1165" s="5">
        <f>+I1165-byObjPOS!F541</f>
        <v>0</v>
      </c>
      <c r="T1165" s="5">
        <f>+J1165-byObjPOS!G541</f>
        <v>0</v>
      </c>
      <c r="U1165" s="5">
        <f>+K1165-byObjPOS!H541</f>
        <v>0</v>
      </c>
      <c r="V1165" s="5">
        <f>+L1165-byObjPOS!I541</f>
        <v>0</v>
      </c>
      <c r="W1165" s="5">
        <f>+M1165-byObjPOS!J541</f>
        <v>0</v>
      </c>
      <c r="X1165" s="5">
        <f>+N1165-byObjPOS!K541</f>
        <v>0</v>
      </c>
    </row>
    <row r="1166" spans="3:24" x14ac:dyDescent="0.2">
      <c r="C1166" s="5" t="s">
        <v>452</v>
      </c>
      <c r="D1166" s="5" t="s">
        <v>252</v>
      </c>
      <c r="E1166" s="5" t="s">
        <v>253</v>
      </c>
      <c r="F1166" s="5" t="s">
        <v>243</v>
      </c>
      <c r="G1166" s="5">
        <v>9</v>
      </c>
      <c r="H1166" s="5">
        <v>7</v>
      </c>
      <c r="I1166" s="5">
        <v>13</v>
      </c>
      <c r="J1166" s="5">
        <v>7</v>
      </c>
      <c r="K1166" s="5">
        <v>6</v>
      </c>
      <c r="L1166" s="5">
        <v>3</v>
      </c>
      <c r="M1166" s="5">
        <v>4</v>
      </c>
      <c r="N1166" s="5">
        <v>2</v>
      </c>
      <c r="Q1166" s="5">
        <f>+G1166-byObjPOS!D542</f>
        <v>0</v>
      </c>
      <c r="R1166" s="5">
        <f>+H1166-byObjPOS!E542</f>
        <v>0</v>
      </c>
      <c r="S1166" s="5">
        <f>+I1166-byObjPOS!F542</f>
        <v>0</v>
      </c>
      <c r="T1166" s="5">
        <f>+J1166-byObjPOS!G542</f>
        <v>0</v>
      </c>
      <c r="U1166" s="5">
        <f>+K1166-byObjPOS!H542</f>
        <v>0</v>
      </c>
      <c r="V1166" s="5">
        <f>+L1166-byObjPOS!I542</f>
        <v>0</v>
      </c>
      <c r="W1166" s="5">
        <f>+M1166-byObjPOS!J542</f>
        <v>0</v>
      </c>
      <c r="X1166" s="5">
        <f>+N1166-byObjPOS!K542</f>
        <v>0</v>
      </c>
    </row>
    <row r="1167" spans="3:24" x14ac:dyDescent="0.2">
      <c r="C1167" s="5" t="s">
        <v>452</v>
      </c>
      <c r="D1167" s="5" t="s">
        <v>252</v>
      </c>
      <c r="E1167" s="5" t="s">
        <v>253</v>
      </c>
      <c r="F1167" s="5" t="s">
        <v>320</v>
      </c>
      <c r="G1167" s="5">
        <v>1</v>
      </c>
      <c r="H1167" s="5">
        <v>0</v>
      </c>
      <c r="I1167" s="5">
        <v>0</v>
      </c>
      <c r="J1167" s="5">
        <v>0</v>
      </c>
      <c r="K1167" s="5">
        <v>0</v>
      </c>
      <c r="L1167" s="5">
        <v>0</v>
      </c>
      <c r="M1167" s="5">
        <v>0</v>
      </c>
      <c r="N1167" s="5">
        <v>1</v>
      </c>
      <c r="Q1167" s="5">
        <f>+G1167-byObjPOS!D543</f>
        <v>0</v>
      </c>
      <c r="R1167" s="5">
        <f>+H1167-byObjPOS!E543</f>
        <v>0</v>
      </c>
      <c r="S1167" s="5">
        <f>+I1167-byObjPOS!F543</f>
        <v>0</v>
      </c>
      <c r="T1167" s="5">
        <f>+J1167-byObjPOS!G543</f>
        <v>0</v>
      </c>
      <c r="U1167" s="5">
        <f>+K1167-byObjPOS!H543</f>
        <v>0</v>
      </c>
      <c r="V1167" s="5">
        <f>+L1167-byObjPOS!I543</f>
        <v>0</v>
      </c>
      <c r="W1167" s="5">
        <f>+M1167-byObjPOS!J543</f>
        <v>0</v>
      </c>
      <c r="X1167" s="5">
        <f>+N1167-byObjPOS!K543</f>
        <v>0</v>
      </c>
    </row>
    <row r="1168" spans="3:24" x14ac:dyDescent="0.2">
      <c r="C1168" s="5" t="s">
        <v>452</v>
      </c>
      <c r="D1168" s="5" t="s">
        <v>252</v>
      </c>
      <c r="E1168" s="5" t="s">
        <v>253</v>
      </c>
      <c r="F1168" s="5" t="s">
        <v>517</v>
      </c>
      <c r="G1168" s="5">
        <v>0</v>
      </c>
      <c r="H1168" s="5">
        <v>0</v>
      </c>
      <c r="I1168" s="5">
        <v>0</v>
      </c>
      <c r="J1168" s="5">
        <v>0</v>
      </c>
      <c r="K1168" s="5">
        <v>0</v>
      </c>
      <c r="L1168" s="5">
        <v>0</v>
      </c>
      <c r="M1168" s="5">
        <v>0</v>
      </c>
      <c r="N1168" s="5">
        <v>5</v>
      </c>
      <c r="Q1168" s="5">
        <f>+G1168-byObjPOS!D544</f>
        <v>0</v>
      </c>
      <c r="R1168" s="5">
        <f>+H1168-byObjPOS!E544</f>
        <v>0</v>
      </c>
      <c r="S1168" s="5">
        <f>+I1168-byObjPOS!F544</f>
        <v>0</v>
      </c>
      <c r="T1168" s="5">
        <f>+J1168-byObjPOS!G544</f>
        <v>0</v>
      </c>
      <c r="U1168" s="5">
        <f>+K1168-byObjPOS!H544</f>
        <v>0</v>
      </c>
      <c r="V1168" s="5">
        <f>+L1168-byObjPOS!I544</f>
        <v>0</v>
      </c>
      <c r="W1168" s="5">
        <f>+M1168-byObjPOS!J544</f>
        <v>0</v>
      </c>
      <c r="X1168" s="5">
        <f>+N1168-byObjPOS!K544</f>
        <v>0</v>
      </c>
    </row>
    <row r="1169" spans="3:24" x14ac:dyDescent="0.2">
      <c r="C1169" s="5" t="s">
        <v>452</v>
      </c>
      <c r="D1169" s="5" t="s">
        <v>252</v>
      </c>
      <c r="E1169" s="5" t="s">
        <v>253</v>
      </c>
      <c r="F1169" s="5" t="s">
        <v>326</v>
      </c>
      <c r="G1169" s="5">
        <v>0</v>
      </c>
      <c r="H1169" s="5">
        <v>0</v>
      </c>
      <c r="I1169" s="5">
        <v>0</v>
      </c>
      <c r="J1169" s="5">
        <v>0</v>
      </c>
      <c r="K1169" s="5">
        <v>0</v>
      </c>
      <c r="L1169" s="5">
        <v>0</v>
      </c>
      <c r="M1169" s="5">
        <v>1</v>
      </c>
      <c r="N1169" s="5">
        <v>0</v>
      </c>
      <c r="Q1169" s="5">
        <f>+G1169-byObjPOS!D545</f>
        <v>0</v>
      </c>
      <c r="R1169" s="5">
        <f>+H1169-byObjPOS!E545</f>
        <v>0</v>
      </c>
      <c r="S1169" s="5">
        <f>+I1169-byObjPOS!F545</f>
        <v>0</v>
      </c>
      <c r="T1169" s="5">
        <f>+J1169-byObjPOS!G545</f>
        <v>0</v>
      </c>
      <c r="U1169" s="5">
        <f>+K1169-byObjPOS!H545</f>
        <v>0</v>
      </c>
      <c r="V1169" s="5">
        <f>+L1169-byObjPOS!I545</f>
        <v>0</v>
      </c>
      <c r="W1169" s="5">
        <f>+M1169-byObjPOS!J545</f>
        <v>0</v>
      </c>
      <c r="X1169" s="5">
        <f>+N1169-byObjPOS!K545</f>
        <v>0</v>
      </c>
    </row>
    <row r="1170" spans="3:24" x14ac:dyDescent="0.2">
      <c r="C1170" s="5" t="s">
        <v>452</v>
      </c>
      <c r="D1170" s="5" t="s">
        <v>252</v>
      </c>
      <c r="E1170" s="5" t="s">
        <v>253</v>
      </c>
      <c r="F1170" s="5" t="s">
        <v>327</v>
      </c>
      <c r="G1170" s="5">
        <v>0</v>
      </c>
      <c r="H1170" s="5">
        <v>0</v>
      </c>
      <c r="I1170" s="5">
        <v>0</v>
      </c>
      <c r="J1170" s="5">
        <v>4</v>
      </c>
      <c r="K1170" s="5">
        <v>5</v>
      </c>
      <c r="L1170" s="5">
        <v>1</v>
      </c>
      <c r="M1170" s="5">
        <v>0</v>
      </c>
      <c r="N1170" s="5">
        <v>0</v>
      </c>
      <c r="P1170" s="46"/>
      <c r="Q1170" s="5">
        <f>+G1170-byObjPOS!D550</f>
        <v>0</v>
      </c>
      <c r="R1170" s="5">
        <f>+H1170-byObjPOS!E550</f>
        <v>0</v>
      </c>
      <c r="S1170" s="5">
        <f>+I1170-byObjPOS!F550</f>
        <v>0</v>
      </c>
      <c r="T1170" s="5">
        <f>+J1170-byObjPOS!G550</f>
        <v>0</v>
      </c>
      <c r="U1170" s="5">
        <f>+K1170-byObjPOS!H550</f>
        <v>0</v>
      </c>
      <c r="V1170" s="5">
        <f>+L1170-byObjPOS!I550</f>
        <v>0</v>
      </c>
      <c r="W1170" s="5">
        <f>+M1170-byObjPOS!J550</f>
        <v>0</v>
      </c>
      <c r="X1170" s="5">
        <f>+N1170-byObjPOS!K550</f>
        <v>0</v>
      </c>
    </row>
    <row r="1171" spans="3:24" x14ac:dyDescent="0.2">
      <c r="C1171" s="5" t="s">
        <v>452</v>
      </c>
      <c r="D1171" s="5" t="s">
        <v>252</v>
      </c>
      <c r="E1171" s="5" t="s">
        <v>253</v>
      </c>
      <c r="F1171" s="5" t="s">
        <v>329</v>
      </c>
      <c r="G1171" s="5">
        <v>3</v>
      </c>
      <c r="H1171" s="5">
        <v>6</v>
      </c>
      <c r="I1171" s="5">
        <v>6</v>
      </c>
      <c r="J1171" s="5">
        <v>3</v>
      </c>
      <c r="K1171" s="5">
        <v>8</v>
      </c>
      <c r="L1171" s="5">
        <v>1</v>
      </c>
      <c r="M1171" s="5">
        <v>3</v>
      </c>
      <c r="N1171" s="5">
        <v>2</v>
      </c>
      <c r="Q1171" s="5">
        <f>+G1171-byObjPOS!D551</f>
        <v>0</v>
      </c>
      <c r="R1171" s="5">
        <f>+H1171-byObjPOS!E551</f>
        <v>0</v>
      </c>
      <c r="S1171" s="5">
        <f>+I1171-byObjPOS!F551</f>
        <v>0</v>
      </c>
      <c r="T1171" s="5">
        <f>+J1171-byObjPOS!G551</f>
        <v>0</v>
      </c>
      <c r="U1171" s="5">
        <f>+K1171-byObjPOS!H551</f>
        <v>0</v>
      </c>
      <c r="V1171" s="5">
        <f>+L1171-byObjPOS!I551</f>
        <v>0</v>
      </c>
      <c r="W1171" s="5">
        <f>+M1171-byObjPOS!J551</f>
        <v>0</v>
      </c>
      <c r="X1171" s="5">
        <f>+N1171-byObjPOS!K551</f>
        <v>0</v>
      </c>
    </row>
    <row r="1172" spans="3:24" x14ac:dyDescent="0.2">
      <c r="C1172" s="5" t="s">
        <v>452</v>
      </c>
      <c r="D1172" s="5" t="s">
        <v>252</v>
      </c>
      <c r="E1172" s="5" t="s">
        <v>253</v>
      </c>
      <c r="F1172" s="5" t="s">
        <v>330</v>
      </c>
      <c r="G1172" s="5">
        <v>0</v>
      </c>
      <c r="H1172" s="5">
        <v>1</v>
      </c>
      <c r="I1172" s="5">
        <v>0</v>
      </c>
      <c r="J1172" s="5">
        <v>0</v>
      </c>
      <c r="K1172" s="5">
        <v>0</v>
      </c>
      <c r="L1172" s="5">
        <v>0</v>
      </c>
      <c r="M1172" s="5">
        <v>1</v>
      </c>
      <c r="N1172" s="5">
        <v>1</v>
      </c>
      <c r="Q1172" s="5">
        <f>+G1172-byObjPOS!D552</f>
        <v>0</v>
      </c>
      <c r="R1172" s="5">
        <f>+H1172-byObjPOS!E552</f>
        <v>0</v>
      </c>
      <c r="S1172" s="5">
        <f>+I1172-byObjPOS!F552</f>
        <v>0</v>
      </c>
      <c r="T1172" s="5">
        <f>+J1172-byObjPOS!G552</f>
        <v>0</v>
      </c>
      <c r="U1172" s="5">
        <f>+K1172-byObjPOS!H552</f>
        <v>0</v>
      </c>
      <c r="V1172" s="5">
        <f>+L1172-byObjPOS!I552</f>
        <v>0</v>
      </c>
      <c r="W1172" s="5">
        <f>+M1172-byObjPOS!J552</f>
        <v>0</v>
      </c>
      <c r="X1172" s="5">
        <f>+N1172-byObjPOS!K552</f>
        <v>0</v>
      </c>
    </row>
    <row r="1173" spans="3:24" x14ac:dyDescent="0.2">
      <c r="C1173" s="5" t="s">
        <v>450</v>
      </c>
      <c r="D1173" s="5" t="s">
        <v>339</v>
      </c>
      <c r="E1173" s="5" t="s">
        <v>390</v>
      </c>
      <c r="F1173" s="5" t="s">
        <v>391</v>
      </c>
      <c r="G1173" s="5">
        <v>0</v>
      </c>
      <c r="H1173" s="5">
        <v>1</v>
      </c>
      <c r="I1173" s="5">
        <v>11</v>
      </c>
      <c r="J1173" s="5">
        <v>14</v>
      </c>
      <c r="K1173" s="5">
        <v>9</v>
      </c>
      <c r="L1173" s="5">
        <v>7</v>
      </c>
      <c r="M1173" s="5">
        <v>7</v>
      </c>
      <c r="N1173" s="5">
        <v>14</v>
      </c>
      <c r="P1173" s="46"/>
      <c r="Q1173" s="5">
        <f>+G1173-byObjPOS!D555</f>
        <v>0</v>
      </c>
      <c r="R1173" s="5">
        <f>+H1173-byObjPOS!E555</f>
        <v>0</v>
      </c>
      <c r="S1173" s="5">
        <f>+I1173-byObjPOS!F555</f>
        <v>0</v>
      </c>
      <c r="T1173" s="5">
        <f>+J1173-byObjPOS!G555</f>
        <v>0</v>
      </c>
      <c r="U1173" s="5">
        <f>+K1173-byObjPOS!H555</f>
        <v>0</v>
      </c>
      <c r="V1173" s="5">
        <f>+L1173-byObjPOS!I555</f>
        <v>0</v>
      </c>
      <c r="W1173" s="5">
        <f>+M1173-byObjPOS!J555</f>
        <v>0</v>
      </c>
      <c r="X1173" s="5">
        <f>+N1173-byObjPOS!K555</f>
        <v>0</v>
      </c>
    </row>
    <row r="1174" spans="3:24" x14ac:dyDescent="0.2">
      <c r="C1174" s="5" t="s">
        <v>450</v>
      </c>
      <c r="D1174" s="5" t="s">
        <v>339</v>
      </c>
      <c r="E1174" s="5" t="s">
        <v>390</v>
      </c>
      <c r="F1174" s="5" t="s">
        <v>89</v>
      </c>
      <c r="G1174" s="5">
        <v>6</v>
      </c>
      <c r="H1174" s="5">
        <v>9</v>
      </c>
      <c r="I1174" s="5">
        <v>16</v>
      </c>
      <c r="J1174" s="5">
        <v>22</v>
      </c>
      <c r="K1174" s="5">
        <v>10</v>
      </c>
      <c r="L1174" s="5">
        <v>21</v>
      </c>
      <c r="M1174" s="5">
        <v>15</v>
      </c>
      <c r="N1174" s="5">
        <v>29</v>
      </c>
      <c r="Q1174" s="5">
        <f>+G1174-byObjPOS!D556</f>
        <v>0</v>
      </c>
      <c r="R1174" s="5">
        <f>+H1174-byObjPOS!E556</f>
        <v>0</v>
      </c>
      <c r="S1174" s="5">
        <f>+I1174-byObjPOS!F556</f>
        <v>0</v>
      </c>
      <c r="T1174" s="5">
        <f>+J1174-byObjPOS!G556</f>
        <v>0</v>
      </c>
      <c r="U1174" s="5">
        <f>+K1174-byObjPOS!H556</f>
        <v>0</v>
      </c>
      <c r="V1174" s="5">
        <f>+L1174-byObjPOS!I556</f>
        <v>0</v>
      </c>
      <c r="W1174" s="5">
        <f>+M1174-byObjPOS!J556</f>
        <v>0</v>
      </c>
      <c r="X1174" s="5">
        <f>+N1174-byObjPOS!K556</f>
        <v>0</v>
      </c>
    </row>
    <row r="1175" spans="3:24" x14ac:dyDescent="0.2">
      <c r="C1175" s="5" t="s">
        <v>450</v>
      </c>
      <c r="D1175" s="5" t="s">
        <v>339</v>
      </c>
      <c r="E1175" s="5" t="s">
        <v>390</v>
      </c>
      <c r="F1175" s="5" t="s">
        <v>256</v>
      </c>
      <c r="G1175" s="5">
        <v>17</v>
      </c>
      <c r="H1175" s="5">
        <v>20</v>
      </c>
      <c r="I1175" s="5">
        <v>21</v>
      </c>
      <c r="J1175" s="5">
        <v>20</v>
      </c>
      <c r="K1175" s="5">
        <v>22</v>
      </c>
      <c r="L1175" s="5">
        <v>30</v>
      </c>
      <c r="M1175" s="5">
        <v>33</v>
      </c>
      <c r="N1175" s="5">
        <v>22</v>
      </c>
      <c r="Q1175" s="5">
        <f>+G1175-byObjPOS!D557</f>
        <v>0</v>
      </c>
      <c r="R1175" s="5">
        <f>+H1175-byObjPOS!E557</f>
        <v>0</v>
      </c>
      <c r="S1175" s="5">
        <f>+I1175-byObjPOS!F557</f>
        <v>0</v>
      </c>
      <c r="T1175" s="5">
        <f>+J1175-byObjPOS!G557</f>
        <v>0</v>
      </c>
      <c r="U1175" s="5">
        <f>+K1175-byObjPOS!H557</f>
        <v>0</v>
      </c>
      <c r="V1175" s="5">
        <f>+L1175-byObjPOS!I557</f>
        <v>0</v>
      </c>
      <c r="W1175" s="5">
        <f>+M1175-byObjPOS!J557</f>
        <v>0</v>
      </c>
      <c r="X1175" s="5">
        <f>+N1175-byObjPOS!K557</f>
        <v>0</v>
      </c>
    </row>
    <row r="1176" spans="3:24" x14ac:dyDescent="0.2">
      <c r="C1176" s="5" t="s">
        <v>450</v>
      </c>
      <c r="D1176" s="5" t="s">
        <v>339</v>
      </c>
      <c r="E1176" s="5" t="s">
        <v>390</v>
      </c>
      <c r="F1176" s="5" t="s">
        <v>392</v>
      </c>
      <c r="G1176" s="5">
        <v>61</v>
      </c>
      <c r="H1176" s="5">
        <v>49</v>
      </c>
      <c r="I1176" s="5">
        <v>48</v>
      </c>
      <c r="J1176" s="5">
        <v>56</v>
      </c>
      <c r="K1176" s="5">
        <v>72</v>
      </c>
      <c r="L1176" s="5">
        <v>84</v>
      </c>
      <c r="M1176" s="5">
        <v>93</v>
      </c>
      <c r="N1176" s="5">
        <v>125</v>
      </c>
      <c r="Q1176" s="5">
        <f>+G1176-byObjPOS!D558</f>
        <v>0</v>
      </c>
      <c r="R1176" s="5">
        <f>+H1176-byObjPOS!E558</f>
        <v>0</v>
      </c>
      <c r="S1176" s="5">
        <f>+I1176-byObjPOS!F558</f>
        <v>0</v>
      </c>
      <c r="T1176" s="5">
        <f>+J1176-byObjPOS!G558</f>
        <v>0</v>
      </c>
      <c r="U1176" s="5">
        <f>+K1176-byObjPOS!H558</f>
        <v>0</v>
      </c>
      <c r="V1176" s="5">
        <f>+L1176-byObjPOS!I558</f>
        <v>0</v>
      </c>
      <c r="W1176" s="5">
        <f>+M1176-byObjPOS!J558</f>
        <v>0</v>
      </c>
      <c r="X1176" s="5">
        <f>+N1176-byObjPOS!K558</f>
        <v>0</v>
      </c>
    </row>
    <row r="1177" spans="3:24" x14ac:dyDescent="0.2">
      <c r="C1177" s="5" t="s">
        <v>450</v>
      </c>
      <c r="D1177" s="5" t="s">
        <v>339</v>
      </c>
      <c r="E1177" s="5" t="s">
        <v>390</v>
      </c>
      <c r="F1177" s="5" t="s">
        <v>152</v>
      </c>
      <c r="G1177" s="5">
        <v>7</v>
      </c>
      <c r="H1177" s="5">
        <v>3</v>
      </c>
      <c r="I1177" s="5">
        <v>5</v>
      </c>
      <c r="J1177" s="5">
        <v>8</v>
      </c>
      <c r="K1177" s="5">
        <v>10</v>
      </c>
      <c r="L1177" s="5">
        <v>9</v>
      </c>
      <c r="M1177" s="5">
        <v>5</v>
      </c>
      <c r="N1177" s="5">
        <v>9</v>
      </c>
      <c r="Q1177" s="5">
        <f>+G1177-byObjPOS!D559</f>
        <v>0</v>
      </c>
      <c r="R1177" s="5">
        <f>+H1177-byObjPOS!E559</f>
        <v>0</v>
      </c>
      <c r="S1177" s="5">
        <f>+I1177-byObjPOS!F559</f>
        <v>0</v>
      </c>
      <c r="T1177" s="5">
        <f>+J1177-byObjPOS!G559</f>
        <v>0</v>
      </c>
      <c r="U1177" s="5">
        <f>+K1177-byObjPOS!H559</f>
        <v>0</v>
      </c>
      <c r="V1177" s="5">
        <f>+L1177-byObjPOS!I559</f>
        <v>0</v>
      </c>
      <c r="W1177" s="5">
        <f>+M1177-byObjPOS!J559</f>
        <v>0</v>
      </c>
      <c r="X1177" s="5">
        <f>+N1177-byObjPOS!K559</f>
        <v>0</v>
      </c>
    </row>
    <row r="1178" spans="3:24" x14ac:dyDescent="0.2">
      <c r="C1178" s="5" t="s">
        <v>450</v>
      </c>
      <c r="D1178" s="5" t="s">
        <v>339</v>
      </c>
      <c r="E1178" s="5" t="s">
        <v>390</v>
      </c>
      <c r="F1178" s="5" t="s">
        <v>166</v>
      </c>
      <c r="G1178" s="5">
        <v>13</v>
      </c>
      <c r="H1178" s="5">
        <v>13</v>
      </c>
      <c r="I1178" s="5">
        <v>19</v>
      </c>
      <c r="J1178" s="5">
        <v>11</v>
      </c>
      <c r="K1178" s="5">
        <v>17</v>
      </c>
      <c r="L1178" s="5">
        <v>23</v>
      </c>
      <c r="M1178" s="5">
        <v>17</v>
      </c>
      <c r="N1178" s="5">
        <v>22</v>
      </c>
      <c r="Q1178" s="5">
        <f>+G1178-byObjPOS!D560</f>
        <v>0</v>
      </c>
      <c r="R1178" s="5">
        <f>+H1178-byObjPOS!E560</f>
        <v>0</v>
      </c>
      <c r="S1178" s="5">
        <f>+I1178-byObjPOS!F560</f>
        <v>0</v>
      </c>
      <c r="T1178" s="5">
        <f>+J1178-byObjPOS!G560</f>
        <v>0</v>
      </c>
      <c r="U1178" s="5">
        <f>+K1178-byObjPOS!H560</f>
        <v>0</v>
      </c>
      <c r="V1178" s="5">
        <f>+L1178-byObjPOS!I560</f>
        <v>0</v>
      </c>
      <c r="W1178" s="5">
        <f>+M1178-byObjPOS!J560</f>
        <v>0</v>
      </c>
      <c r="X1178" s="5">
        <f>+N1178-byObjPOS!K560</f>
        <v>0</v>
      </c>
    </row>
    <row r="1179" spans="3:24" x14ac:dyDescent="0.2">
      <c r="C1179" s="5" t="s">
        <v>450</v>
      </c>
      <c r="D1179" s="5" t="s">
        <v>339</v>
      </c>
      <c r="E1179" s="5" t="s">
        <v>390</v>
      </c>
      <c r="F1179" s="5" t="s">
        <v>109</v>
      </c>
      <c r="G1179" s="5">
        <v>32</v>
      </c>
      <c r="H1179" s="5">
        <v>28</v>
      </c>
      <c r="I1179" s="5">
        <v>21</v>
      </c>
      <c r="J1179" s="5">
        <v>33</v>
      </c>
      <c r="K1179" s="5">
        <v>33</v>
      </c>
      <c r="L1179" s="5">
        <v>27</v>
      </c>
      <c r="M1179" s="5">
        <v>38</v>
      </c>
      <c r="N1179" s="5">
        <v>49</v>
      </c>
      <c r="Q1179" s="5">
        <f>+G1179-byObjPOS!D561</f>
        <v>0</v>
      </c>
      <c r="R1179" s="5">
        <f>+H1179-byObjPOS!E561</f>
        <v>0</v>
      </c>
      <c r="S1179" s="5">
        <f>+I1179-byObjPOS!F561</f>
        <v>0</v>
      </c>
      <c r="T1179" s="5">
        <f>+J1179-byObjPOS!G561</f>
        <v>0</v>
      </c>
      <c r="U1179" s="5">
        <f>+K1179-byObjPOS!H561</f>
        <v>0</v>
      </c>
      <c r="V1179" s="5">
        <f>+L1179-byObjPOS!I561</f>
        <v>0</v>
      </c>
      <c r="W1179" s="5">
        <f>+M1179-byObjPOS!J561</f>
        <v>0</v>
      </c>
      <c r="X1179" s="5">
        <f>+N1179-byObjPOS!K561</f>
        <v>0</v>
      </c>
    </row>
    <row r="1180" spans="3:24" x14ac:dyDescent="0.2">
      <c r="C1180" s="5" t="s">
        <v>450</v>
      </c>
      <c r="D1180" s="5" t="s">
        <v>339</v>
      </c>
      <c r="E1180" s="5" t="s">
        <v>390</v>
      </c>
      <c r="F1180" s="5" t="s">
        <v>393</v>
      </c>
      <c r="G1180" s="5">
        <v>35</v>
      </c>
      <c r="H1180" s="5">
        <v>31</v>
      </c>
      <c r="I1180" s="5">
        <v>43</v>
      </c>
      <c r="J1180" s="5">
        <v>47</v>
      </c>
      <c r="K1180" s="5">
        <v>38</v>
      </c>
      <c r="L1180" s="5">
        <v>44</v>
      </c>
      <c r="M1180" s="5">
        <v>39</v>
      </c>
      <c r="N1180" s="5">
        <v>30</v>
      </c>
      <c r="Q1180" s="5">
        <f>+G1180-byObjPOS!D562</f>
        <v>0</v>
      </c>
      <c r="R1180" s="5">
        <f>+H1180-byObjPOS!E562</f>
        <v>0</v>
      </c>
      <c r="S1180" s="5">
        <f>+I1180-byObjPOS!F562</f>
        <v>0</v>
      </c>
      <c r="T1180" s="5">
        <f>+J1180-byObjPOS!G562</f>
        <v>0</v>
      </c>
      <c r="U1180" s="5">
        <f>+K1180-byObjPOS!H562</f>
        <v>0</v>
      </c>
      <c r="V1180" s="5">
        <f>+L1180-byObjPOS!I562</f>
        <v>0</v>
      </c>
      <c r="W1180" s="5">
        <f>+M1180-byObjPOS!J562</f>
        <v>0</v>
      </c>
      <c r="X1180" s="5">
        <f>+N1180-byObjPOS!K562</f>
        <v>0</v>
      </c>
    </row>
    <row r="1181" spans="3:24" x14ac:dyDescent="0.2">
      <c r="C1181" s="5" t="s">
        <v>450</v>
      </c>
      <c r="D1181" s="5" t="s">
        <v>339</v>
      </c>
      <c r="E1181" s="5" t="s">
        <v>390</v>
      </c>
      <c r="F1181" s="5" t="s">
        <v>11</v>
      </c>
      <c r="G1181" s="5">
        <v>78</v>
      </c>
      <c r="H1181" s="5">
        <v>59</v>
      </c>
      <c r="I1181" s="5">
        <v>72</v>
      </c>
      <c r="J1181" s="5">
        <v>81</v>
      </c>
      <c r="K1181" s="5">
        <v>108</v>
      </c>
      <c r="L1181" s="5">
        <v>112</v>
      </c>
      <c r="M1181" s="5">
        <v>136</v>
      </c>
      <c r="N1181" s="5">
        <v>119</v>
      </c>
      <c r="Q1181" s="5">
        <f>+G1181-byObjPOS!D563</f>
        <v>0</v>
      </c>
      <c r="R1181" s="5">
        <f>+H1181-byObjPOS!E563</f>
        <v>0</v>
      </c>
      <c r="S1181" s="5">
        <f>+I1181-byObjPOS!F563</f>
        <v>0</v>
      </c>
      <c r="T1181" s="5">
        <f>+J1181-byObjPOS!G563</f>
        <v>0</v>
      </c>
      <c r="U1181" s="5">
        <f>+K1181-byObjPOS!H563</f>
        <v>0</v>
      </c>
      <c r="V1181" s="5">
        <f>+L1181-byObjPOS!I563</f>
        <v>0</v>
      </c>
      <c r="W1181" s="5">
        <f>+M1181-byObjPOS!J563</f>
        <v>0</v>
      </c>
      <c r="X1181" s="5">
        <f>+N1181-byObjPOS!K563</f>
        <v>0</v>
      </c>
    </row>
    <row r="1182" spans="3:24" x14ac:dyDescent="0.2">
      <c r="C1182" s="5" t="s">
        <v>450</v>
      </c>
      <c r="D1182" s="5" t="s">
        <v>339</v>
      </c>
      <c r="E1182" s="5" t="s">
        <v>390</v>
      </c>
      <c r="F1182" s="5" t="s">
        <v>179</v>
      </c>
      <c r="G1182" s="5">
        <v>22</v>
      </c>
      <c r="H1182" s="5">
        <v>27</v>
      </c>
      <c r="I1182" s="5">
        <v>21</v>
      </c>
      <c r="J1182" s="5">
        <v>20</v>
      </c>
      <c r="K1182" s="5">
        <v>28</v>
      </c>
      <c r="L1182" s="5">
        <v>23</v>
      </c>
      <c r="M1182" s="5">
        <v>19</v>
      </c>
      <c r="N1182" s="5">
        <v>18</v>
      </c>
      <c r="Q1182" s="5">
        <f>+G1182-byObjPOS!D564</f>
        <v>0</v>
      </c>
      <c r="R1182" s="5">
        <f>+H1182-byObjPOS!E564</f>
        <v>0</v>
      </c>
      <c r="S1182" s="5">
        <f>+I1182-byObjPOS!F564</f>
        <v>0</v>
      </c>
      <c r="T1182" s="5">
        <f>+J1182-byObjPOS!G564</f>
        <v>0</v>
      </c>
      <c r="U1182" s="5">
        <f>+K1182-byObjPOS!H564</f>
        <v>0</v>
      </c>
      <c r="V1182" s="5">
        <f>+L1182-byObjPOS!I564</f>
        <v>0</v>
      </c>
      <c r="W1182" s="5">
        <f>+M1182-byObjPOS!J564</f>
        <v>0</v>
      </c>
      <c r="X1182" s="5">
        <f>+N1182-byObjPOS!K564</f>
        <v>0</v>
      </c>
    </row>
    <row r="1183" spans="3:24" x14ac:dyDescent="0.2">
      <c r="C1183" s="5" t="s">
        <v>450</v>
      </c>
      <c r="D1183" s="5" t="s">
        <v>339</v>
      </c>
      <c r="E1183" s="5" t="s">
        <v>390</v>
      </c>
      <c r="F1183" s="5" t="s">
        <v>160</v>
      </c>
      <c r="G1183" s="5">
        <v>61</v>
      </c>
      <c r="H1183" s="5">
        <v>52</v>
      </c>
      <c r="I1183" s="5">
        <v>54</v>
      </c>
      <c r="J1183" s="5">
        <v>49</v>
      </c>
      <c r="K1183" s="5">
        <v>61</v>
      </c>
      <c r="L1183" s="5">
        <v>60</v>
      </c>
      <c r="M1183" s="5">
        <v>62</v>
      </c>
      <c r="N1183" s="5">
        <v>45</v>
      </c>
      <c r="Q1183" s="5">
        <f>+G1183-byObjPOS!D565</f>
        <v>0</v>
      </c>
      <c r="R1183" s="5">
        <f>+H1183-byObjPOS!E565</f>
        <v>0</v>
      </c>
      <c r="S1183" s="5">
        <f>+I1183-byObjPOS!F565</f>
        <v>0</v>
      </c>
      <c r="T1183" s="5">
        <f>+J1183-byObjPOS!G565</f>
        <v>0</v>
      </c>
      <c r="U1183" s="5">
        <f>+K1183-byObjPOS!H565</f>
        <v>0</v>
      </c>
      <c r="V1183" s="5">
        <f>+L1183-byObjPOS!I565</f>
        <v>0</v>
      </c>
      <c r="W1183" s="5">
        <f>+M1183-byObjPOS!J565</f>
        <v>0</v>
      </c>
      <c r="X1183" s="5">
        <f>+N1183-byObjPOS!K565</f>
        <v>0</v>
      </c>
    </row>
    <row r="1184" spans="3:24" x14ac:dyDescent="0.2">
      <c r="C1184" s="5" t="s">
        <v>450</v>
      </c>
      <c r="D1184" s="5" t="s">
        <v>339</v>
      </c>
      <c r="E1184" s="5" t="s">
        <v>390</v>
      </c>
      <c r="F1184" s="5" t="s">
        <v>181</v>
      </c>
      <c r="G1184" s="5">
        <v>1</v>
      </c>
      <c r="H1184" s="5">
        <v>1</v>
      </c>
      <c r="I1184" s="5">
        <v>1</v>
      </c>
      <c r="J1184" s="5">
        <v>3</v>
      </c>
      <c r="K1184" s="5">
        <v>1</v>
      </c>
      <c r="L1184" s="5">
        <v>3</v>
      </c>
      <c r="M1184" s="5">
        <v>2</v>
      </c>
      <c r="N1184" s="5">
        <v>1</v>
      </c>
      <c r="Q1184" s="5">
        <f>+G1184-byObjPOS!D566</f>
        <v>0</v>
      </c>
      <c r="R1184" s="5">
        <f>+H1184-byObjPOS!E566</f>
        <v>0</v>
      </c>
      <c r="S1184" s="5">
        <f>+I1184-byObjPOS!F566</f>
        <v>0</v>
      </c>
      <c r="T1184" s="5">
        <f>+J1184-byObjPOS!G566</f>
        <v>0</v>
      </c>
      <c r="U1184" s="5">
        <f>+K1184-byObjPOS!H566</f>
        <v>0</v>
      </c>
      <c r="V1184" s="5">
        <f>+L1184-byObjPOS!I566</f>
        <v>0</v>
      </c>
      <c r="W1184" s="5">
        <f>+M1184-byObjPOS!J566</f>
        <v>0</v>
      </c>
      <c r="X1184" s="5">
        <f>+N1184-byObjPOS!K566</f>
        <v>0</v>
      </c>
    </row>
    <row r="1185" spans="3:24" x14ac:dyDescent="0.2">
      <c r="C1185" s="5" t="s">
        <v>450</v>
      </c>
      <c r="D1185" s="5" t="s">
        <v>339</v>
      </c>
      <c r="E1185" s="5" t="s">
        <v>390</v>
      </c>
      <c r="F1185" s="5" t="s">
        <v>124</v>
      </c>
      <c r="G1185" s="5">
        <v>40</v>
      </c>
      <c r="H1185" s="5">
        <v>34</v>
      </c>
      <c r="I1185" s="5">
        <v>24</v>
      </c>
      <c r="J1185" s="5">
        <v>28</v>
      </c>
      <c r="K1185" s="5">
        <v>40</v>
      </c>
      <c r="L1185" s="5">
        <v>41</v>
      </c>
      <c r="M1185" s="5">
        <v>42</v>
      </c>
      <c r="N1185" s="5">
        <v>40</v>
      </c>
      <c r="Q1185" s="5">
        <f>+G1185-byObjPOS!D567</f>
        <v>0</v>
      </c>
      <c r="R1185" s="5">
        <f>+H1185-byObjPOS!E567</f>
        <v>0</v>
      </c>
      <c r="S1185" s="5">
        <f>+I1185-byObjPOS!F567</f>
        <v>0</v>
      </c>
      <c r="T1185" s="5">
        <f>+J1185-byObjPOS!G567</f>
        <v>0</v>
      </c>
      <c r="U1185" s="5">
        <f>+K1185-byObjPOS!H567</f>
        <v>0</v>
      </c>
      <c r="V1185" s="5">
        <f>+L1185-byObjPOS!I567</f>
        <v>0</v>
      </c>
      <c r="W1185" s="5">
        <f>+M1185-byObjPOS!J567</f>
        <v>0</v>
      </c>
      <c r="X1185" s="5">
        <f>+N1185-byObjPOS!K567</f>
        <v>0</v>
      </c>
    </row>
    <row r="1186" spans="3:24" x14ac:dyDescent="0.2">
      <c r="C1186" s="5" t="s">
        <v>450</v>
      </c>
      <c r="D1186" s="5" t="s">
        <v>339</v>
      </c>
      <c r="E1186" s="5" t="s">
        <v>390</v>
      </c>
      <c r="F1186" s="5" t="s">
        <v>120</v>
      </c>
      <c r="G1186" s="5">
        <v>276</v>
      </c>
      <c r="H1186" s="5">
        <v>249</v>
      </c>
      <c r="I1186" s="5">
        <v>234</v>
      </c>
      <c r="J1186" s="5">
        <v>263</v>
      </c>
      <c r="K1186" s="5">
        <v>247</v>
      </c>
      <c r="L1186" s="5">
        <v>257</v>
      </c>
      <c r="M1186" s="5">
        <v>257</v>
      </c>
      <c r="N1186" s="5">
        <v>207</v>
      </c>
      <c r="Q1186" s="5">
        <f>+G1186-byObjPOS!D568</f>
        <v>0</v>
      </c>
      <c r="R1186" s="5">
        <f>+H1186-byObjPOS!E568</f>
        <v>0</v>
      </c>
      <c r="S1186" s="5">
        <f>+I1186-byObjPOS!F568</f>
        <v>0</v>
      </c>
      <c r="T1186" s="5">
        <f>+J1186-byObjPOS!G568</f>
        <v>0</v>
      </c>
      <c r="U1186" s="5">
        <f>+K1186-byObjPOS!H568</f>
        <v>0</v>
      </c>
      <c r="V1186" s="5">
        <f>+L1186-byObjPOS!I568</f>
        <v>0</v>
      </c>
      <c r="W1186" s="5">
        <f>+M1186-byObjPOS!J568</f>
        <v>0</v>
      </c>
      <c r="X1186" s="5">
        <f>+N1186-byObjPOS!K568</f>
        <v>0</v>
      </c>
    </row>
    <row r="1187" spans="3:24" x14ac:dyDescent="0.2">
      <c r="C1187" s="5" t="s">
        <v>450</v>
      </c>
      <c r="D1187" s="5" t="s">
        <v>339</v>
      </c>
      <c r="E1187" s="5" t="s">
        <v>390</v>
      </c>
      <c r="F1187" s="5" t="s">
        <v>5</v>
      </c>
      <c r="G1187" s="5">
        <v>173</v>
      </c>
      <c r="H1187" s="5">
        <v>179</v>
      </c>
      <c r="I1187" s="5">
        <v>170</v>
      </c>
      <c r="J1187" s="5">
        <v>201</v>
      </c>
      <c r="K1187" s="5">
        <v>219</v>
      </c>
      <c r="L1187" s="5">
        <v>222</v>
      </c>
      <c r="M1187" s="5">
        <v>195</v>
      </c>
      <c r="N1187" s="5">
        <v>164</v>
      </c>
      <c r="Q1187" s="5">
        <f>+G1187-byObjPOS!D569</f>
        <v>0</v>
      </c>
      <c r="R1187" s="5">
        <f>+H1187-byObjPOS!E569</f>
        <v>0</v>
      </c>
      <c r="S1187" s="5">
        <f>+I1187-byObjPOS!F569</f>
        <v>0</v>
      </c>
      <c r="T1187" s="5">
        <f>+J1187-byObjPOS!G569</f>
        <v>0</v>
      </c>
      <c r="U1187" s="5">
        <f>+K1187-byObjPOS!H569</f>
        <v>0</v>
      </c>
      <c r="V1187" s="5">
        <f>+L1187-byObjPOS!I569</f>
        <v>0</v>
      </c>
      <c r="W1187" s="5">
        <f>+M1187-byObjPOS!J569</f>
        <v>0</v>
      </c>
      <c r="X1187" s="5">
        <f>+N1187-byObjPOS!K569</f>
        <v>0</v>
      </c>
    </row>
    <row r="1188" spans="3:24" x14ac:dyDescent="0.2">
      <c r="C1188" s="5" t="s">
        <v>450</v>
      </c>
      <c r="D1188" s="5" t="s">
        <v>339</v>
      </c>
      <c r="E1188" s="5" t="s">
        <v>390</v>
      </c>
      <c r="F1188" s="5" t="s">
        <v>162</v>
      </c>
      <c r="G1188" s="5">
        <v>36</v>
      </c>
      <c r="H1188" s="5">
        <v>32</v>
      </c>
      <c r="I1188" s="5">
        <v>27</v>
      </c>
      <c r="J1188" s="5">
        <v>40</v>
      </c>
      <c r="K1188" s="5">
        <v>49</v>
      </c>
      <c r="L1188" s="5">
        <v>74</v>
      </c>
      <c r="M1188" s="5">
        <v>99</v>
      </c>
      <c r="N1188" s="5">
        <v>86</v>
      </c>
      <c r="Q1188" s="5">
        <f>+G1188-byObjPOS!D570</f>
        <v>0</v>
      </c>
      <c r="R1188" s="5">
        <f>+H1188-byObjPOS!E570</f>
        <v>0</v>
      </c>
      <c r="S1188" s="5">
        <f>+I1188-byObjPOS!F570</f>
        <v>0</v>
      </c>
      <c r="T1188" s="5">
        <f>+J1188-byObjPOS!G570</f>
        <v>0</v>
      </c>
      <c r="U1188" s="5">
        <f>+K1188-byObjPOS!H570</f>
        <v>0</v>
      </c>
      <c r="V1188" s="5">
        <f>+L1188-byObjPOS!I570</f>
        <v>0</v>
      </c>
      <c r="W1188" s="5">
        <f>+M1188-byObjPOS!J570</f>
        <v>0</v>
      </c>
      <c r="X1188" s="5">
        <f>+N1188-byObjPOS!K570</f>
        <v>0</v>
      </c>
    </row>
    <row r="1189" spans="3:24" x14ac:dyDescent="0.2">
      <c r="C1189" s="5" t="s">
        <v>450</v>
      </c>
      <c r="D1189" s="5" t="s">
        <v>339</v>
      </c>
      <c r="E1189" s="5" t="s">
        <v>390</v>
      </c>
      <c r="F1189" s="5" t="s">
        <v>197</v>
      </c>
      <c r="G1189" s="5">
        <v>3</v>
      </c>
      <c r="H1189" s="5">
        <v>4</v>
      </c>
      <c r="I1189" s="5">
        <v>2</v>
      </c>
      <c r="J1189" s="5">
        <v>0</v>
      </c>
      <c r="K1189" s="5">
        <v>3</v>
      </c>
      <c r="L1189" s="5">
        <v>3</v>
      </c>
      <c r="M1189" s="5">
        <v>1</v>
      </c>
      <c r="N1189" s="5">
        <v>1</v>
      </c>
      <c r="Q1189" s="5">
        <f>+G1189-byObjPOS!D571</f>
        <v>0</v>
      </c>
      <c r="R1189" s="5">
        <f>+H1189-byObjPOS!E571</f>
        <v>0</v>
      </c>
      <c r="S1189" s="5">
        <f>+I1189-byObjPOS!F571</f>
        <v>0</v>
      </c>
      <c r="T1189" s="5">
        <f>+J1189-byObjPOS!G571</f>
        <v>0</v>
      </c>
      <c r="U1189" s="5">
        <f>+K1189-byObjPOS!H571</f>
        <v>0</v>
      </c>
      <c r="V1189" s="5">
        <f>+L1189-byObjPOS!I571</f>
        <v>0</v>
      </c>
      <c r="W1189" s="5">
        <f>+M1189-byObjPOS!J571</f>
        <v>0</v>
      </c>
      <c r="X1189" s="5">
        <f>+N1189-byObjPOS!K571</f>
        <v>0</v>
      </c>
    </row>
    <row r="1190" spans="3:24" x14ac:dyDescent="0.2">
      <c r="C1190" s="5" t="s">
        <v>450</v>
      </c>
      <c r="D1190" s="5" t="s">
        <v>339</v>
      </c>
      <c r="E1190" s="5" t="s">
        <v>390</v>
      </c>
      <c r="F1190" s="5" t="s">
        <v>394</v>
      </c>
      <c r="G1190" s="5">
        <v>6</v>
      </c>
      <c r="H1190" s="5">
        <v>0</v>
      </c>
      <c r="I1190" s="5">
        <v>4</v>
      </c>
      <c r="J1190" s="5">
        <v>7</v>
      </c>
      <c r="K1190" s="5">
        <v>9</v>
      </c>
      <c r="L1190" s="5">
        <v>9</v>
      </c>
      <c r="M1190" s="5">
        <v>9</v>
      </c>
      <c r="N1190" s="5">
        <v>9</v>
      </c>
      <c r="Q1190" s="5">
        <f>+G1190-byObjPOS!D572</f>
        <v>0</v>
      </c>
      <c r="R1190" s="5">
        <f>+H1190-byObjPOS!E572</f>
        <v>0</v>
      </c>
      <c r="S1190" s="5">
        <f>+I1190-byObjPOS!F572</f>
        <v>0</v>
      </c>
      <c r="T1190" s="5">
        <f>+J1190-byObjPOS!G572</f>
        <v>0</v>
      </c>
      <c r="U1190" s="5">
        <f>+K1190-byObjPOS!H572</f>
        <v>0</v>
      </c>
      <c r="V1190" s="5">
        <f>+L1190-byObjPOS!I572</f>
        <v>0</v>
      </c>
      <c r="W1190" s="5">
        <f>+M1190-byObjPOS!J572</f>
        <v>0</v>
      </c>
      <c r="X1190" s="5">
        <f>+N1190-byObjPOS!K572</f>
        <v>0</v>
      </c>
    </row>
    <row r="1191" spans="3:24" x14ac:dyDescent="0.2">
      <c r="C1191" s="5" t="s">
        <v>450</v>
      </c>
      <c r="D1191" s="5" t="s">
        <v>339</v>
      </c>
      <c r="E1191" s="5" t="s">
        <v>390</v>
      </c>
      <c r="F1191" s="5" t="s">
        <v>14</v>
      </c>
      <c r="G1191" s="5">
        <v>78</v>
      </c>
      <c r="H1191" s="5">
        <v>68</v>
      </c>
      <c r="I1191" s="5">
        <v>54</v>
      </c>
      <c r="J1191" s="5">
        <v>75</v>
      </c>
      <c r="K1191" s="5">
        <v>88</v>
      </c>
      <c r="L1191" s="5">
        <v>82</v>
      </c>
      <c r="M1191" s="5">
        <v>126</v>
      </c>
      <c r="N1191" s="5">
        <v>141</v>
      </c>
      <c r="Q1191" s="5">
        <f>+G1191-byObjPOS!D573</f>
        <v>0</v>
      </c>
      <c r="R1191" s="5">
        <f>+H1191-byObjPOS!E573</f>
        <v>0</v>
      </c>
      <c r="S1191" s="5">
        <f>+I1191-byObjPOS!F573</f>
        <v>0</v>
      </c>
      <c r="T1191" s="5">
        <f>+J1191-byObjPOS!G573</f>
        <v>0</v>
      </c>
      <c r="U1191" s="5">
        <f>+K1191-byObjPOS!H573</f>
        <v>0</v>
      </c>
      <c r="V1191" s="5">
        <f>+L1191-byObjPOS!I573</f>
        <v>0</v>
      </c>
      <c r="W1191" s="5">
        <f>+M1191-byObjPOS!J573</f>
        <v>0</v>
      </c>
      <c r="X1191" s="5">
        <f>+N1191-byObjPOS!K573</f>
        <v>0</v>
      </c>
    </row>
    <row r="1192" spans="3:24" x14ac:dyDescent="0.2">
      <c r="C1192" s="5" t="s">
        <v>450</v>
      </c>
      <c r="D1192" s="5" t="s">
        <v>339</v>
      </c>
      <c r="E1192" s="5" t="s">
        <v>390</v>
      </c>
      <c r="F1192" s="5" t="s">
        <v>216</v>
      </c>
      <c r="G1192" s="5">
        <v>4</v>
      </c>
      <c r="H1192" s="5">
        <v>7</v>
      </c>
      <c r="I1192" s="5">
        <v>4</v>
      </c>
      <c r="J1192" s="5">
        <v>0</v>
      </c>
      <c r="K1192" s="5">
        <v>1</v>
      </c>
      <c r="L1192" s="5">
        <v>2</v>
      </c>
      <c r="M1192" s="5">
        <v>1</v>
      </c>
      <c r="N1192" s="5">
        <v>0</v>
      </c>
      <c r="Q1192" s="5">
        <f>+G1192-byObjPOS!D574</f>
        <v>0</v>
      </c>
      <c r="R1192" s="5">
        <f>+H1192-byObjPOS!E574</f>
        <v>0</v>
      </c>
      <c r="S1192" s="5">
        <f>+I1192-byObjPOS!F574</f>
        <v>0</v>
      </c>
      <c r="T1192" s="5">
        <f>+J1192-byObjPOS!G574</f>
        <v>0</v>
      </c>
      <c r="U1192" s="5">
        <f>+K1192-byObjPOS!H574</f>
        <v>0</v>
      </c>
      <c r="V1192" s="5">
        <f>+L1192-byObjPOS!I574</f>
        <v>0</v>
      </c>
      <c r="W1192" s="5">
        <f>+M1192-byObjPOS!J574</f>
        <v>0</v>
      </c>
      <c r="X1192" s="5">
        <f>+N1192-byObjPOS!K574</f>
        <v>0</v>
      </c>
    </row>
    <row r="1193" spans="3:24" x14ac:dyDescent="0.2">
      <c r="C1193" s="5" t="s">
        <v>450</v>
      </c>
      <c r="D1193" s="5" t="s">
        <v>339</v>
      </c>
      <c r="E1193" s="5" t="s">
        <v>390</v>
      </c>
      <c r="F1193" s="5" t="s">
        <v>117</v>
      </c>
      <c r="G1193" s="5">
        <v>94</v>
      </c>
      <c r="H1193" s="5">
        <v>82</v>
      </c>
      <c r="I1193" s="5">
        <v>120</v>
      </c>
      <c r="J1193" s="5">
        <v>135</v>
      </c>
      <c r="K1193" s="5">
        <v>117</v>
      </c>
      <c r="L1193" s="5">
        <v>134</v>
      </c>
      <c r="M1193" s="5">
        <v>138</v>
      </c>
      <c r="N1193" s="5">
        <v>124</v>
      </c>
      <c r="Q1193" s="5">
        <f>+G1193-byObjPOS!D575</f>
        <v>0</v>
      </c>
      <c r="R1193" s="5">
        <f>+H1193-byObjPOS!E575</f>
        <v>0</v>
      </c>
      <c r="S1193" s="5">
        <f>+I1193-byObjPOS!F575</f>
        <v>0</v>
      </c>
      <c r="T1193" s="5">
        <f>+J1193-byObjPOS!G575</f>
        <v>0</v>
      </c>
      <c r="U1193" s="5">
        <f>+K1193-byObjPOS!H575</f>
        <v>0</v>
      </c>
      <c r="V1193" s="5">
        <f>+L1193-byObjPOS!I575</f>
        <v>0</v>
      </c>
      <c r="W1193" s="5">
        <f>+M1193-byObjPOS!J575</f>
        <v>0</v>
      </c>
      <c r="X1193" s="5">
        <f>+N1193-byObjPOS!K575</f>
        <v>0</v>
      </c>
    </row>
    <row r="1194" spans="3:24" x14ac:dyDescent="0.2">
      <c r="C1194" s="5" t="s">
        <v>450</v>
      </c>
      <c r="D1194" s="5" t="s">
        <v>339</v>
      </c>
      <c r="E1194" s="5" t="s">
        <v>390</v>
      </c>
      <c r="F1194" s="5" t="s">
        <v>167</v>
      </c>
      <c r="G1194" s="5">
        <v>0</v>
      </c>
      <c r="H1194" s="5">
        <v>0</v>
      </c>
      <c r="I1194" s="5">
        <v>0</v>
      </c>
      <c r="J1194" s="5">
        <v>8</v>
      </c>
      <c r="K1194" s="5">
        <v>49</v>
      </c>
      <c r="L1194" s="5">
        <v>79</v>
      </c>
      <c r="M1194" s="5">
        <v>123</v>
      </c>
      <c r="N1194" s="5">
        <v>110</v>
      </c>
      <c r="Q1194" s="5">
        <f>+G1194-byObjPOS!D576</f>
        <v>0</v>
      </c>
      <c r="R1194" s="5">
        <f>+H1194-byObjPOS!E576</f>
        <v>0</v>
      </c>
      <c r="S1194" s="5">
        <f>+I1194-byObjPOS!F576</f>
        <v>0</v>
      </c>
      <c r="T1194" s="5">
        <f>+J1194-byObjPOS!G576</f>
        <v>0</v>
      </c>
      <c r="U1194" s="5">
        <f>+K1194-byObjPOS!H576</f>
        <v>0</v>
      </c>
      <c r="V1194" s="5">
        <f>+L1194-byObjPOS!I576</f>
        <v>0</v>
      </c>
      <c r="W1194" s="5">
        <f>+M1194-byObjPOS!J576</f>
        <v>0</v>
      </c>
      <c r="X1194" s="5">
        <f>+N1194-byObjPOS!K576</f>
        <v>0</v>
      </c>
    </row>
    <row r="1195" spans="3:24" x14ac:dyDescent="0.2">
      <c r="C1195" s="5" t="s">
        <v>450</v>
      </c>
      <c r="D1195" s="5" t="s">
        <v>339</v>
      </c>
      <c r="E1195" s="5" t="s">
        <v>390</v>
      </c>
      <c r="F1195" s="5" t="s">
        <v>192</v>
      </c>
      <c r="G1195" s="5">
        <v>16</v>
      </c>
      <c r="H1195" s="5">
        <v>21</v>
      </c>
      <c r="I1195" s="5">
        <v>19</v>
      </c>
      <c r="J1195" s="5">
        <v>14</v>
      </c>
      <c r="K1195" s="5">
        <v>22</v>
      </c>
      <c r="L1195" s="5">
        <v>46</v>
      </c>
      <c r="M1195" s="5">
        <v>43</v>
      </c>
      <c r="N1195" s="5">
        <v>53</v>
      </c>
      <c r="Q1195" s="5">
        <f>+G1195-byObjPOS!D577</f>
        <v>0</v>
      </c>
      <c r="R1195" s="5">
        <f>+H1195-byObjPOS!E577</f>
        <v>0</v>
      </c>
      <c r="S1195" s="5">
        <f>+I1195-byObjPOS!F577</f>
        <v>0</v>
      </c>
      <c r="T1195" s="5">
        <f>+J1195-byObjPOS!G577</f>
        <v>0</v>
      </c>
      <c r="U1195" s="5">
        <f>+K1195-byObjPOS!H577</f>
        <v>0</v>
      </c>
      <c r="V1195" s="5">
        <f>+L1195-byObjPOS!I577</f>
        <v>0</v>
      </c>
      <c r="W1195" s="5">
        <f>+M1195-byObjPOS!J577</f>
        <v>0</v>
      </c>
      <c r="X1195" s="5">
        <f>+N1195-byObjPOS!K577</f>
        <v>0</v>
      </c>
    </row>
    <row r="1196" spans="3:24" x14ac:dyDescent="0.2">
      <c r="C1196" s="5" t="s">
        <v>450</v>
      </c>
      <c r="D1196" s="5" t="s">
        <v>339</v>
      </c>
      <c r="E1196" s="5" t="s">
        <v>390</v>
      </c>
      <c r="F1196" s="5" t="s">
        <v>115</v>
      </c>
      <c r="G1196" s="5">
        <v>53</v>
      </c>
      <c r="H1196" s="5">
        <v>42</v>
      </c>
      <c r="I1196" s="5">
        <v>43</v>
      </c>
      <c r="J1196" s="5">
        <v>38</v>
      </c>
      <c r="K1196" s="5">
        <v>55</v>
      </c>
      <c r="L1196" s="5">
        <v>52</v>
      </c>
      <c r="M1196" s="5">
        <v>60</v>
      </c>
      <c r="N1196" s="5">
        <v>49</v>
      </c>
      <c r="Q1196" s="5">
        <f>+G1196-byObjPOS!D578</f>
        <v>0</v>
      </c>
      <c r="R1196" s="5">
        <f>+H1196-byObjPOS!E578</f>
        <v>0</v>
      </c>
      <c r="S1196" s="5">
        <f>+I1196-byObjPOS!F578</f>
        <v>0</v>
      </c>
      <c r="T1196" s="5">
        <f>+J1196-byObjPOS!G578</f>
        <v>0</v>
      </c>
      <c r="U1196" s="5">
        <f>+K1196-byObjPOS!H578</f>
        <v>0</v>
      </c>
      <c r="V1196" s="5">
        <f>+L1196-byObjPOS!I578</f>
        <v>0</v>
      </c>
      <c r="W1196" s="5">
        <f>+M1196-byObjPOS!J578</f>
        <v>0</v>
      </c>
      <c r="X1196" s="5">
        <f>+N1196-byObjPOS!K578</f>
        <v>0</v>
      </c>
    </row>
    <row r="1197" spans="3:24" x14ac:dyDescent="0.2">
      <c r="C1197" s="5" t="s">
        <v>450</v>
      </c>
      <c r="D1197" s="5" t="s">
        <v>339</v>
      </c>
      <c r="E1197" s="5" t="s">
        <v>390</v>
      </c>
      <c r="F1197" s="5" t="s">
        <v>395</v>
      </c>
      <c r="G1197" s="5">
        <v>11</v>
      </c>
      <c r="H1197" s="5">
        <v>12</v>
      </c>
      <c r="I1197" s="5">
        <v>25</v>
      </c>
      <c r="J1197" s="5">
        <v>23</v>
      </c>
      <c r="K1197" s="5">
        <v>28</v>
      </c>
      <c r="L1197" s="5">
        <v>24</v>
      </c>
      <c r="M1197" s="5">
        <v>16</v>
      </c>
      <c r="N1197" s="5">
        <v>20</v>
      </c>
      <c r="Q1197" s="5">
        <f>+G1197-byObjPOS!D579</f>
        <v>0</v>
      </c>
      <c r="R1197" s="5">
        <f>+H1197-byObjPOS!E579</f>
        <v>0</v>
      </c>
      <c r="S1197" s="5">
        <f>+I1197-byObjPOS!F579</f>
        <v>0</v>
      </c>
      <c r="T1197" s="5">
        <f>+J1197-byObjPOS!G579</f>
        <v>0</v>
      </c>
      <c r="U1197" s="5">
        <f>+K1197-byObjPOS!H579</f>
        <v>0</v>
      </c>
      <c r="V1197" s="5">
        <f>+L1197-byObjPOS!I579</f>
        <v>0</v>
      </c>
      <c r="W1197" s="5">
        <f>+M1197-byObjPOS!J579</f>
        <v>0</v>
      </c>
      <c r="X1197" s="5">
        <f>+N1197-byObjPOS!K579</f>
        <v>0</v>
      </c>
    </row>
    <row r="1198" spans="3:24" x14ac:dyDescent="0.2">
      <c r="C1198" s="5" t="s">
        <v>450</v>
      </c>
      <c r="D1198" s="5" t="s">
        <v>339</v>
      </c>
      <c r="E1198" s="5" t="s">
        <v>390</v>
      </c>
      <c r="F1198" s="5" t="s">
        <v>3</v>
      </c>
      <c r="G1198" s="5">
        <v>77</v>
      </c>
      <c r="H1198" s="5">
        <v>52</v>
      </c>
      <c r="I1198" s="5">
        <v>61</v>
      </c>
      <c r="J1198" s="5">
        <v>63</v>
      </c>
      <c r="K1198" s="5">
        <v>83</v>
      </c>
      <c r="L1198" s="5">
        <v>71</v>
      </c>
      <c r="M1198" s="5">
        <v>74</v>
      </c>
      <c r="N1198" s="5">
        <v>65</v>
      </c>
      <c r="Q1198" s="5">
        <f>+G1198-byObjPOS!D580</f>
        <v>0</v>
      </c>
      <c r="R1198" s="5">
        <f>+H1198-byObjPOS!E580</f>
        <v>0</v>
      </c>
      <c r="S1198" s="5">
        <f>+I1198-byObjPOS!F580</f>
        <v>0</v>
      </c>
      <c r="T1198" s="5">
        <f>+J1198-byObjPOS!G580</f>
        <v>0</v>
      </c>
      <c r="U1198" s="5">
        <f>+K1198-byObjPOS!H580</f>
        <v>0</v>
      </c>
      <c r="V1198" s="5">
        <f>+L1198-byObjPOS!I580</f>
        <v>0</v>
      </c>
      <c r="W1198" s="5">
        <f>+M1198-byObjPOS!J580</f>
        <v>0</v>
      </c>
      <c r="X1198" s="5">
        <f>+N1198-byObjPOS!K580</f>
        <v>0</v>
      </c>
    </row>
    <row r="1199" spans="3:24" x14ac:dyDescent="0.2">
      <c r="C1199" s="5" t="s">
        <v>450</v>
      </c>
      <c r="D1199" s="5" t="s">
        <v>339</v>
      </c>
      <c r="E1199" s="5" t="s">
        <v>390</v>
      </c>
      <c r="F1199" s="5" t="s">
        <v>177</v>
      </c>
      <c r="G1199" s="5">
        <v>1</v>
      </c>
      <c r="H1199" s="5">
        <v>4</v>
      </c>
      <c r="I1199" s="5">
        <v>5</v>
      </c>
      <c r="J1199" s="5">
        <v>12</v>
      </c>
      <c r="K1199" s="5">
        <v>9</v>
      </c>
      <c r="L1199" s="5">
        <v>13</v>
      </c>
      <c r="M1199" s="5">
        <v>20</v>
      </c>
      <c r="N1199" s="5">
        <v>32</v>
      </c>
      <c r="Q1199" s="5">
        <f>+G1199-byObjPOS!D581</f>
        <v>0</v>
      </c>
      <c r="R1199" s="5">
        <f>+H1199-byObjPOS!E581</f>
        <v>0</v>
      </c>
      <c r="S1199" s="5">
        <f>+I1199-byObjPOS!F581</f>
        <v>0</v>
      </c>
      <c r="T1199" s="5">
        <f>+J1199-byObjPOS!G581</f>
        <v>0</v>
      </c>
      <c r="U1199" s="5">
        <f>+K1199-byObjPOS!H581</f>
        <v>0</v>
      </c>
      <c r="V1199" s="5">
        <f>+L1199-byObjPOS!I581</f>
        <v>0</v>
      </c>
      <c r="W1199" s="5">
        <f>+M1199-byObjPOS!J581</f>
        <v>0</v>
      </c>
      <c r="X1199" s="5">
        <f>+N1199-byObjPOS!K581</f>
        <v>0</v>
      </c>
    </row>
    <row r="1200" spans="3:24" x14ac:dyDescent="0.2">
      <c r="C1200" s="5" t="s">
        <v>450</v>
      </c>
      <c r="D1200" s="5" t="s">
        <v>339</v>
      </c>
      <c r="E1200" s="5" t="s">
        <v>390</v>
      </c>
      <c r="F1200" s="5" t="s">
        <v>180</v>
      </c>
      <c r="G1200" s="5">
        <v>15</v>
      </c>
      <c r="H1200" s="5">
        <v>13</v>
      </c>
      <c r="I1200" s="5">
        <v>15</v>
      </c>
      <c r="J1200" s="5">
        <v>16</v>
      </c>
      <c r="K1200" s="5">
        <v>23</v>
      </c>
      <c r="L1200" s="5">
        <v>37</v>
      </c>
      <c r="M1200" s="5">
        <v>39</v>
      </c>
      <c r="N1200" s="5">
        <v>37</v>
      </c>
      <c r="Q1200" s="5">
        <f>+G1200-byObjPOS!D582</f>
        <v>0</v>
      </c>
      <c r="R1200" s="5">
        <f>+H1200-byObjPOS!E582</f>
        <v>0</v>
      </c>
      <c r="S1200" s="5">
        <f>+I1200-byObjPOS!F582</f>
        <v>0</v>
      </c>
      <c r="T1200" s="5">
        <f>+J1200-byObjPOS!G582</f>
        <v>0</v>
      </c>
      <c r="U1200" s="5">
        <f>+K1200-byObjPOS!H582</f>
        <v>0</v>
      </c>
      <c r="V1200" s="5">
        <f>+L1200-byObjPOS!I582</f>
        <v>0</v>
      </c>
      <c r="W1200" s="5">
        <f>+M1200-byObjPOS!J582</f>
        <v>0</v>
      </c>
      <c r="X1200" s="5">
        <f>+N1200-byObjPOS!K582</f>
        <v>0</v>
      </c>
    </row>
    <row r="1201" spans="3:24" x14ac:dyDescent="0.2">
      <c r="C1201" s="5" t="s">
        <v>450</v>
      </c>
      <c r="D1201" s="5" t="s">
        <v>339</v>
      </c>
      <c r="E1201" s="5" t="s">
        <v>390</v>
      </c>
      <c r="F1201" s="5" t="s">
        <v>94</v>
      </c>
      <c r="G1201" s="5">
        <v>103</v>
      </c>
      <c r="H1201" s="5">
        <v>88</v>
      </c>
      <c r="I1201" s="5">
        <v>74</v>
      </c>
      <c r="J1201" s="5">
        <v>89</v>
      </c>
      <c r="K1201" s="5">
        <v>109</v>
      </c>
      <c r="L1201" s="5">
        <v>115</v>
      </c>
      <c r="M1201" s="5">
        <v>108</v>
      </c>
      <c r="N1201" s="5">
        <v>106</v>
      </c>
      <c r="Q1201" s="5">
        <f>+G1201-byObjPOS!D583</f>
        <v>0</v>
      </c>
      <c r="R1201" s="5">
        <f>+H1201-byObjPOS!E583</f>
        <v>0</v>
      </c>
      <c r="S1201" s="5">
        <f>+I1201-byObjPOS!F583</f>
        <v>0</v>
      </c>
      <c r="T1201" s="5">
        <f>+J1201-byObjPOS!G583</f>
        <v>0</v>
      </c>
      <c r="U1201" s="5">
        <f>+K1201-byObjPOS!H583</f>
        <v>0</v>
      </c>
      <c r="V1201" s="5">
        <f>+L1201-byObjPOS!I583</f>
        <v>0</v>
      </c>
      <c r="W1201" s="5">
        <f>+M1201-byObjPOS!J583</f>
        <v>0</v>
      </c>
      <c r="X1201" s="5">
        <f>+N1201-byObjPOS!K583</f>
        <v>0</v>
      </c>
    </row>
    <row r="1202" spans="3:24" x14ac:dyDescent="0.2">
      <c r="C1202" s="5" t="s">
        <v>450</v>
      </c>
      <c r="D1202" s="5" t="s">
        <v>339</v>
      </c>
      <c r="E1202" s="5" t="s">
        <v>390</v>
      </c>
      <c r="F1202" s="5" t="s">
        <v>396</v>
      </c>
      <c r="G1202" s="5">
        <v>0</v>
      </c>
      <c r="H1202" s="5">
        <v>0</v>
      </c>
      <c r="I1202" s="5">
        <v>0</v>
      </c>
      <c r="J1202" s="5">
        <v>2</v>
      </c>
      <c r="K1202" s="5">
        <v>9</v>
      </c>
      <c r="L1202" s="5">
        <v>16</v>
      </c>
      <c r="M1202" s="5">
        <v>12</v>
      </c>
      <c r="N1202" s="5">
        <v>26</v>
      </c>
      <c r="Q1202" s="5">
        <f>+G1202-byObjPOS!D584</f>
        <v>0</v>
      </c>
      <c r="R1202" s="5">
        <f>+H1202-byObjPOS!E584</f>
        <v>0</v>
      </c>
      <c r="S1202" s="5">
        <f>+I1202-byObjPOS!F584</f>
        <v>0</v>
      </c>
      <c r="T1202" s="5">
        <f>+J1202-byObjPOS!G584</f>
        <v>0</v>
      </c>
      <c r="U1202" s="5">
        <f>+K1202-byObjPOS!H584</f>
        <v>0</v>
      </c>
      <c r="V1202" s="5">
        <f>+L1202-byObjPOS!I584</f>
        <v>0</v>
      </c>
      <c r="W1202" s="5">
        <f>+M1202-byObjPOS!J584</f>
        <v>0</v>
      </c>
      <c r="X1202" s="5">
        <f>+N1202-byObjPOS!K584</f>
        <v>0</v>
      </c>
    </row>
    <row r="1203" spans="3:24" x14ac:dyDescent="0.2">
      <c r="C1203" s="5" t="s">
        <v>450</v>
      </c>
      <c r="D1203" s="5" t="s">
        <v>339</v>
      </c>
      <c r="E1203" s="5" t="s">
        <v>390</v>
      </c>
      <c r="F1203" s="5" t="s">
        <v>169</v>
      </c>
      <c r="G1203" s="5">
        <v>24</v>
      </c>
      <c r="H1203" s="5">
        <v>24</v>
      </c>
      <c r="I1203" s="5">
        <v>31</v>
      </c>
      <c r="J1203" s="5">
        <v>37</v>
      </c>
      <c r="K1203" s="5">
        <v>48</v>
      </c>
      <c r="L1203" s="5">
        <v>63</v>
      </c>
      <c r="M1203" s="5">
        <v>47</v>
      </c>
      <c r="N1203" s="5">
        <v>51</v>
      </c>
      <c r="Q1203" s="5">
        <f>+G1203-byObjPOS!D585</f>
        <v>0</v>
      </c>
      <c r="R1203" s="5">
        <f>+H1203-byObjPOS!E585</f>
        <v>0</v>
      </c>
      <c r="S1203" s="5">
        <f>+I1203-byObjPOS!F585</f>
        <v>0</v>
      </c>
      <c r="T1203" s="5">
        <f>+J1203-byObjPOS!G585</f>
        <v>0</v>
      </c>
      <c r="U1203" s="5">
        <f>+K1203-byObjPOS!H585</f>
        <v>0</v>
      </c>
      <c r="V1203" s="5">
        <f>+L1203-byObjPOS!I585</f>
        <v>0</v>
      </c>
      <c r="W1203" s="5">
        <f>+M1203-byObjPOS!J585</f>
        <v>0</v>
      </c>
      <c r="X1203" s="5">
        <f>+N1203-byObjPOS!K585</f>
        <v>0</v>
      </c>
    </row>
    <row r="1204" spans="3:24" x14ac:dyDescent="0.2">
      <c r="C1204" s="5" t="s">
        <v>450</v>
      </c>
      <c r="D1204" s="5" t="s">
        <v>339</v>
      </c>
      <c r="E1204" s="5" t="s">
        <v>390</v>
      </c>
      <c r="F1204" s="5" t="s">
        <v>279</v>
      </c>
      <c r="G1204" s="5">
        <v>1</v>
      </c>
      <c r="H1204" s="5">
        <v>8</v>
      </c>
      <c r="I1204" s="5">
        <v>6</v>
      </c>
      <c r="J1204" s="5">
        <v>6</v>
      </c>
      <c r="K1204" s="5">
        <v>8</v>
      </c>
      <c r="L1204" s="5">
        <v>8</v>
      </c>
      <c r="M1204" s="5">
        <v>9</v>
      </c>
      <c r="N1204" s="5">
        <v>7</v>
      </c>
      <c r="Q1204" s="5">
        <f>+G1204-byObjPOS!D586</f>
        <v>0</v>
      </c>
      <c r="R1204" s="5">
        <f>+H1204-byObjPOS!E586</f>
        <v>0</v>
      </c>
      <c r="S1204" s="5">
        <f>+I1204-byObjPOS!F586</f>
        <v>0</v>
      </c>
      <c r="T1204" s="5">
        <f>+J1204-byObjPOS!G586</f>
        <v>0</v>
      </c>
      <c r="U1204" s="5">
        <f>+K1204-byObjPOS!H586</f>
        <v>0</v>
      </c>
      <c r="V1204" s="5">
        <f>+L1204-byObjPOS!I586</f>
        <v>0</v>
      </c>
      <c r="W1204" s="5">
        <f>+M1204-byObjPOS!J586</f>
        <v>0</v>
      </c>
      <c r="X1204" s="5">
        <f>+N1204-byObjPOS!K586</f>
        <v>0</v>
      </c>
    </row>
    <row r="1205" spans="3:24" x14ac:dyDescent="0.2">
      <c r="C1205" s="5" t="s">
        <v>450</v>
      </c>
      <c r="D1205" s="5" t="s">
        <v>339</v>
      </c>
      <c r="E1205" s="5" t="s">
        <v>390</v>
      </c>
      <c r="F1205" s="5" t="s">
        <v>119</v>
      </c>
      <c r="G1205" s="5">
        <v>7</v>
      </c>
      <c r="H1205" s="5">
        <v>11</v>
      </c>
      <c r="I1205" s="5">
        <v>9</v>
      </c>
      <c r="J1205" s="5">
        <v>15</v>
      </c>
      <c r="K1205" s="5">
        <v>6</v>
      </c>
      <c r="L1205" s="5">
        <v>4</v>
      </c>
      <c r="M1205" s="5">
        <v>8</v>
      </c>
      <c r="N1205" s="5">
        <v>4</v>
      </c>
      <c r="Q1205" s="5">
        <f>+G1205-byObjPOS!D587</f>
        <v>0</v>
      </c>
      <c r="R1205" s="5">
        <f>+H1205-byObjPOS!E587</f>
        <v>0</v>
      </c>
      <c r="S1205" s="5">
        <f>+I1205-byObjPOS!F587</f>
        <v>0</v>
      </c>
      <c r="T1205" s="5">
        <f>+J1205-byObjPOS!G587</f>
        <v>0</v>
      </c>
      <c r="U1205" s="5">
        <f>+K1205-byObjPOS!H587</f>
        <v>0</v>
      </c>
      <c r="V1205" s="5">
        <f>+L1205-byObjPOS!I587</f>
        <v>0</v>
      </c>
      <c r="W1205" s="5">
        <f>+M1205-byObjPOS!J587</f>
        <v>0</v>
      </c>
      <c r="X1205" s="5">
        <f>+N1205-byObjPOS!K587</f>
        <v>0</v>
      </c>
    </row>
    <row r="1206" spans="3:24" x14ac:dyDescent="0.2">
      <c r="C1206" s="5" t="s">
        <v>450</v>
      </c>
      <c r="D1206" s="5" t="s">
        <v>339</v>
      </c>
      <c r="E1206" s="5" t="s">
        <v>390</v>
      </c>
      <c r="F1206" s="5" t="s">
        <v>154</v>
      </c>
      <c r="G1206" s="5">
        <v>14</v>
      </c>
      <c r="H1206" s="5">
        <v>10</v>
      </c>
      <c r="I1206" s="5">
        <v>9</v>
      </c>
      <c r="J1206" s="5">
        <v>13</v>
      </c>
      <c r="K1206" s="5">
        <v>14</v>
      </c>
      <c r="L1206" s="5">
        <v>14</v>
      </c>
      <c r="M1206" s="5">
        <v>11</v>
      </c>
      <c r="N1206" s="5">
        <v>10</v>
      </c>
      <c r="Q1206" s="5">
        <f>+G1206-byObjPOS!D588</f>
        <v>0</v>
      </c>
      <c r="R1206" s="5">
        <f>+H1206-byObjPOS!E588</f>
        <v>0</v>
      </c>
      <c r="S1206" s="5">
        <f>+I1206-byObjPOS!F588</f>
        <v>0</v>
      </c>
      <c r="T1206" s="5">
        <f>+J1206-byObjPOS!G588</f>
        <v>0</v>
      </c>
      <c r="U1206" s="5">
        <f>+K1206-byObjPOS!H588</f>
        <v>0</v>
      </c>
      <c r="V1206" s="5">
        <f>+L1206-byObjPOS!I588</f>
        <v>0</v>
      </c>
      <c r="W1206" s="5">
        <f>+M1206-byObjPOS!J588</f>
        <v>0</v>
      </c>
      <c r="X1206" s="5">
        <f>+N1206-byObjPOS!K588</f>
        <v>0</v>
      </c>
    </row>
    <row r="1207" spans="3:24" x14ac:dyDescent="0.2">
      <c r="C1207" s="5" t="s">
        <v>450</v>
      </c>
      <c r="D1207" s="5" t="s">
        <v>339</v>
      </c>
      <c r="E1207" s="5" t="s">
        <v>390</v>
      </c>
      <c r="F1207" s="5" t="s">
        <v>189</v>
      </c>
      <c r="G1207" s="5">
        <v>43</v>
      </c>
      <c r="H1207" s="5">
        <v>36</v>
      </c>
      <c r="I1207" s="5">
        <v>38</v>
      </c>
      <c r="J1207" s="5">
        <v>44</v>
      </c>
      <c r="K1207" s="5">
        <v>60</v>
      </c>
      <c r="L1207" s="5">
        <v>65</v>
      </c>
      <c r="M1207" s="5">
        <v>60</v>
      </c>
      <c r="N1207" s="5">
        <v>54</v>
      </c>
      <c r="Q1207" s="5">
        <f>+G1207-byObjPOS!D589</f>
        <v>0</v>
      </c>
      <c r="R1207" s="5">
        <f>+H1207-byObjPOS!E589</f>
        <v>0</v>
      </c>
      <c r="S1207" s="5">
        <f>+I1207-byObjPOS!F589</f>
        <v>0</v>
      </c>
      <c r="T1207" s="5">
        <f>+J1207-byObjPOS!G589</f>
        <v>0</v>
      </c>
      <c r="U1207" s="5">
        <f>+K1207-byObjPOS!H589</f>
        <v>0</v>
      </c>
      <c r="V1207" s="5">
        <f>+L1207-byObjPOS!I589</f>
        <v>0</v>
      </c>
      <c r="W1207" s="5">
        <f>+M1207-byObjPOS!J589</f>
        <v>0</v>
      </c>
      <c r="X1207" s="5">
        <f>+N1207-byObjPOS!K589</f>
        <v>0</v>
      </c>
    </row>
    <row r="1208" spans="3:24" x14ac:dyDescent="0.2">
      <c r="C1208" s="5" t="s">
        <v>450</v>
      </c>
      <c r="D1208" s="5" t="s">
        <v>339</v>
      </c>
      <c r="E1208" s="5" t="s">
        <v>390</v>
      </c>
      <c r="F1208" s="5" t="s">
        <v>190</v>
      </c>
      <c r="G1208" s="5">
        <v>44</v>
      </c>
      <c r="H1208" s="5">
        <v>46</v>
      </c>
      <c r="I1208" s="5">
        <v>56</v>
      </c>
      <c r="J1208" s="5">
        <v>67</v>
      </c>
      <c r="K1208" s="5">
        <v>66</v>
      </c>
      <c r="L1208" s="5">
        <v>60</v>
      </c>
      <c r="M1208" s="5">
        <v>63</v>
      </c>
      <c r="N1208" s="5">
        <v>48</v>
      </c>
      <c r="Q1208" s="5">
        <f>+G1208-byObjPOS!D590</f>
        <v>0</v>
      </c>
      <c r="R1208" s="5">
        <f>+H1208-byObjPOS!E590</f>
        <v>0</v>
      </c>
      <c r="S1208" s="5">
        <f>+I1208-byObjPOS!F590</f>
        <v>0</v>
      </c>
      <c r="T1208" s="5">
        <f>+J1208-byObjPOS!G590</f>
        <v>0</v>
      </c>
      <c r="U1208" s="5">
        <f>+K1208-byObjPOS!H590</f>
        <v>0</v>
      </c>
      <c r="V1208" s="5">
        <f>+L1208-byObjPOS!I590</f>
        <v>0</v>
      </c>
      <c r="W1208" s="5">
        <f>+M1208-byObjPOS!J590</f>
        <v>0</v>
      </c>
      <c r="X1208" s="5">
        <f>+N1208-byObjPOS!K590</f>
        <v>0</v>
      </c>
    </row>
    <row r="1209" spans="3:24" x14ac:dyDescent="0.2">
      <c r="C1209" s="5" t="s">
        <v>450</v>
      </c>
      <c r="D1209" s="5" t="s">
        <v>339</v>
      </c>
      <c r="E1209" s="5" t="s">
        <v>390</v>
      </c>
      <c r="F1209" s="5" t="s">
        <v>240</v>
      </c>
      <c r="G1209" s="5">
        <v>1</v>
      </c>
      <c r="H1209" s="5">
        <v>0</v>
      </c>
      <c r="I1209" s="5">
        <v>2</v>
      </c>
      <c r="J1209" s="5">
        <v>2</v>
      </c>
      <c r="K1209" s="5">
        <v>2</v>
      </c>
      <c r="L1209" s="5">
        <v>2</v>
      </c>
      <c r="M1209" s="5">
        <v>1</v>
      </c>
      <c r="N1209" s="5">
        <v>0</v>
      </c>
      <c r="Q1209" s="5">
        <f>+G1209-byObjPOS!D591</f>
        <v>0</v>
      </c>
      <c r="R1209" s="5">
        <f>+H1209-byObjPOS!E591</f>
        <v>0</v>
      </c>
      <c r="S1209" s="5">
        <f>+I1209-byObjPOS!F591</f>
        <v>0</v>
      </c>
      <c r="T1209" s="5">
        <f>+J1209-byObjPOS!G591</f>
        <v>0</v>
      </c>
      <c r="U1209" s="5">
        <f>+K1209-byObjPOS!H591</f>
        <v>0</v>
      </c>
      <c r="V1209" s="5">
        <f>+L1209-byObjPOS!I591</f>
        <v>0</v>
      </c>
      <c r="W1209" s="5">
        <f>+M1209-byObjPOS!J591</f>
        <v>0</v>
      </c>
      <c r="X1209" s="5">
        <f>+N1209-byObjPOS!K591</f>
        <v>0</v>
      </c>
    </row>
    <row r="1210" spans="3:24" x14ac:dyDescent="0.2">
      <c r="C1210" s="5" t="s">
        <v>450</v>
      </c>
      <c r="D1210" s="5" t="s">
        <v>339</v>
      </c>
      <c r="E1210" s="5" t="s">
        <v>390</v>
      </c>
      <c r="F1210" s="5" t="s">
        <v>206</v>
      </c>
      <c r="G1210" s="5">
        <v>5</v>
      </c>
      <c r="H1210" s="5">
        <v>0</v>
      </c>
      <c r="I1210" s="5">
        <v>0</v>
      </c>
      <c r="J1210" s="5">
        <v>1</v>
      </c>
      <c r="K1210" s="5">
        <v>1</v>
      </c>
      <c r="L1210" s="5">
        <v>0</v>
      </c>
      <c r="M1210" s="5">
        <v>1</v>
      </c>
      <c r="N1210" s="5">
        <v>1</v>
      </c>
      <c r="Q1210" s="5">
        <f>+G1210-byObjPOS!D592</f>
        <v>0</v>
      </c>
      <c r="R1210" s="5">
        <f>+H1210-byObjPOS!E592</f>
        <v>0</v>
      </c>
      <c r="S1210" s="5">
        <f>+I1210-byObjPOS!F592</f>
        <v>0</v>
      </c>
      <c r="T1210" s="5">
        <f>+J1210-byObjPOS!G592</f>
        <v>0</v>
      </c>
      <c r="U1210" s="5">
        <f>+K1210-byObjPOS!H592</f>
        <v>0</v>
      </c>
      <c r="V1210" s="5">
        <f>+L1210-byObjPOS!I592</f>
        <v>0</v>
      </c>
      <c r="W1210" s="5">
        <f>+M1210-byObjPOS!J592</f>
        <v>0</v>
      </c>
      <c r="X1210" s="5">
        <f>+N1210-byObjPOS!K592</f>
        <v>0</v>
      </c>
    </row>
    <row r="1211" spans="3:24" x14ac:dyDescent="0.2">
      <c r="C1211" s="5" t="s">
        <v>450</v>
      </c>
      <c r="D1211" s="5" t="s">
        <v>339</v>
      </c>
      <c r="E1211" s="5" t="s">
        <v>390</v>
      </c>
      <c r="F1211" s="5" t="s">
        <v>397</v>
      </c>
      <c r="G1211" s="5">
        <v>0</v>
      </c>
      <c r="H1211" s="5">
        <v>0</v>
      </c>
      <c r="I1211" s="5">
        <v>4</v>
      </c>
      <c r="J1211" s="5">
        <v>10</v>
      </c>
      <c r="K1211" s="5">
        <v>13</v>
      </c>
      <c r="L1211" s="5">
        <v>11</v>
      </c>
      <c r="M1211" s="5">
        <v>15</v>
      </c>
      <c r="N1211" s="5">
        <v>15</v>
      </c>
      <c r="Q1211" s="5">
        <f>+G1211-byObjPOS!D593</f>
        <v>0</v>
      </c>
      <c r="R1211" s="5">
        <f>+H1211-byObjPOS!E593</f>
        <v>0</v>
      </c>
      <c r="S1211" s="5">
        <f>+I1211-byObjPOS!F593</f>
        <v>0</v>
      </c>
      <c r="T1211" s="5">
        <f>+J1211-byObjPOS!G593</f>
        <v>0</v>
      </c>
      <c r="U1211" s="5">
        <f>+K1211-byObjPOS!H593</f>
        <v>0</v>
      </c>
      <c r="V1211" s="5">
        <f>+L1211-byObjPOS!I593</f>
        <v>0</v>
      </c>
      <c r="W1211" s="5">
        <f>+M1211-byObjPOS!J593</f>
        <v>0</v>
      </c>
      <c r="X1211" s="5">
        <f>+N1211-byObjPOS!K593</f>
        <v>0</v>
      </c>
    </row>
    <row r="1212" spans="3:24" x14ac:dyDescent="0.2">
      <c r="C1212" s="5" t="s">
        <v>450</v>
      </c>
      <c r="D1212" s="5" t="s">
        <v>339</v>
      </c>
      <c r="E1212" s="5" t="s">
        <v>390</v>
      </c>
      <c r="F1212" s="5" t="s">
        <v>398</v>
      </c>
      <c r="G1212" s="5">
        <v>47</v>
      </c>
      <c r="H1212" s="5">
        <v>16</v>
      </c>
      <c r="I1212" s="5">
        <v>6</v>
      </c>
      <c r="J1212" s="5">
        <v>0</v>
      </c>
      <c r="K1212" s="5">
        <v>0</v>
      </c>
      <c r="L1212" s="5">
        <v>0</v>
      </c>
      <c r="M1212" s="5">
        <v>0</v>
      </c>
      <c r="N1212" s="5">
        <v>0</v>
      </c>
      <c r="Q1212" s="5">
        <f>+G1212-byObjPOS!D594</f>
        <v>0</v>
      </c>
      <c r="R1212" s="5">
        <f>+H1212-byObjPOS!E594</f>
        <v>0</v>
      </c>
      <c r="S1212" s="5">
        <f>+I1212-byObjPOS!F594</f>
        <v>0</v>
      </c>
      <c r="T1212" s="5">
        <f>+J1212-byObjPOS!G594</f>
        <v>0</v>
      </c>
      <c r="U1212" s="5">
        <f>+K1212-byObjPOS!H594</f>
        <v>0</v>
      </c>
      <c r="V1212" s="5">
        <f>+L1212-byObjPOS!I594</f>
        <v>0</v>
      </c>
      <c r="W1212" s="5">
        <f>+M1212-byObjPOS!J594</f>
        <v>0</v>
      </c>
      <c r="X1212" s="5">
        <f>+N1212-byObjPOS!K594</f>
        <v>0</v>
      </c>
    </row>
    <row r="1213" spans="3:24" x14ac:dyDescent="0.2">
      <c r="C1213" s="5" t="s">
        <v>450</v>
      </c>
      <c r="D1213" s="5" t="s">
        <v>339</v>
      </c>
      <c r="E1213" s="5" t="s">
        <v>390</v>
      </c>
      <c r="F1213" s="5" t="s">
        <v>86</v>
      </c>
      <c r="G1213" s="5">
        <v>60</v>
      </c>
      <c r="H1213" s="5">
        <v>45</v>
      </c>
      <c r="I1213" s="5">
        <v>40</v>
      </c>
      <c r="J1213" s="5">
        <v>41</v>
      </c>
      <c r="K1213" s="5">
        <v>45</v>
      </c>
      <c r="L1213" s="5">
        <v>52</v>
      </c>
      <c r="M1213" s="5">
        <v>69</v>
      </c>
      <c r="N1213" s="5">
        <v>80</v>
      </c>
      <c r="Q1213" s="5">
        <f>+G1213-byObjPOS!D595</f>
        <v>0</v>
      </c>
      <c r="R1213" s="5">
        <f>+H1213-byObjPOS!E595</f>
        <v>0</v>
      </c>
      <c r="S1213" s="5">
        <f>+I1213-byObjPOS!F595</f>
        <v>0</v>
      </c>
      <c r="T1213" s="5">
        <f>+J1213-byObjPOS!G595</f>
        <v>0</v>
      </c>
      <c r="U1213" s="5">
        <f>+K1213-byObjPOS!H595</f>
        <v>0</v>
      </c>
      <c r="V1213" s="5">
        <f>+L1213-byObjPOS!I595</f>
        <v>0</v>
      </c>
      <c r="W1213" s="5">
        <f>+M1213-byObjPOS!J595</f>
        <v>0</v>
      </c>
      <c r="X1213" s="5">
        <f>+N1213-byObjPOS!K595</f>
        <v>0</v>
      </c>
    </row>
    <row r="1214" spans="3:24" x14ac:dyDescent="0.2">
      <c r="C1214" s="5" t="s">
        <v>450</v>
      </c>
      <c r="D1214" s="5" t="s">
        <v>339</v>
      </c>
      <c r="E1214" s="5" t="s">
        <v>390</v>
      </c>
      <c r="F1214" s="5" t="s">
        <v>38</v>
      </c>
      <c r="G1214" s="5">
        <v>26</v>
      </c>
      <c r="H1214" s="5">
        <v>22</v>
      </c>
      <c r="I1214" s="5">
        <v>20</v>
      </c>
      <c r="J1214" s="5">
        <v>26</v>
      </c>
      <c r="K1214" s="5">
        <v>31</v>
      </c>
      <c r="L1214" s="5">
        <v>28</v>
      </c>
      <c r="M1214" s="5">
        <v>30</v>
      </c>
      <c r="N1214" s="5">
        <v>27</v>
      </c>
      <c r="Q1214" s="5">
        <f>+G1214-byObjPOS!D596</f>
        <v>0</v>
      </c>
      <c r="R1214" s="5">
        <f>+H1214-byObjPOS!E596</f>
        <v>0</v>
      </c>
      <c r="S1214" s="5">
        <f>+I1214-byObjPOS!F596</f>
        <v>0</v>
      </c>
      <c r="T1214" s="5">
        <f>+J1214-byObjPOS!G596</f>
        <v>0</v>
      </c>
      <c r="U1214" s="5">
        <f>+K1214-byObjPOS!H596</f>
        <v>0</v>
      </c>
      <c r="V1214" s="5">
        <f>+L1214-byObjPOS!I596</f>
        <v>0</v>
      </c>
      <c r="W1214" s="5">
        <f>+M1214-byObjPOS!J596</f>
        <v>0</v>
      </c>
      <c r="X1214" s="5">
        <f>+N1214-byObjPOS!K596</f>
        <v>0</v>
      </c>
    </row>
    <row r="1215" spans="3:24" x14ac:dyDescent="0.2">
      <c r="C1215" s="5" t="s">
        <v>450</v>
      </c>
      <c r="D1215" s="5" t="s">
        <v>339</v>
      </c>
      <c r="E1215" s="5" t="s">
        <v>390</v>
      </c>
      <c r="F1215" s="5" t="s">
        <v>399</v>
      </c>
      <c r="G1215" s="5">
        <v>275</v>
      </c>
      <c r="H1215" s="5">
        <v>424</v>
      </c>
      <c r="I1215" s="5">
        <v>456</v>
      </c>
      <c r="J1215" s="5">
        <v>390</v>
      </c>
      <c r="K1215" s="5">
        <v>386</v>
      </c>
      <c r="L1215" s="5">
        <v>362</v>
      </c>
      <c r="M1215" s="5">
        <v>398</v>
      </c>
      <c r="N1215" s="5">
        <v>325</v>
      </c>
      <c r="Q1215" s="5">
        <f>+G1215-byObjPOS!D597</f>
        <v>0</v>
      </c>
      <c r="R1215" s="5">
        <f>+H1215-byObjPOS!E597</f>
        <v>0</v>
      </c>
      <c r="S1215" s="5">
        <f>+I1215-byObjPOS!F597</f>
        <v>0</v>
      </c>
      <c r="T1215" s="5">
        <f>+J1215-byObjPOS!G597</f>
        <v>0</v>
      </c>
      <c r="U1215" s="5">
        <f>+K1215-byObjPOS!H597</f>
        <v>0</v>
      </c>
      <c r="V1215" s="5">
        <f>+L1215-byObjPOS!I597</f>
        <v>0</v>
      </c>
      <c r="W1215" s="5">
        <f>+M1215-byObjPOS!J597</f>
        <v>0</v>
      </c>
      <c r="X1215" s="5">
        <f>+N1215-byObjPOS!K597</f>
        <v>0</v>
      </c>
    </row>
    <row r="1216" spans="3:24" x14ac:dyDescent="0.2">
      <c r="C1216" s="5" t="s">
        <v>450</v>
      </c>
      <c r="D1216" s="5" t="s">
        <v>339</v>
      </c>
      <c r="E1216" s="5" t="s">
        <v>390</v>
      </c>
      <c r="F1216" s="5" t="s">
        <v>114</v>
      </c>
      <c r="G1216" s="5">
        <v>16</v>
      </c>
      <c r="H1216" s="5">
        <v>13</v>
      </c>
      <c r="I1216" s="5">
        <v>14</v>
      </c>
      <c r="J1216" s="5">
        <v>15</v>
      </c>
      <c r="K1216" s="5">
        <v>26</v>
      </c>
      <c r="L1216" s="5">
        <v>28</v>
      </c>
      <c r="M1216" s="5">
        <v>22</v>
      </c>
      <c r="N1216" s="5">
        <v>27</v>
      </c>
      <c r="Q1216" s="5">
        <f>+G1216-byObjPOS!D598</f>
        <v>0</v>
      </c>
      <c r="R1216" s="5">
        <f>+H1216-byObjPOS!E598</f>
        <v>0</v>
      </c>
      <c r="S1216" s="5">
        <f>+I1216-byObjPOS!F598</f>
        <v>0</v>
      </c>
      <c r="T1216" s="5">
        <f>+J1216-byObjPOS!G598</f>
        <v>0</v>
      </c>
      <c r="U1216" s="5">
        <f>+K1216-byObjPOS!H598</f>
        <v>0</v>
      </c>
      <c r="V1216" s="5">
        <f>+L1216-byObjPOS!I598</f>
        <v>0</v>
      </c>
      <c r="W1216" s="5">
        <f>+M1216-byObjPOS!J598</f>
        <v>0</v>
      </c>
      <c r="X1216" s="5">
        <f>+N1216-byObjPOS!K598</f>
        <v>0</v>
      </c>
    </row>
    <row r="1217" spans="3:24" x14ac:dyDescent="0.2">
      <c r="C1217" s="5" t="s">
        <v>450</v>
      </c>
      <c r="D1217" s="5" t="s">
        <v>339</v>
      </c>
      <c r="E1217" s="5" t="s">
        <v>390</v>
      </c>
      <c r="F1217" s="5" t="s">
        <v>176</v>
      </c>
      <c r="G1217" s="5">
        <v>11</v>
      </c>
      <c r="H1217" s="5">
        <v>18</v>
      </c>
      <c r="I1217" s="5">
        <v>28</v>
      </c>
      <c r="J1217" s="5">
        <v>31</v>
      </c>
      <c r="K1217" s="5">
        <v>29</v>
      </c>
      <c r="L1217" s="5">
        <v>33</v>
      </c>
      <c r="M1217" s="5">
        <v>36</v>
      </c>
      <c r="N1217" s="5">
        <v>27</v>
      </c>
      <c r="Q1217" s="5">
        <f>+G1217-byObjPOS!D599</f>
        <v>0</v>
      </c>
      <c r="R1217" s="5">
        <f>+H1217-byObjPOS!E599</f>
        <v>0</v>
      </c>
      <c r="S1217" s="5">
        <f>+I1217-byObjPOS!F599</f>
        <v>0</v>
      </c>
      <c r="T1217" s="5">
        <f>+J1217-byObjPOS!G599</f>
        <v>0</v>
      </c>
      <c r="U1217" s="5">
        <f>+K1217-byObjPOS!H599</f>
        <v>0</v>
      </c>
      <c r="V1217" s="5">
        <f>+L1217-byObjPOS!I599</f>
        <v>0</v>
      </c>
      <c r="W1217" s="5">
        <f>+M1217-byObjPOS!J599</f>
        <v>0</v>
      </c>
      <c r="X1217" s="5">
        <f>+N1217-byObjPOS!K599</f>
        <v>0</v>
      </c>
    </row>
    <row r="1218" spans="3:24" x14ac:dyDescent="0.2">
      <c r="C1218" s="5" t="s">
        <v>450</v>
      </c>
      <c r="D1218" s="5" t="s">
        <v>339</v>
      </c>
      <c r="E1218" s="5" t="s">
        <v>390</v>
      </c>
      <c r="F1218" s="5" t="s">
        <v>171</v>
      </c>
      <c r="G1218" s="5">
        <v>31</v>
      </c>
      <c r="H1218" s="5">
        <v>19</v>
      </c>
      <c r="I1218" s="5">
        <v>18</v>
      </c>
      <c r="J1218" s="5">
        <v>17</v>
      </c>
      <c r="K1218" s="5">
        <v>13</v>
      </c>
      <c r="L1218" s="5">
        <v>11</v>
      </c>
      <c r="M1218" s="5">
        <v>18</v>
      </c>
      <c r="N1218" s="5">
        <v>20</v>
      </c>
      <c r="P1218" s="46"/>
      <c r="Q1218" s="5">
        <f>+G1218-byObjPOS!D600</f>
        <v>0</v>
      </c>
      <c r="R1218" s="5">
        <f>+H1218-byObjPOS!E600</f>
        <v>0</v>
      </c>
      <c r="S1218" s="5">
        <f>+I1218-byObjPOS!F600</f>
        <v>0</v>
      </c>
      <c r="T1218" s="5">
        <f>+J1218-byObjPOS!G600</f>
        <v>0</v>
      </c>
      <c r="U1218" s="5">
        <f>+K1218-byObjPOS!H600</f>
        <v>0</v>
      </c>
      <c r="V1218" s="5">
        <f>+L1218-byObjPOS!I600</f>
        <v>0</v>
      </c>
      <c r="W1218" s="5">
        <f>+M1218-byObjPOS!J600</f>
        <v>0</v>
      </c>
      <c r="X1218" s="5">
        <f>+N1218-byObjPOS!K600</f>
        <v>0</v>
      </c>
    </row>
    <row r="1219" spans="3:24" x14ac:dyDescent="0.2">
      <c r="C1219" s="5" t="s">
        <v>450</v>
      </c>
      <c r="D1219" s="5" t="s">
        <v>339</v>
      </c>
      <c r="E1219" s="5" t="s">
        <v>390</v>
      </c>
      <c r="F1219" s="5" t="s">
        <v>95</v>
      </c>
      <c r="G1219" s="5">
        <v>20</v>
      </c>
      <c r="H1219" s="5">
        <v>15</v>
      </c>
      <c r="I1219" s="5">
        <v>15</v>
      </c>
      <c r="J1219" s="5">
        <v>9</v>
      </c>
      <c r="K1219" s="5">
        <v>10</v>
      </c>
      <c r="L1219" s="5">
        <v>11</v>
      </c>
      <c r="M1219" s="5">
        <v>10</v>
      </c>
      <c r="N1219" s="5">
        <v>8</v>
      </c>
      <c r="Q1219" s="5">
        <f>+G1219-byObjPOS!D605</f>
        <v>0</v>
      </c>
      <c r="R1219" s="5">
        <f>+H1219-byObjPOS!E605</f>
        <v>0</v>
      </c>
      <c r="S1219" s="5">
        <f>+I1219-byObjPOS!F605</f>
        <v>0</v>
      </c>
      <c r="T1219" s="5">
        <f>+J1219-byObjPOS!G605</f>
        <v>0</v>
      </c>
      <c r="U1219" s="5">
        <f>+K1219-byObjPOS!H605</f>
        <v>0</v>
      </c>
      <c r="V1219" s="5">
        <f>+L1219-byObjPOS!I605</f>
        <v>0</v>
      </c>
      <c r="W1219" s="5">
        <f>+M1219-byObjPOS!J605</f>
        <v>0</v>
      </c>
      <c r="X1219" s="5">
        <f>+N1219-byObjPOS!K605</f>
        <v>0</v>
      </c>
    </row>
    <row r="1220" spans="3:24" x14ac:dyDescent="0.2">
      <c r="C1220" s="5" t="s">
        <v>450</v>
      </c>
      <c r="D1220" s="5" t="s">
        <v>339</v>
      </c>
      <c r="E1220" s="5" t="s">
        <v>390</v>
      </c>
      <c r="F1220" s="5" t="s">
        <v>400</v>
      </c>
      <c r="G1220" s="5">
        <v>0</v>
      </c>
      <c r="H1220" s="5">
        <v>0</v>
      </c>
      <c r="I1220" s="5">
        <v>0</v>
      </c>
      <c r="J1220" s="5">
        <v>5</v>
      </c>
      <c r="K1220" s="5">
        <v>25</v>
      </c>
      <c r="L1220" s="5">
        <v>39</v>
      </c>
      <c r="M1220" s="5">
        <v>38</v>
      </c>
      <c r="N1220" s="5">
        <v>36</v>
      </c>
      <c r="Q1220" s="5">
        <f>+G1220-byObjPOS!D606</f>
        <v>0</v>
      </c>
      <c r="R1220" s="5">
        <f>+H1220-byObjPOS!E606</f>
        <v>0</v>
      </c>
      <c r="S1220" s="5">
        <f>+I1220-byObjPOS!F606</f>
        <v>0</v>
      </c>
      <c r="T1220" s="5">
        <f>+J1220-byObjPOS!G606</f>
        <v>0</v>
      </c>
      <c r="U1220" s="5">
        <f>+K1220-byObjPOS!H606</f>
        <v>0</v>
      </c>
      <c r="V1220" s="5">
        <f>+L1220-byObjPOS!I606</f>
        <v>0</v>
      </c>
      <c r="W1220" s="5">
        <f>+M1220-byObjPOS!J606</f>
        <v>0</v>
      </c>
      <c r="X1220" s="5">
        <f>+N1220-byObjPOS!K606</f>
        <v>0</v>
      </c>
    </row>
    <row r="1221" spans="3:24" x14ac:dyDescent="0.2">
      <c r="C1221" s="5" t="s">
        <v>450</v>
      </c>
      <c r="D1221" s="5" t="s">
        <v>339</v>
      </c>
      <c r="E1221" s="5" t="s">
        <v>390</v>
      </c>
      <c r="F1221" s="5" t="s">
        <v>218</v>
      </c>
      <c r="G1221" s="5">
        <v>7</v>
      </c>
      <c r="H1221" s="5">
        <v>13</v>
      </c>
      <c r="I1221" s="5">
        <v>16</v>
      </c>
      <c r="J1221" s="5">
        <v>13</v>
      </c>
      <c r="K1221" s="5">
        <v>10</v>
      </c>
      <c r="L1221" s="5">
        <v>8</v>
      </c>
      <c r="M1221" s="5">
        <v>7</v>
      </c>
      <c r="N1221" s="5">
        <v>11</v>
      </c>
      <c r="Q1221" s="5">
        <f>+G1221-byObjPOS!D607</f>
        <v>0</v>
      </c>
      <c r="R1221" s="5">
        <f>+H1221-byObjPOS!E607</f>
        <v>0</v>
      </c>
      <c r="S1221" s="5">
        <f>+I1221-byObjPOS!F607</f>
        <v>0</v>
      </c>
      <c r="T1221" s="5">
        <f>+J1221-byObjPOS!G607</f>
        <v>0</v>
      </c>
      <c r="U1221" s="5">
        <f>+K1221-byObjPOS!H607</f>
        <v>0</v>
      </c>
      <c r="V1221" s="5">
        <f>+L1221-byObjPOS!I607</f>
        <v>0</v>
      </c>
      <c r="W1221" s="5">
        <f>+M1221-byObjPOS!J607</f>
        <v>0</v>
      </c>
      <c r="X1221" s="5">
        <f>+N1221-byObjPOS!K607</f>
        <v>0</v>
      </c>
    </row>
    <row r="1222" spans="3:24" x14ac:dyDescent="0.2">
      <c r="C1222" s="5" t="s">
        <v>450</v>
      </c>
      <c r="D1222" s="5" t="s">
        <v>339</v>
      </c>
      <c r="E1222" s="5" t="s">
        <v>390</v>
      </c>
      <c r="F1222" s="5" t="s">
        <v>287</v>
      </c>
      <c r="G1222" s="5">
        <v>4</v>
      </c>
      <c r="H1222" s="5">
        <v>8</v>
      </c>
      <c r="I1222" s="5">
        <v>5</v>
      </c>
      <c r="J1222" s="5">
        <v>7</v>
      </c>
      <c r="K1222" s="5">
        <v>7</v>
      </c>
      <c r="L1222" s="5">
        <v>4</v>
      </c>
      <c r="M1222" s="5">
        <v>2</v>
      </c>
      <c r="N1222" s="5">
        <v>4</v>
      </c>
      <c r="Q1222" s="5">
        <f>+G1222-byObjPOS!D608</f>
        <v>0</v>
      </c>
      <c r="R1222" s="5">
        <f>+H1222-byObjPOS!E608</f>
        <v>0</v>
      </c>
      <c r="S1222" s="5">
        <f>+I1222-byObjPOS!F608</f>
        <v>0</v>
      </c>
      <c r="T1222" s="5">
        <f>+J1222-byObjPOS!G608</f>
        <v>0</v>
      </c>
      <c r="U1222" s="5">
        <f>+K1222-byObjPOS!H608</f>
        <v>0</v>
      </c>
      <c r="V1222" s="5">
        <f>+L1222-byObjPOS!I608</f>
        <v>0</v>
      </c>
      <c r="W1222" s="5">
        <f>+M1222-byObjPOS!J608</f>
        <v>0</v>
      </c>
      <c r="X1222" s="5">
        <f>+N1222-byObjPOS!K608</f>
        <v>0</v>
      </c>
    </row>
    <row r="1223" spans="3:24" x14ac:dyDescent="0.2">
      <c r="C1223" s="5" t="s">
        <v>450</v>
      </c>
      <c r="D1223" s="5" t="s">
        <v>339</v>
      </c>
      <c r="E1223" s="5" t="s">
        <v>390</v>
      </c>
      <c r="F1223" s="5" t="s">
        <v>518</v>
      </c>
      <c r="G1223" s="5">
        <v>0</v>
      </c>
      <c r="H1223" s="5">
        <v>0</v>
      </c>
      <c r="I1223" s="5">
        <v>4</v>
      </c>
      <c r="J1223" s="5">
        <v>9</v>
      </c>
      <c r="K1223" s="5">
        <v>14</v>
      </c>
      <c r="L1223" s="5">
        <v>24</v>
      </c>
      <c r="M1223" s="5">
        <v>51</v>
      </c>
      <c r="N1223" s="5">
        <v>65</v>
      </c>
      <c r="Q1223" s="5">
        <f>+G1223-byObjPOS!D609</f>
        <v>0</v>
      </c>
      <c r="R1223" s="5">
        <f>+H1223-byObjPOS!E609</f>
        <v>0</v>
      </c>
      <c r="S1223" s="5">
        <f>+I1223-byObjPOS!F609</f>
        <v>0</v>
      </c>
      <c r="T1223" s="5">
        <f>+J1223-byObjPOS!G609</f>
        <v>0</v>
      </c>
      <c r="U1223" s="5">
        <f>+K1223-byObjPOS!H609</f>
        <v>0</v>
      </c>
      <c r="V1223" s="5">
        <f>+L1223-byObjPOS!I609</f>
        <v>0</v>
      </c>
      <c r="W1223" s="5">
        <f>+M1223-byObjPOS!J609</f>
        <v>0</v>
      </c>
      <c r="X1223" s="5">
        <f>+N1223-byObjPOS!K609</f>
        <v>0</v>
      </c>
    </row>
    <row r="1224" spans="3:24" x14ac:dyDescent="0.2">
      <c r="C1224" s="5" t="s">
        <v>450</v>
      </c>
      <c r="D1224" s="5" t="s">
        <v>339</v>
      </c>
      <c r="E1224" s="5" t="s">
        <v>390</v>
      </c>
      <c r="F1224" s="5" t="s">
        <v>188</v>
      </c>
      <c r="G1224" s="5">
        <v>16</v>
      </c>
      <c r="H1224" s="5">
        <v>26</v>
      </c>
      <c r="I1224" s="5">
        <v>7</v>
      </c>
      <c r="J1224" s="5">
        <v>1</v>
      </c>
      <c r="K1224" s="5">
        <v>0</v>
      </c>
      <c r="L1224" s="5">
        <v>0</v>
      </c>
      <c r="M1224" s="5">
        <v>0</v>
      </c>
      <c r="N1224" s="5">
        <v>0</v>
      </c>
      <c r="Q1224" s="5">
        <f>+G1224-byObjPOS!D610</f>
        <v>0</v>
      </c>
      <c r="R1224" s="5">
        <f>+H1224-byObjPOS!E610</f>
        <v>0</v>
      </c>
      <c r="S1224" s="5">
        <f>+I1224-byObjPOS!F610</f>
        <v>0</v>
      </c>
      <c r="T1224" s="5">
        <f>+J1224-byObjPOS!G610</f>
        <v>0</v>
      </c>
      <c r="U1224" s="5">
        <f>+K1224-byObjPOS!H610</f>
        <v>0</v>
      </c>
      <c r="V1224" s="5">
        <f>+L1224-byObjPOS!I610</f>
        <v>0</v>
      </c>
      <c r="W1224" s="5">
        <f>+M1224-byObjPOS!J610</f>
        <v>0</v>
      </c>
      <c r="X1224" s="5">
        <f>+N1224-byObjPOS!K610</f>
        <v>0</v>
      </c>
    </row>
    <row r="1225" spans="3:24" x14ac:dyDescent="0.2">
      <c r="C1225" s="5" t="s">
        <v>450</v>
      </c>
      <c r="D1225" s="5" t="s">
        <v>339</v>
      </c>
      <c r="E1225" s="5" t="s">
        <v>390</v>
      </c>
      <c r="F1225" s="5" t="s">
        <v>161</v>
      </c>
      <c r="G1225" s="5">
        <v>10</v>
      </c>
      <c r="H1225" s="5">
        <v>8</v>
      </c>
      <c r="I1225" s="5">
        <v>10</v>
      </c>
      <c r="J1225" s="5">
        <v>11</v>
      </c>
      <c r="K1225" s="5">
        <v>14</v>
      </c>
      <c r="L1225" s="5">
        <v>13</v>
      </c>
      <c r="M1225" s="5">
        <v>9</v>
      </c>
      <c r="N1225" s="5">
        <v>12</v>
      </c>
      <c r="Q1225" s="5">
        <f>+G1225-byObjPOS!D611</f>
        <v>0</v>
      </c>
      <c r="R1225" s="5">
        <f>+H1225-byObjPOS!E611</f>
        <v>0</v>
      </c>
      <c r="S1225" s="5">
        <f>+I1225-byObjPOS!F611</f>
        <v>0</v>
      </c>
      <c r="T1225" s="5">
        <f>+J1225-byObjPOS!G611</f>
        <v>0</v>
      </c>
      <c r="U1225" s="5">
        <f>+K1225-byObjPOS!H611</f>
        <v>0</v>
      </c>
      <c r="V1225" s="5">
        <f>+L1225-byObjPOS!I611</f>
        <v>0</v>
      </c>
      <c r="W1225" s="5">
        <f>+M1225-byObjPOS!J611</f>
        <v>0</v>
      </c>
      <c r="X1225" s="5">
        <f>+N1225-byObjPOS!K611</f>
        <v>0</v>
      </c>
    </row>
    <row r="1226" spans="3:24" x14ac:dyDescent="0.2">
      <c r="C1226" s="5" t="s">
        <v>450</v>
      </c>
      <c r="D1226" s="5" t="s">
        <v>339</v>
      </c>
      <c r="E1226" s="5" t="s">
        <v>390</v>
      </c>
      <c r="F1226" s="5" t="s">
        <v>402</v>
      </c>
      <c r="G1226" s="5">
        <v>56</v>
      </c>
      <c r="H1226" s="5">
        <v>57</v>
      </c>
      <c r="I1226" s="5">
        <v>61</v>
      </c>
      <c r="J1226" s="5">
        <v>56</v>
      </c>
      <c r="K1226" s="5">
        <v>65</v>
      </c>
      <c r="L1226" s="5">
        <v>86</v>
      </c>
      <c r="M1226" s="5">
        <v>104</v>
      </c>
      <c r="N1226" s="5">
        <v>91</v>
      </c>
      <c r="Q1226" s="5">
        <f>+G1226-byObjPOS!D612</f>
        <v>0</v>
      </c>
      <c r="R1226" s="5">
        <f>+H1226-byObjPOS!E612</f>
        <v>0</v>
      </c>
      <c r="S1226" s="5">
        <f>+I1226-byObjPOS!F612</f>
        <v>0</v>
      </c>
      <c r="T1226" s="5">
        <f>+J1226-byObjPOS!G612</f>
        <v>0</v>
      </c>
      <c r="U1226" s="5">
        <f>+K1226-byObjPOS!H612</f>
        <v>0</v>
      </c>
      <c r="V1226" s="5">
        <f>+L1226-byObjPOS!I612</f>
        <v>0</v>
      </c>
      <c r="W1226" s="5">
        <f>+M1226-byObjPOS!J612</f>
        <v>0</v>
      </c>
      <c r="X1226" s="5">
        <f>+N1226-byObjPOS!K612</f>
        <v>0</v>
      </c>
    </row>
    <row r="1227" spans="3:24" x14ac:dyDescent="0.2">
      <c r="C1227" s="5" t="s">
        <v>450</v>
      </c>
      <c r="D1227" s="5" t="s">
        <v>339</v>
      </c>
      <c r="E1227" s="5" t="s">
        <v>390</v>
      </c>
      <c r="F1227" s="5" t="s">
        <v>107</v>
      </c>
      <c r="G1227" s="5">
        <v>271</v>
      </c>
      <c r="H1227" s="5">
        <v>238</v>
      </c>
      <c r="I1227" s="5">
        <v>241</v>
      </c>
      <c r="J1227" s="5">
        <v>283</v>
      </c>
      <c r="K1227" s="5">
        <v>273</v>
      </c>
      <c r="L1227" s="5">
        <v>372</v>
      </c>
      <c r="M1227" s="5">
        <v>343</v>
      </c>
      <c r="N1227" s="5">
        <v>258</v>
      </c>
      <c r="Q1227" s="5">
        <f>+G1227-byObjPOS!D613</f>
        <v>0</v>
      </c>
      <c r="R1227" s="5">
        <f>+H1227-byObjPOS!E613</f>
        <v>0</v>
      </c>
      <c r="S1227" s="5">
        <f>+I1227-byObjPOS!F613</f>
        <v>0</v>
      </c>
      <c r="T1227" s="5">
        <f>+J1227-byObjPOS!G613</f>
        <v>0</v>
      </c>
      <c r="U1227" s="5">
        <f>+K1227-byObjPOS!H613</f>
        <v>0</v>
      </c>
      <c r="V1227" s="5">
        <f>+L1227-byObjPOS!I613</f>
        <v>0</v>
      </c>
      <c r="W1227" s="5">
        <f>+M1227-byObjPOS!J613</f>
        <v>0</v>
      </c>
      <c r="X1227" s="5">
        <f>+N1227-byObjPOS!K613</f>
        <v>0</v>
      </c>
    </row>
    <row r="1228" spans="3:24" x14ac:dyDescent="0.2">
      <c r="C1228" s="5" t="s">
        <v>450</v>
      </c>
      <c r="D1228" s="5" t="s">
        <v>339</v>
      </c>
      <c r="E1228" s="5" t="s">
        <v>390</v>
      </c>
      <c r="F1228" s="5" t="s">
        <v>153</v>
      </c>
      <c r="G1228" s="5">
        <v>4</v>
      </c>
      <c r="H1228" s="5">
        <v>2</v>
      </c>
      <c r="I1228" s="5">
        <v>1</v>
      </c>
      <c r="J1228" s="5">
        <v>4</v>
      </c>
      <c r="K1228" s="5">
        <v>6</v>
      </c>
      <c r="L1228" s="5">
        <v>9</v>
      </c>
      <c r="M1228" s="5">
        <v>10</v>
      </c>
      <c r="N1228" s="5">
        <v>6</v>
      </c>
      <c r="Q1228" s="5">
        <f>+G1228-byObjPOS!D614</f>
        <v>0</v>
      </c>
      <c r="R1228" s="5">
        <f>+H1228-byObjPOS!E614</f>
        <v>0</v>
      </c>
      <c r="S1228" s="5">
        <f>+I1228-byObjPOS!F614</f>
        <v>0</v>
      </c>
      <c r="T1228" s="5">
        <f>+J1228-byObjPOS!G614</f>
        <v>0</v>
      </c>
      <c r="U1228" s="5">
        <f>+K1228-byObjPOS!H614</f>
        <v>0</v>
      </c>
      <c r="V1228" s="5">
        <f>+L1228-byObjPOS!I614</f>
        <v>0</v>
      </c>
      <c r="W1228" s="5">
        <f>+M1228-byObjPOS!J614</f>
        <v>0</v>
      </c>
      <c r="X1228" s="5">
        <f>+N1228-byObjPOS!K614</f>
        <v>0</v>
      </c>
    </row>
    <row r="1229" spans="3:24" x14ac:dyDescent="0.2">
      <c r="C1229" s="5" t="s">
        <v>450</v>
      </c>
      <c r="D1229" s="5" t="s">
        <v>339</v>
      </c>
      <c r="E1229" s="5" t="s">
        <v>390</v>
      </c>
      <c r="F1229" s="5" t="s">
        <v>403</v>
      </c>
      <c r="G1229" s="5">
        <v>0</v>
      </c>
      <c r="H1229" s="5">
        <v>1</v>
      </c>
      <c r="I1229" s="5">
        <v>32</v>
      </c>
      <c r="J1229" s="5">
        <v>23</v>
      </c>
      <c r="K1229" s="5">
        <v>30</v>
      </c>
      <c r="L1229" s="5">
        <v>32</v>
      </c>
      <c r="M1229" s="5">
        <v>28</v>
      </c>
      <c r="N1229" s="5">
        <v>32</v>
      </c>
      <c r="Q1229" s="5">
        <f>+G1229-byObjPOS!D615</f>
        <v>0</v>
      </c>
      <c r="R1229" s="5">
        <f>+H1229-byObjPOS!E615</f>
        <v>0</v>
      </c>
      <c r="S1229" s="5">
        <f>+I1229-byObjPOS!F615</f>
        <v>0</v>
      </c>
      <c r="T1229" s="5">
        <f>+J1229-byObjPOS!G615</f>
        <v>0</v>
      </c>
      <c r="U1229" s="5">
        <f>+K1229-byObjPOS!H615</f>
        <v>0</v>
      </c>
      <c r="V1229" s="5">
        <f>+L1229-byObjPOS!I615</f>
        <v>0</v>
      </c>
      <c r="W1229" s="5">
        <f>+M1229-byObjPOS!J615</f>
        <v>0</v>
      </c>
      <c r="X1229" s="5">
        <f>+N1229-byObjPOS!K615</f>
        <v>0</v>
      </c>
    </row>
    <row r="1230" spans="3:24" x14ac:dyDescent="0.2">
      <c r="C1230" s="5" t="s">
        <v>450</v>
      </c>
      <c r="D1230" s="5" t="s">
        <v>339</v>
      </c>
      <c r="E1230" s="5" t="s">
        <v>390</v>
      </c>
      <c r="F1230" s="5" t="s">
        <v>7</v>
      </c>
      <c r="G1230" s="5">
        <v>72</v>
      </c>
      <c r="H1230" s="5">
        <v>63</v>
      </c>
      <c r="I1230" s="5">
        <v>50</v>
      </c>
      <c r="J1230" s="5">
        <v>40</v>
      </c>
      <c r="K1230" s="5">
        <v>43</v>
      </c>
      <c r="L1230" s="5">
        <v>56</v>
      </c>
      <c r="M1230" s="5">
        <v>67</v>
      </c>
      <c r="N1230" s="5">
        <v>85</v>
      </c>
      <c r="Q1230" s="5">
        <f>+G1230-byObjPOS!D616</f>
        <v>0</v>
      </c>
      <c r="R1230" s="5">
        <f>+H1230-byObjPOS!E616</f>
        <v>0</v>
      </c>
      <c r="S1230" s="5">
        <f>+I1230-byObjPOS!F616</f>
        <v>0</v>
      </c>
      <c r="T1230" s="5">
        <f>+J1230-byObjPOS!G616</f>
        <v>0</v>
      </c>
      <c r="U1230" s="5">
        <f>+K1230-byObjPOS!H616</f>
        <v>0</v>
      </c>
      <c r="V1230" s="5">
        <f>+L1230-byObjPOS!I616</f>
        <v>0</v>
      </c>
      <c r="W1230" s="5">
        <f>+M1230-byObjPOS!J616</f>
        <v>0</v>
      </c>
      <c r="X1230" s="5">
        <f>+N1230-byObjPOS!K616</f>
        <v>0</v>
      </c>
    </row>
    <row r="1231" spans="3:24" x14ac:dyDescent="0.2">
      <c r="C1231" s="5" t="s">
        <v>450</v>
      </c>
      <c r="D1231" s="5" t="s">
        <v>339</v>
      </c>
      <c r="E1231" s="5" t="s">
        <v>390</v>
      </c>
      <c r="F1231" s="5" t="s">
        <v>295</v>
      </c>
      <c r="G1231" s="5">
        <v>1</v>
      </c>
      <c r="H1231" s="5">
        <v>3</v>
      </c>
      <c r="I1231" s="5">
        <v>0</v>
      </c>
      <c r="J1231" s="5">
        <v>4</v>
      </c>
      <c r="K1231" s="5">
        <v>7</v>
      </c>
      <c r="L1231" s="5">
        <v>5</v>
      </c>
      <c r="M1231" s="5">
        <v>5</v>
      </c>
      <c r="N1231" s="5">
        <v>5</v>
      </c>
      <c r="Q1231" s="5">
        <f>+G1231-byObjPOS!D617</f>
        <v>0</v>
      </c>
      <c r="R1231" s="5">
        <f>+H1231-byObjPOS!E617</f>
        <v>0</v>
      </c>
      <c r="S1231" s="5">
        <f>+I1231-byObjPOS!F617</f>
        <v>0</v>
      </c>
      <c r="T1231" s="5">
        <f>+J1231-byObjPOS!G617</f>
        <v>0</v>
      </c>
      <c r="U1231" s="5">
        <f>+K1231-byObjPOS!H617</f>
        <v>0</v>
      </c>
      <c r="V1231" s="5">
        <f>+L1231-byObjPOS!I617</f>
        <v>0</v>
      </c>
      <c r="W1231" s="5">
        <f>+M1231-byObjPOS!J617</f>
        <v>0</v>
      </c>
      <c r="X1231" s="5">
        <f>+N1231-byObjPOS!K617</f>
        <v>0</v>
      </c>
    </row>
    <row r="1232" spans="3:24" x14ac:dyDescent="0.2">
      <c r="C1232" s="5" t="s">
        <v>450</v>
      </c>
      <c r="D1232" s="5" t="s">
        <v>339</v>
      </c>
      <c r="E1232" s="5" t="s">
        <v>390</v>
      </c>
      <c r="F1232" s="5" t="s">
        <v>97</v>
      </c>
      <c r="G1232" s="5">
        <v>45</v>
      </c>
      <c r="H1232" s="5">
        <v>29</v>
      </c>
      <c r="I1232" s="5">
        <v>44</v>
      </c>
      <c r="J1232" s="5">
        <v>53</v>
      </c>
      <c r="K1232" s="5">
        <v>82</v>
      </c>
      <c r="L1232" s="5">
        <v>105</v>
      </c>
      <c r="M1232" s="5">
        <v>145</v>
      </c>
      <c r="N1232" s="5">
        <v>139</v>
      </c>
      <c r="Q1232" s="5">
        <f>+G1232-byObjPOS!D618</f>
        <v>0</v>
      </c>
      <c r="R1232" s="5">
        <f>+H1232-byObjPOS!E618</f>
        <v>0</v>
      </c>
      <c r="S1232" s="5">
        <f>+I1232-byObjPOS!F618</f>
        <v>0</v>
      </c>
      <c r="T1232" s="5">
        <f>+J1232-byObjPOS!G618</f>
        <v>0</v>
      </c>
      <c r="U1232" s="5">
        <f>+K1232-byObjPOS!H618</f>
        <v>0</v>
      </c>
      <c r="V1232" s="5">
        <f>+L1232-byObjPOS!I618</f>
        <v>0</v>
      </c>
      <c r="W1232" s="5">
        <f>+M1232-byObjPOS!J618</f>
        <v>0</v>
      </c>
      <c r="X1232" s="5">
        <f>+N1232-byObjPOS!K618</f>
        <v>0</v>
      </c>
    </row>
    <row r="1233" spans="3:24" x14ac:dyDescent="0.2">
      <c r="C1233" s="5" t="s">
        <v>450</v>
      </c>
      <c r="D1233" s="5" t="s">
        <v>339</v>
      </c>
      <c r="E1233" s="5" t="s">
        <v>390</v>
      </c>
      <c r="F1233" s="5" t="s">
        <v>404</v>
      </c>
      <c r="G1233" s="5">
        <v>4</v>
      </c>
      <c r="H1233" s="5">
        <v>40</v>
      </c>
      <c r="I1233" s="5">
        <v>68</v>
      </c>
      <c r="J1233" s="5">
        <v>76</v>
      </c>
      <c r="K1233" s="5">
        <v>92</v>
      </c>
      <c r="L1233" s="5">
        <v>82</v>
      </c>
      <c r="M1233" s="5">
        <v>61</v>
      </c>
      <c r="N1233" s="5">
        <v>54</v>
      </c>
      <c r="Q1233" s="5">
        <f>+G1233-byObjPOS!D619</f>
        <v>0</v>
      </c>
      <c r="R1233" s="5">
        <f>+H1233-byObjPOS!E619</f>
        <v>0</v>
      </c>
      <c r="S1233" s="5">
        <f>+I1233-byObjPOS!F619</f>
        <v>0</v>
      </c>
      <c r="T1233" s="5">
        <f>+J1233-byObjPOS!G619</f>
        <v>0</v>
      </c>
      <c r="U1233" s="5">
        <f>+K1233-byObjPOS!H619</f>
        <v>0</v>
      </c>
      <c r="V1233" s="5">
        <f>+L1233-byObjPOS!I619</f>
        <v>0</v>
      </c>
      <c r="W1233" s="5">
        <f>+M1233-byObjPOS!J619</f>
        <v>0</v>
      </c>
      <c r="X1233" s="5">
        <f>+N1233-byObjPOS!K619</f>
        <v>0</v>
      </c>
    </row>
    <row r="1234" spans="3:24" x14ac:dyDescent="0.2">
      <c r="C1234" s="5" t="s">
        <v>450</v>
      </c>
      <c r="D1234" s="5" t="s">
        <v>339</v>
      </c>
      <c r="E1234" s="5" t="s">
        <v>390</v>
      </c>
      <c r="F1234" s="5" t="s">
        <v>142</v>
      </c>
      <c r="G1234" s="5">
        <v>6</v>
      </c>
      <c r="H1234" s="5">
        <v>5</v>
      </c>
      <c r="I1234" s="5">
        <v>7</v>
      </c>
      <c r="J1234" s="5">
        <v>17</v>
      </c>
      <c r="K1234" s="5">
        <v>15</v>
      </c>
      <c r="L1234" s="5">
        <v>12</v>
      </c>
      <c r="M1234" s="5">
        <v>15</v>
      </c>
      <c r="N1234" s="5">
        <v>11</v>
      </c>
      <c r="Q1234" s="5">
        <f>+G1234-byObjPOS!D620</f>
        <v>0</v>
      </c>
      <c r="R1234" s="5">
        <f>+H1234-byObjPOS!E620</f>
        <v>0</v>
      </c>
      <c r="S1234" s="5">
        <f>+I1234-byObjPOS!F620</f>
        <v>0</v>
      </c>
      <c r="T1234" s="5">
        <f>+J1234-byObjPOS!G620</f>
        <v>0</v>
      </c>
      <c r="U1234" s="5">
        <f>+K1234-byObjPOS!H620</f>
        <v>0</v>
      </c>
      <c r="V1234" s="5">
        <f>+L1234-byObjPOS!I620</f>
        <v>0</v>
      </c>
      <c r="W1234" s="5">
        <f>+M1234-byObjPOS!J620</f>
        <v>0</v>
      </c>
      <c r="X1234" s="5">
        <f>+N1234-byObjPOS!K620</f>
        <v>0</v>
      </c>
    </row>
    <row r="1235" spans="3:24" x14ac:dyDescent="0.2">
      <c r="C1235" s="5" t="s">
        <v>450</v>
      </c>
      <c r="D1235" s="5" t="s">
        <v>339</v>
      </c>
      <c r="E1235" s="5" t="s">
        <v>390</v>
      </c>
      <c r="F1235" s="5" t="s">
        <v>111</v>
      </c>
      <c r="G1235" s="5">
        <v>79</v>
      </c>
      <c r="H1235" s="5">
        <v>66</v>
      </c>
      <c r="I1235" s="5">
        <v>73</v>
      </c>
      <c r="J1235" s="5">
        <v>70</v>
      </c>
      <c r="K1235" s="5">
        <v>80</v>
      </c>
      <c r="L1235" s="5">
        <v>88</v>
      </c>
      <c r="M1235" s="5">
        <v>104</v>
      </c>
      <c r="N1235" s="5">
        <v>97</v>
      </c>
      <c r="Q1235" s="5">
        <f>+G1235-byObjPOS!D621</f>
        <v>0</v>
      </c>
      <c r="R1235" s="5">
        <f>+H1235-byObjPOS!E621</f>
        <v>0</v>
      </c>
      <c r="S1235" s="5">
        <f>+I1235-byObjPOS!F621</f>
        <v>0</v>
      </c>
      <c r="T1235" s="5">
        <f>+J1235-byObjPOS!G621</f>
        <v>0</v>
      </c>
      <c r="U1235" s="5">
        <f>+K1235-byObjPOS!H621</f>
        <v>0</v>
      </c>
      <c r="V1235" s="5">
        <f>+L1235-byObjPOS!I621</f>
        <v>0</v>
      </c>
      <c r="W1235" s="5">
        <f>+M1235-byObjPOS!J621</f>
        <v>0</v>
      </c>
      <c r="X1235" s="5">
        <f>+N1235-byObjPOS!K621</f>
        <v>0</v>
      </c>
    </row>
    <row r="1236" spans="3:24" x14ac:dyDescent="0.2">
      <c r="C1236" s="5" t="s">
        <v>450</v>
      </c>
      <c r="D1236" s="5" t="s">
        <v>339</v>
      </c>
      <c r="E1236" s="5" t="s">
        <v>390</v>
      </c>
      <c r="F1236" s="5" t="s">
        <v>205</v>
      </c>
      <c r="G1236" s="5">
        <v>15</v>
      </c>
      <c r="H1236" s="5">
        <v>14</v>
      </c>
      <c r="I1236" s="5">
        <v>11</v>
      </c>
      <c r="J1236" s="5">
        <v>7</v>
      </c>
      <c r="K1236" s="5">
        <v>10</v>
      </c>
      <c r="L1236" s="5">
        <v>6</v>
      </c>
      <c r="M1236" s="5">
        <v>8</v>
      </c>
      <c r="N1236" s="5">
        <v>13</v>
      </c>
      <c r="Q1236" s="5">
        <f>+G1236-byObjPOS!D622</f>
        <v>0</v>
      </c>
      <c r="R1236" s="5">
        <f>+H1236-byObjPOS!E622</f>
        <v>0</v>
      </c>
      <c r="S1236" s="5">
        <f>+I1236-byObjPOS!F622</f>
        <v>0</v>
      </c>
      <c r="T1236" s="5">
        <f>+J1236-byObjPOS!G622</f>
        <v>0</v>
      </c>
      <c r="U1236" s="5">
        <f>+K1236-byObjPOS!H622</f>
        <v>0</v>
      </c>
      <c r="V1236" s="5">
        <f>+L1236-byObjPOS!I622</f>
        <v>0</v>
      </c>
      <c r="W1236" s="5">
        <f>+M1236-byObjPOS!J622</f>
        <v>0</v>
      </c>
      <c r="X1236" s="5">
        <f>+N1236-byObjPOS!K622</f>
        <v>0</v>
      </c>
    </row>
    <row r="1237" spans="3:24" x14ac:dyDescent="0.2">
      <c r="C1237" s="5" t="s">
        <v>450</v>
      </c>
      <c r="D1237" s="5" t="s">
        <v>339</v>
      </c>
      <c r="E1237" s="5" t="s">
        <v>390</v>
      </c>
      <c r="F1237" s="5" t="s">
        <v>18</v>
      </c>
      <c r="G1237" s="5">
        <v>423</v>
      </c>
      <c r="H1237" s="5">
        <v>431</v>
      </c>
      <c r="I1237" s="5">
        <v>430</v>
      </c>
      <c r="J1237" s="5">
        <v>424</v>
      </c>
      <c r="K1237" s="5">
        <v>459</v>
      </c>
      <c r="L1237" s="5">
        <v>482</v>
      </c>
      <c r="M1237" s="5">
        <v>504</v>
      </c>
      <c r="N1237" s="5">
        <v>513</v>
      </c>
      <c r="Q1237" s="5">
        <f>+G1237-byObjPOS!D623</f>
        <v>0</v>
      </c>
      <c r="R1237" s="5">
        <f>+H1237-byObjPOS!E623</f>
        <v>0</v>
      </c>
      <c r="S1237" s="5">
        <f>+I1237-byObjPOS!F623</f>
        <v>0</v>
      </c>
      <c r="T1237" s="5">
        <f>+J1237-byObjPOS!G623</f>
        <v>0</v>
      </c>
      <c r="U1237" s="5">
        <f>+K1237-byObjPOS!H623</f>
        <v>0</v>
      </c>
      <c r="V1237" s="5">
        <f>+L1237-byObjPOS!I623</f>
        <v>0</v>
      </c>
      <c r="W1237" s="5">
        <f>+M1237-byObjPOS!J623</f>
        <v>0</v>
      </c>
      <c r="X1237" s="5">
        <f>+N1237-byObjPOS!K623</f>
        <v>0</v>
      </c>
    </row>
    <row r="1238" spans="3:24" x14ac:dyDescent="0.2">
      <c r="C1238" s="5" t="s">
        <v>450</v>
      </c>
      <c r="D1238" s="5" t="s">
        <v>339</v>
      </c>
      <c r="E1238" s="5" t="s">
        <v>390</v>
      </c>
      <c r="F1238" s="5" t="s">
        <v>519</v>
      </c>
      <c r="G1238" s="5">
        <v>0</v>
      </c>
      <c r="H1238" s="5">
        <v>0</v>
      </c>
      <c r="I1238" s="5">
        <v>0</v>
      </c>
      <c r="J1238" s="5">
        <v>0</v>
      </c>
      <c r="K1238" s="5">
        <v>0</v>
      </c>
      <c r="L1238" s="5">
        <v>0</v>
      </c>
      <c r="M1238" s="5">
        <v>0</v>
      </c>
      <c r="N1238" s="5">
        <v>1</v>
      </c>
      <c r="Q1238" s="5">
        <f>+G1238-byObjPOS!D624</f>
        <v>0</v>
      </c>
      <c r="R1238" s="5">
        <f>+H1238-byObjPOS!E624</f>
        <v>0</v>
      </c>
      <c r="S1238" s="5">
        <f>+I1238-byObjPOS!F624</f>
        <v>0</v>
      </c>
      <c r="T1238" s="5">
        <f>+J1238-byObjPOS!G624</f>
        <v>0</v>
      </c>
      <c r="U1238" s="5">
        <f>+K1238-byObjPOS!H624</f>
        <v>0</v>
      </c>
      <c r="V1238" s="5">
        <f>+L1238-byObjPOS!I624</f>
        <v>0</v>
      </c>
      <c r="W1238" s="5">
        <f>+M1238-byObjPOS!J624</f>
        <v>0</v>
      </c>
      <c r="X1238" s="5">
        <f>+N1238-byObjPOS!K624</f>
        <v>0</v>
      </c>
    </row>
    <row r="1239" spans="3:24" x14ac:dyDescent="0.2">
      <c r="C1239" s="5" t="s">
        <v>450</v>
      </c>
      <c r="D1239" s="5" t="s">
        <v>339</v>
      </c>
      <c r="E1239" s="5" t="s">
        <v>390</v>
      </c>
      <c r="F1239" s="5" t="s">
        <v>135</v>
      </c>
      <c r="G1239" s="5">
        <v>39</v>
      </c>
      <c r="H1239" s="5">
        <v>45</v>
      </c>
      <c r="I1239" s="5">
        <v>43</v>
      </c>
      <c r="J1239" s="5">
        <v>37</v>
      </c>
      <c r="K1239" s="5">
        <v>35</v>
      </c>
      <c r="L1239" s="5">
        <v>39</v>
      </c>
      <c r="M1239" s="5">
        <v>30</v>
      </c>
      <c r="N1239" s="5">
        <v>28</v>
      </c>
      <c r="Q1239" s="5">
        <f>+G1239-byObjPOS!D625</f>
        <v>0</v>
      </c>
      <c r="R1239" s="5">
        <f>+H1239-byObjPOS!E625</f>
        <v>0</v>
      </c>
      <c r="S1239" s="5">
        <f>+I1239-byObjPOS!F625</f>
        <v>0</v>
      </c>
      <c r="T1239" s="5">
        <f>+J1239-byObjPOS!G625</f>
        <v>0</v>
      </c>
      <c r="U1239" s="5">
        <f>+K1239-byObjPOS!H625</f>
        <v>0</v>
      </c>
      <c r="V1239" s="5">
        <f>+L1239-byObjPOS!I625</f>
        <v>0</v>
      </c>
      <c r="W1239" s="5">
        <f>+M1239-byObjPOS!J625</f>
        <v>0</v>
      </c>
      <c r="X1239" s="5">
        <f>+N1239-byObjPOS!K625</f>
        <v>0</v>
      </c>
    </row>
    <row r="1240" spans="3:24" x14ac:dyDescent="0.2">
      <c r="C1240" s="5" t="s">
        <v>450</v>
      </c>
      <c r="D1240" s="5" t="s">
        <v>339</v>
      </c>
      <c r="E1240" s="5" t="s">
        <v>390</v>
      </c>
      <c r="F1240" s="5" t="s">
        <v>405</v>
      </c>
      <c r="G1240" s="5">
        <v>0</v>
      </c>
      <c r="H1240" s="5">
        <v>1</v>
      </c>
      <c r="I1240" s="5">
        <v>36</v>
      </c>
      <c r="J1240" s="5">
        <v>48</v>
      </c>
      <c r="K1240" s="5">
        <v>48</v>
      </c>
      <c r="L1240" s="5">
        <v>46</v>
      </c>
      <c r="M1240" s="5">
        <v>54</v>
      </c>
      <c r="N1240" s="5">
        <v>61</v>
      </c>
      <c r="Q1240" s="5">
        <f>+G1240-byObjPOS!D626</f>
        <v>0</v>
      </c>
      <c r="R1240" s="5">
        <f>+H1240-byObjPOS!E626</f>
        <v>0</v>
      </c>
      <c r="S1240" s="5">
        <f>+I1240-byObjPOS!F626</f>
        <v>0</v>
      </c>
      <c r="T1240" s="5">
        <f>+J1240-byObjPOS!G626</f>
        <v>0</v>
      </c>
      <c r="U1240" s="5">
        <f>+K1240-byObjPOS!H626</f>
        <v>0</v>
      </c>
      <c r="V1240" s="5">
        <f>+L1240-byObjPOS!I626</f>
        <v>0</v>
      </c>
      <c r="W1240" s="5">
        <f>+M1240-byObjPOS!J626</f>
        <v>0</v>
      </c>
      <c r="X1240" s="5">
        <f>+N1240-byObjPOS!K626</f>
        <v>0</v>
      </c>
    </row>
    <row r="1241" spans="3:24" x14ac:dyDescent="0.2">
      <c r="C1241" s="5" t="s">
        <v>450</v>
      </c>
      <c r="D1241" s="5" t="s">
        <v>339</v>
      </c>
      <c r="E1241" s="5" t="s">
        <v>390</v>
      </c>
      <c r="F1241" s="5" t="s">
        <v>168</v>
      </c>
      <c r="G1241" s="5">
        <v>8</v>
      </c>
      <c r="H1241" s="5">
        <v>9</v>
      </c>
      <c r="I1241" s="5">
        <v>6</v>
      </c>
      <c r="J1241" s="5">
        <v>4</v>
      </c>
      <c r="K1241" s="5">
        <v>7</v>
      </c>
      <c r="L1241" s="5">
        <v>13</v>
      </c>
      <c r="M1241" s="5">
        <v>6</v>
      </c>
      <c r="N1241" s="5">
        <v>9</v>
      </c>
      <c r="Q1241" s="5">
        <f>+G1241-byObjPOS!D627</f>
        <v>0</v>
      </c>
      <c r="R1241" s="5">
        <f>+H1241-byObjPOS!E627</f>
        <v>0</v>
      </c>
      <c r="S1241" s="5">
        <f>+I1241-byObjPOS!F627</f>
        <v>0</v>
      </c>
      <c r="T1241" s="5">
        <f>+J1241-byObjPOS!G627</f>
        <v>0</v>
      </c>
      <c r="U1241" s="5">
        <f>+K1241-byObjPOS!H627</f>
        <v>0</v>
      </c>
      <c r="V1241" s="5">
        <f>+L1241-byObjPOS!I627</f>
        <v>0</v>
      </c>
      <c r="W1241" s="5">
        <f>+M1241-byObjPOS!J627</f>
        <v>0</v>
      </c>
      <c r="X1241" s="5">
        <f>+N1241-byObjPOS!K627</f>
        <v>0</v>
      </c>
    </row>
    <row r="1242" spans="3:24" x14ac:dyDescent="0.2">
      <c r="C1242" s="5" t="s">
        <v>450</v>
      </c>
      <c r="D1242" s="5" t="s">
        <v>339</v>
      </c>
      <c r="E1242" s="5" t="s">
        <v>390</v>
      </c>
      <c r="F1242" s="5" t="s">
        <v>406</v>
      </c>
      <c r="G1242" s="5">
        <v>0</v>
      </c>
      <c r="H1242" s="5">
        <v>0</v>
      </c>
      <c r="I1242" s="5">
        <v>0</v>
      </c>
      <c r="J1242" s="5">
        <v>1</v>
      </c>
      <c r="K1242" s="5">
        <v>2</v>
      </c>
      <c r="L1242" s="5">
        <v>5</v>
      </c>
      <c r="M1242" s="5">
        <v>7</v>
      </c>
      <c r="N1242" s="5">
        <v>12</v>
      </c>
      <c r="Q1242" s="5">
        <f>+G1242-byObjPOS!D628</f>
        <v>0</v>
      </c>
      <c r="R1242" s="5">
        <f>+H1242-byObjPOS!E628</f>
        <v>0</v>
      </c>
      <c r="S1242" s="5">
        <f>+I1242-byObjPOS!F628</f>
        <v>0</v>
      </c>
      <c r="T1242" s="5">
        <f>+J1242-byObjPOS!G628</f>
        <v>0</v>
      </c>
      <c r="U1242" s="5">
        <f>+K1242-byObjPOS!H628</f>
        <v>0</v>
      </c>
      <c r="V1242" s="5">
        <f>+L1242-byObjPOS!I628</f>
        <v>0</v>
      </c>
      <c r="W1242" s="5">
        <f>+M1242-byObjPOS!J628</f>
        <v>0</v>
      </c>
      <c r="X1242" s="5">
        <f>+N1242-byObjPOS!K628</f>
        <v>0</v>
      </c>
    </row>
    <row r="1243" spans="3:24" x14ac:dyDescent="0.2">
      <c r="C1243" s="5" t="s">
        <v>450</v>
      </c>
      <c r="D1243" s="5" t="s">
        <v>339</v>
      </c>
      <c r="E1243" s="5" t="s">
        <v>390</v>
      </c>
      <c r="F1243" s="5" t="s">
        <v>201</v>
      </c>
      <c r="G1243" s="5">
        <v>0</v>
      </c>
      <c r="H1243" s="5">
        <v>0</v>
      </c>
      <c r="I1243" s="5">
        <v>0</v>
      </c>
      <c r="J1243" s="5">
        <v>0</v>
      </c>
      <c r="K1243" s="5">
        <v>4</v>
      </c>
      <c r="L1243" s="5">
        <v>24</v>
      </c>
      <c r="M1243" s="5">
        <v>39</v>
      </c>
      <c r="N1243" s="5">
        <v>37</v>
      </c>
      <c r="Q1243" s="5">
        <f>+G1243-byObjPOS!D629</f>
        <v>0</v>
      </c>
      <c r="R1243" s="5">
        <f>+H1243-byObjPOS!E629</f>
        <v>0</v>
      </c>
      <c r="S1243" s="5">
        <f>+I1243-byObjPOS!F629</f>
        <v>0</v>
      </c>
      <c r="T1243" s="5">
        <f>+J1243-byObjPOS!G629</f>
        <v>0</v>
      </c>
      <c r="U1243" s="5">
        <f>+K1243-byObjPOS!H629</f>
        <v>0</v>
      </c>
      <c r="V1243" s="5">
        <f>+L1243-byObjPOS!I629</f>
        <v>0</v>
      </c>
      <c r="W1243" s="5">
        <f>+M1243-byObjPOS!J629</f>
        <v>0</v>
      </c>
      <c r="X1243" s="5">
        <f>+N1243-byObjPOS!K629</f>
        <v>0</v>
      </c>
    </row>
    <row r="1244" spans="3:24" x14ac:dyDescent="0.2">
      <c r="C1244" s="5" t="s">
        <v>450</v>
      </c>
      <c r="D1244" s="5" t="s">
        <v>339</v>
      </c>
      <c r="E1244" s="5" t="s">
        <v>390</v>
      </c>
      <c r="F1244" s="5" t="s">
        <v>13</v>
      </c>
      <c r="G1244" s="5">
        <v>36</v>
      </c>
      <c r="H1244" s="5">
        <v>41</v>
      </c>
      <c r="I1244" s="5">
        <v>45</v>
      </c>
      <c r="J1244" s="5">
        <v>61</v>
      </c>
      <c r="K1244" s="5">
        <v>71</v>
      </c>
      <c r="L1244" s="5">
        <v>71</v>
      </c>
      <c r="M1244" s="5">
        <v>59</v>
      </c>
      <c r="N1244" s="5">
        <v>64</v>
      </c>
      <c r="Q1244" s="5">
        <f>+G1244-byObjPOS!D630</f>
        <v>0</v>
      </c>
      <c r="R1244" s="5">
        <f>+H1244-byObjPOS!E630</f>
        <v>0</v>
      </c>
      <c r="S1244" s="5">
        <f>+I1244-byObjPOS!F630</f>
        <v>0</v>
      </c>
      <c r="T1244" s="5">
        <f>+J1244-byObjPOS!G630</f>
        <v>0</v>
      </c>
      <c r="U1244" s="5">
        <f>+K1244-byObjPOS!H630</f>
        <v>0</v>
      </c>
      <c r="V1244" s="5">
        <f>+L1244-byObjPOS!I630</f>
        <v>0</v>
      </c>
      <c r="W1244" s="5">
        <f>+M1244-byObjPOS!J630</f>
        <v>0</v>
      </c>
      <c r="X1244" s="5">
        <f>+N1244-byObjPOS!K630</f>
        <v>0</v>
      </c>
    </row>
    <row r="1245" spans="3:24" x14ac:dyDescent="0.2">
      <c r="C1245" s="5" t="s">
        <v>450</v>
      </c>
      <c r="D1245" s="5" t="s">
        <v>339</v>
      </c>
      <c r="E1245" s="5" t="s">
        <v>390</v>
      </c>
      <c r="F1245" s="5" t="s">
        <v>118</v>
      </c>
      <c r="G1245" s="5">
        <v>101</v>
      </c>
      <c r="H1245" s="5">
        <v>70</v>
      </c>
      <c r="I1245" s="5">
        <v>76</v>
      </c>
      <c r="J1245" s="5">
        <v>90</v>
      </c>
      <c r="K1245" s="5">
        <v>74</v>
      </c>
      <c r="L1245" s="5">
        <v>75</v>
      </c>
      <c r="M1245" s="5">
        <v>78</v>
      </c>
      <c r="N1245" s="5">
        <v>68</v>
      </c>
      <c r="Q1245" s="5">
        <f>+G1245-byObjPOS!D631</f>
        <v>0</v>
      </c>
      <c r="R1245" s="5">
        <f>+H1245-byObjPOS!E631</f>
        <v>0</v>
      </c>
      <c r="S1245" s="5">
        <f>+I1245-byObjPOS!F631</f>
        <v>0</v>
      </c>
      <c r="T1245" s="5">
        <f>+J1245-byObjPOS!G631</f>
        <v>0</v>
      </c>
      <c r="U1245" s="5">
        <f>+K1245-byObjPOS!H631</f>
        <v>0</v>
      </c>
      <c r="V1245" s="5">
        <f>+L1245-byObjPOS!I631</f>
        <v>0</v>
      </c>
      <c r="W1245" s="5">
        <f>+M1245-byObjPOS!J631</f>
        <v>0</v>
      </c>
      <c r="X1245" s="5">
        <f>+N1245-byObjPOS!K631</f>
        <v>0</v>
      </c>
    </row>
    <row r="1246" spans="3:24" x14ac:dyDescent="0.2">
      <c r="C1246" s="5" t="s">
        <v>450</v>
      </c>
      <c r="D1246" s="5" t="s">
        <v>339</v>
      </c>
      <c r="E1246" s="5" t="s">
        <v>390</v>
      </c>
      <c r="F1246" s="5" t="s">
        <v>113</v>
      </c>
      <c r="G1246" s="5">
        <v>581</v>
      </c>
      <c r="H1246" s="5">
        <v>581</v>
      </c>
      <c r="I1246" s="5">
        <v>601</v>
      </c>
      <c r="J1246" s="5">
        <v>546</v>
      </c>
      <c r="K1246" s="5">
        <v>537</v>
      </c>
      <c r="L1246" s="5">
        <v>602</v>
      </c>
      <c r="M1246" s="5">
        <v>605</v>
      </c>
      <c r="N1246" s="5">
        <v>589</v>
      </c>
      <c r="Q1246" s="5">
        <f>+G1246-byObjPOS!D632</f>
        <v>0</v>
      </c>
      <c r="R1246" s="5">
        <f>+H1246-byObjPOS!E632</f>
        <v>0</v>
      </c>
      <c r="S1246" s="5">
        <f>+I1246-byObjPOS!F632</f>
        <v>0</v>
      </c>
      <c r="T1246" s="5">
        <f>+J1246-byObjPOS!G632</f>
        <v>0</v>
      </c>
      <c r="U1246" s="5">
        <f>+K1246-byObjPOS!H632</f>
        <v>0</v>
      </c>
      <c r="V1246" s="5">
        <f>+L1246-byObjPOS!I632</f>
        <v>0</v>
      </c>
      <c r="W1246" s="5">
        <f>+M1246-byObjPOS!J632</f>
        <v>0</v>
      </c>
      <c r="X1246" s="5">
        <f>+N1246-byObjPOS!K632</f>
        <v>0</v>
      </c>
    </row>
    <row r="1247" spans="3:24" x14ac:dyDescent="0.2">
      <c r="C1247" s="5" t="s">
        <v>450</v>
      </c>
      <c r="D1247" s="5" t="s">
        <v>339</v>
      </c>
      <c r="E1247" s="5" t="s">
        <v>390</v>
      </c>
      <c r="F1247" s="5" t="s">
        <v>136</v>
      </c>
      <c r="G1247" s="5">
        <v>0</v>
      </c>
      <c r="H1247" s="5">
        <v>0</v>
      </c>
      <c r="I1247" s="5">
        <v>9</v>
      </c>
      <c r="J1247" s="5">
        <v>72</v>
      </c>
      <c r="K1247" s="5">
        <v>117</v>
      </c>
      <c r="L1247" s="5">
        <v>133</v>
      </c>
      <c r="M1247" s="5">
        <v>166</v>
      </c>
      <c r="N1247" s="5">
        <v>194</v>
      </c>
      <c r="Q1247" s="5">
        <f>+G1247-byObjPOS!D633</f>
        <v>0</v>
      </c>
      <c r="R1247" s="5">
        <f>+H1247-byObjPOS!E633</f>
        <v>0</v>
      </c>
      <c r="S1247" s="5">
        <f>+I1247-byObjPOS!F633</f>
        <v>0</v>
      </c>
      <c r="T1247" s="5">
        <f>+J1247-byObjPOS!G633</f>
        <v>0</v>
      </c>
      <c r="U1247" s="5">
        <f>+K1247-byObjPOS!H633</f>
        <v>0</v>
      </c>
      <c r="V1247" s="5">
        <f>+L1247-byObjPOS!I633</f>
        <v>0</v>
      </c>
      <c r="W1247" s="5">
        <f>+M1247-byObjPOS!J633</f>
        <v>0</v>
      </c>
      <c r="X1247" s="5">
        <f>+N1247-byObjPOS!K633</f>
        <v>0</v>
      </c>
    </row>
    <row r="1248" spans="3:24" x14ac:dyDescent="0.2">
      <c r="C1248" s="5" t="s">
        <v>450</v>
      </c>
      <c r="D1248" s="5" t="s">
        <v>339</v>
      </c>
      <c r="E1248" s="5" t="s">
        <v>390</v>
      </c>
      <c r="F1248" s="5" t="s">
        <v>183</v>
      </c>
      <c r="G1248" s="5">
        <v>66</v>
      </c>
      <c r="H1248" s="5">
        <v>55</v>
      </c>
      <c r="I1248" s="5">
        <v>61</v>
      </c>
      <c r="J1248" s="5">
        <v>38</v>
      </c>
      <c r="K1248" s="5">
        <v>24</v>
      </c>
      <c r="L1248" s="5">
        <v>22</v>
      </c>
      <c r="M1248" s="5">
        <v>20</v>
      </c>
      <c r="N1248" s="5">
        <v>18</v>
      </c>
      <c r="Q1248" s="5">
        <f>+G1248-byObjPOS!D634</f>
        <v>0</v>
      </c>
      <c r="R1248" s="5">
        <f>+H1248-byObjPOS!E634</f>
        <v>0</v>
      </c>
      <c r="S1248" s="5">
        <f>+I1248-byObjPOS!F634</f>
        <v>0</v>
      </c>
      <c r="T1248" s="5">
        <f>+J1248-byObjPOS!G634</f>
        <v>0</v>
      </c>
      <c r="U1248" s="5">
        <f>+K1248-byObjPOS!H634</f>
        <v>0</v>
      </c>
      <c r="V1248" s="5">
        <f>+L1248-byObjPOS!I634</f>
        <v>0</v>
      </c>
      <c r="W1248" s="5">
        <f>+M1248-byObjPOS!J634</f>
        <v>0</v>
      </c>
      <c r="X1248" s="5">
        <f>+N1248-byObjPOS!K634</f>
        <v>0</v>
      </c>
    </row>
    <row r="1249" spans="3:24" x14ac:dyDescent="0.2">
      <c r="C1249" s="5" t="s">
        <v>450</v>
      </c>
      <c r="D1249" s="5" t="s">
        <v>339</v>
      </c>
      <c r="E1249" s="5" t="s">
        <v>390</v>
      </c>
      <c r="F1249" s="5" t="s">
        <v>127</v>
      </c>
      <c r="G1249" s="5">
        <v>25</v>
      </c>
      <c r="H1249" s="5">
        <v>21</v>
      </c>
      <c r="I1249" s="5">
        <v>19</v>
      </c>
      <c r="J1249" s="5">
        <v>31</v>
      </c>
      <c r="K1249" s="5">
        <v>44</v>
      </c>
      <c r="L1249" s="5">
        <v>47</v>
      </c>
      <c r="M1249" s="5">
        <v>44</v>
      </c>
      <c r="N1249" s="5">
        <v>41</v>
      </c>
      <c r="Q1249" s="5">
        <f>+G1249-byObjPOS!D635</f>
        <v>0</v>
      </c>
      <c r="R1249" s="5">
        <f>+H1249-byObjPOS!E635</f>
        <v>0</v>
      </c>
      <c r="S1249" s="5">
        <f>+I1249-byObjPOS!F635</f>
        <v>0</v>
      </c>
      <c r="T1249" s="5">
        <f>+J1249-byObjPOS!G635</f>
        <v>0</v>
      </c>
      <c r="U1249" s="5">
        <f>+K1249-byObjPOS!H635</f>
        <v>0</v>
      </c>
      <c r="V1249" s="5">
        <f>+L1249-byObjPOS!I635</f>
        <v>0</v>
      </c>
      <c r="W1249" s="5">
        <f>+M1249-byObjPOS!J635</f>
        <v>0</v>
      </c>
      <c r="X1249" s="5">
        <f>+N1249-byObjPOS!K635</f>
        <v>0</v>
      </c>
    </row>
    <row r="1250" spans="3:24" x14ac:dyDescent="0.2">
      <c r="C1250" s="5" t="s">
        <v>450</v>
      </c>
      <c r="D1250" s="5" t="s">
        <v>339</v>
      </c>
      <c r="E1250" s="5" t="s">
        <v>390</v>
      </c>
      <c r="F1250" s="5" t="s">
        <v>130</v>
      </c>
      <c r="G1250" s="5">
        <v>57</v>
      </c>
      <c r="H1250" s="5">
        <v>43</v>
      </c>
      <c r="I1250" s="5">
        <v>55</v>
      </c>
      <c r="J1250" s="5">
        <v>65</v>
      </c>
      <c r="K1250" s="5">
        <v>74</v>
      </c>
      <c r="L1250" s="5">
        <v>72</v>
      </c>
      <c r="M1250" s="5">
        <v>69</v>
      </c>
      <c r="N1250" s="5">
        <v>74</v>
      </c>
      <c r="Q1250" s="5">
        <f>+G1250-byObjPOS!D636</f>
        <v>0</v>
      </c>
      <c r="R1250" s="5">
        <f>+H1250-byObjPOS!E636</f>
        <v>0</v>
      </c>
      <c r="S1250" s="5">
        <f>+I1250-byObjPOS!F636</f>
        <v>0</v>
      </c>
      <c r="T1250" s="5">
        <f>+J1250-byObjPOS!G636</f>
        <v>0</v>
      </c>
      <c r="U1250" s="5">
        <f>+K1250-byObjPOS!H636</f>
        <v>0</v>
      </c>
      <c r="V1250" s="5">
        <f>+L1250-byObjPOS!I636</f>
        <v>0</v>
      </c>
      <c r="W1250" s="5">
        <f>+M1250-byObjPOS!J636</f>
        <v>0</v>
      </c>
      <c r="X1250" s="5">
        <f>+N1250-byObjPOS!K636</f>
        <v>0</v>
      </c>
    </row>
    <row r="1251" spans="3:24" x14ac:dyDescent="0.2">
      <c r="C1251" s="5" t="s">
        <v>450</v>
      </c>
      <c r="D1251" s="5" t="s">
        <v>339</v>
      </c>
      <c r="E1251" s="5" t="s">
        <v>390</v>
      </c>
      <c r="F1251" s="5" t="s">
        <v>408</v>
      </c>
      <c r="G1251" s="5">
        <v>0</v>
      </c>
      <c r="H1251" s="5">
        <v>0</v>
      </c>
      <c r="I1251" s="5">
        <v>1</v>
      </c>
      <c r="J1251" s="5">
        <v>4</v>
      </c>
      <c r="K1251" s="5">
        <v>15</v>
      </c>
      <c r="L1251" s="5">
        <v>23</v>
      </c>
      <c r="M1251" s="5">
        <v>42</v>
      </c>
      <c r="N1251" s="5">
        <v>40</v>
      </c>
      <c r="Q1251" s="5">
        <f>+G1251-byObjPOS!D637</f>
        <v>0</v>
      </c>
      <c r="R1251" s="5">
        <f>+H1251-byObjPOS!E637</f>
        <v>0</v>
      </c>
      <c r="S1251" s="5">
        <f>+I1251-byObjPOS!F637</f>
        <v>0</v>
      </c>
      <c r="T1251" s="5">
        <f>+J1251-byObjPOS!G637</f>
        <v>0</v>
      </c>
      <c r="U1251" s="5">
        <f>+K1251-byObjPOS!H637</f>
        <v>0</v>
      </c>
      <c r="V1251" s="5">
        <f>+L1251-byObjPOS!I637</f>
        <v>0</v>
      </c>
      <c r="W1251" s="5">
        <f>+M1251-byObjPOS!J637</f>
        <v>0</v>
      </c>
      <c r="X1251" s="5">
        <f>+N1251-byObjPOS!K637</f>
        <v>0</v>
      </c>
    </row>
    <row r="1252" spans="3:24" x14ac:dyDescent="0.2">
      <c r="C1252" s="5" t="s">
        <v>452</v>
      </c>
      <c r="D1252" s="5" t="s">
        <v>339</v>
      </c>
      <c r="E1252" s="5" t="s">
        <v>390</v>
      </c>
      <c r="F1252" s="5" t="s">
        <v>83</v>
      </c>
      <c r="G1252" s="5">
        <v>0</v>
      </c>
      <c r="H1252" s="5">
        <v>0</v>
      </c>
      <c r="I1252" s="5">
        <v>0</v>
      </c>
      <c r="J1252" s="5">
        <v>0</v>
      </c>
      <c r="K1252" s="5">
        <v>0</v>
      </c>
      <c r="L1252" s="5">
        <v>6</v>
      </c>
      <c r="M1252" s="5">
        <v>3</v>
      </c>
      <c r="N1252" s="5">
        <v>0</v>
      </c>
      <c r="P1252" s="46"/>
      <c r="Q1252" s="5">
        <f>+G1252-byObjPOS!D639</f>
        <v>0</v>
      </c>
      <c r="R1252" s="5">
        <f>+H1252-byObjPOS!E639</f>
        <v>0</v>
      </c>
      <c r="S1252" s="5">
        <f>+I1252-byObjPOS!F639</f>
        <v>0</v>
      </c>
      <c r="T1252" s="5">
        <f>+J1252-byObjPOS!G639</f>
        <v>0</v>
      </c>
      <c r="U1252" s="5">
        <f>+K1252-byObjPOS!H639</f>
        <v>0</v>
      </c>
      <c r="V1252" s="5">
        <f>+L1252-byObjPOS!I639</f>
        <v>0</v>
      </c>
      <c r="W1252" s="5">
        <f>+M1252-byObjPOS!J639</f>
        <v>0</v>
      </c>
      <c r="X1252" s="5">
        <f>+N1252-byObjPOS!K639</f>
        <v>0</v>
      </c>
    </row>
    <row r="1253" spans="3:24" x14ac:dyDescent="0.2">
      <c r="C1253" s="5" t="s">
        <v>452</v>
      </c>
      <c r="D1253" s="5" t="s">
        <v>339</v>
      </c>
      <c r="E1253" s="5" t="s">
        <v>390</v>
      </c>
      <c r="F1253" s="5" t="s">
        <v>17</v>
      </c>
      <c r="G1253" s="5">
        <v>0</v>
      </c>
      <c r="H1253" s="5">
        <v>0</v>
      </c>
      <c r="I1253" s="5">
        <v>0</v>
      </c>
      <c r="J1253" s="5">
        <v>0</v>
      </c>
      <c r="K1253" s="5">
        <v>0</v>
      </c>
      <c r="L1253" s="5">
        <v>5</v>
      </c>
      <c r="M1253" s="5">
        <v>2</v>
      </c>
      <c r="N1253" s="5">
        <v>0</v>
      </c>
      <c r="Q1253" s="5">
        <f>+G1253-byObjPOS!D640</f>
        <v>0</v>
      </c>
      <c r="R1253" s="5">
        <f>+H1253-byObjPOS!E640</f>
        <v>0</v>
      </c>
      <c r="S1253" s="5">
        <f>+I1253-byObjPOS!F640</f>
        <v>0</v>
      </c>
      <c r="T1253" s="5">
        <f>+J1253-byObjPOS!G640</f>
        <v>0</v>
      </c>
      <c r="U1253" s="5">
        <f>+K1253-byObjPOS!H640</f>
        <v>0</v>
      </c>
      <c r="V1253" s="5">
        <f>+L1253-byObjPOS!I640</f>
        <v>0</v>
      </c>
      <c r="W1253" s="5">
        <f>+M1253-byObjPOS!J640</f>
        <v>0</v>
      </c>
      <c r="X1253" s="5">
        <f>+N1253-byObjPOS!K640</f>
        <v>0</v>
      </c>
    </row>
    <row r="1254" spans="3:24" x14ac:dyDescent="0.2">
      <c r="C1254" s="5" t="s">
        <v>452</v>
      </c>
      <c r="D1254" s="5" t="s">
        <v>339</v>
      </c>
      <c r="E1254" s="5" t="s">
        <v>390</v>
      </c>
      <c r="F1254" s="5" t="s">
        <v>81</v>
      </c>
      <c r="G1254" s="5">
        <v>0</v>
      </c>
      <c r="H1254" s="5">
        <v>0</v>
      </c>
      <c r="I1254" s="5">
        <v>0</v>
      </c>
      <c r="J1254" s="5">
        <v>0</v>
      </c>
      <c r="K1254" s="5">
        <v>0</v>
      </c>
      <c r="L1254" s="5">
        <v>5</v>
      </c>
      <c r="M1254" s="5">
        <v>2</v>
      </c>
      <c r="N1254" s="5">
        <v>0</v>
      </c>
      <c r="Q1254" s="5">
        <f>+G1254-byObjPOS!D641</f>
        <v>0</v>
      </c>
      <c r="R1254" s="5">
        <f>+H1254-byObjPOS!E641</f>
        <v>0</v>
      </c>
      <c r="S1254" s="5">
        <f>+I1254-byObjPOS!F641</f>
        <v>0</v>
      </c>
      <c r="T1254" s="5">
        <f>+J1254-byObjPOS!G641</f>
        <v>0</v>
      </c>
      <c r="U1254" s="5">
        <f>+K1254-byObjPOS!H641</f>
        <v>0</v>
      </c>
      <c r="V1254" s="5">
        <f>+L1254-byObjPOS!I641</f>
        <v>0</v>
      </c>
      <c r="W1254" s="5">
        <f>+M1254-byObjPOS!J641</f>
        <v>0</v>
      </c>
      <c r="X1254" s="5">
        <f>+N1254-byObjPOS!K641</f>
        <v>0</v>
      </c>
    </row>
    <row r="1255" spans="3:24" x14ac:dyDescent="0.2">
      <c r="C1255" s="5" t="s">
        <v>452</v>
      </c>
      <c r="D1255" s="5" t="s">
        <v>339</v>
      </c>
      <c r="E1255" s="5" t="s">
        <v>390</v>
      </c>
      <c r="F1255" s="5" t="s">
        <v>407</v>
      </c>
      <c r="G1255" s="5">
        <v>0</v>
      </c>
      <c r="H1255" s="5">
        <v>0</v>
      </c>
      <c r="I1255" s="5">
        <v>0</v>
      </c>
      <c r="J1255" s="5">
        <v>1</v>
      </c>
      <c r="K1255" s="5">
        <v>1</v>
      </c>
      <c r="L1255" s="5">
        <v>1</v>
      </c>
      <c r="M1255" s="5">
        <v>0</v>
      </c>
      <c r="N1255" s="5">
        <v>0</v>
      </c>
      <c r="Q1255" s="5">
        <f>+G1255-byObjPOS!D642</f>
        <v>0</v>
      </c>
      <c r="R1255" s="5">
        <f>+H1255-byObjPOS!E642</f>
        <v>0</v>
      </c>
      <c r="S1255" s="5">
        <f>+I1255-byObjPOS!F642</f>
        <v>0</v>
      </c>
      <c r="T1255" s="5">
        <f>+J1255-byObjPOS!G642</f>
        <v>0</v>
      </c>
      <c r="U1255" s="5">
        <f>+K1255-byObjPOS!H642</f>
        <v>0</v>
      </c>
      <c r="V1255" s="5">
        <f>+L1255-byObjPOS!I642</f>
        <v>0</v>
      </c>
      <c r="W1255" s="5">
        <f>+M1255-byObjPOS!J642</f>
        <v>0</v>
      </c>
      <c r="X1255" s="5">
        <f>+N1255-byObjPOS!K642</f>
        <v>0</v>
      </c>
    </row>
    <row r="1256" spans="3:24" x14ac:dyDescent="0.2">
      <c r="C1256" s="5" t="s">
        <v>450</v>
      </c>
      <c r="D1256" s="5" t="s">
        <v>339</v>
      </c>
      <c r="E1256" s="5" t="s">
        <v>217</v>
      </c>
      <c r="F1256" s="5" t="s">
        <v>238</v>
      </c>
      <c r="G1256" s="5">
        <v>11</v>
      </c>
      <c r="H1256" s="5">
        <v>9</v>
      </c>
      <c r="I1256" s="5">
        <v>10</v>
      </c>
      <c r="J1256" s="5">
        <v>12</v>
      </c>
      <c r="K1256" s="5">
        <v>14</v>
      </c>
      <c r="L1256" s="5">
        <v>13</v>
      </c>
      <c r="M1256" s="5">
        <v>13</v>
      </c>
      <c r="N1256" s="5">
        <v>15</v>
      </c>
      <c r="P1256" s="46"/>
      <c r="Q1256" s="5">
        <f>+G1256-byObjPOS!D645</f>
        <v>0</v>
      </c>
      <c r="R1256" s="5">
        <f>+H1256-byObjPOS!E645</f>
        <v>0</v>
      </c>
      <c r="S1256" s="5">
        <f>+I1256-byObjPOS!F645</f>
        <v>0</v>
      </c>
      <c r="T1256" s="5">
        <f>+J1256-byObjPOS!G645</f>
        <v>0</v>
      </c>
      <c r="U1256" s="5">
        <f>+K1256-byObjPOS!H645</f>
        <v>0</v>
      </c>
      <c r="V1256" s="5">
        <f>+L1256-byObjPOS!I645</f>
        <v>0</v>
      </c>
      <c r="W1256" s="5">
        <f>+M1256-byObjPOS!J645</f>
        <v>0</v>
      </c>
      <c r="X1256" s="5">
        <f>+N1256-byObjPOS!K645</f>
        <v>0</v>
      </c>
    </row>
    <row r="1257" spans="3:24" x14ac:dyDescent="0.2">
      <c r="C1257" s="5" t="s">
        <v>450</v>
      </c>
      <c r="D1257" s="5" t="s">
        <v>339</v>
      </c>
      <c r="E1257" s="5" t="s">
        <v>217</v>
      </c>
      <c r="F1257" s="5" t="s">
        <v>380</v>
      </c>
      <c r="G1257" s="5">
        <v>1</v>
      </c>
      <c r="H1257" s="5">
        <v>0</v>
      </c>
      <c r="I1257" s="5">
        <v>0</v>
      </c>
      <c r="J1257" s="5">
        <v>0</v>
      </c>
      <c r="K1257" s="5">
        <v>0</v>
      </c>
      <c r="L1257" s="5">
        <v>0</v>
      </c>
      <c r="M1257" s="5">
        <v>0</v>
      </c>
      <c r="N1257" s="5">
        <v>1</v>
      </c>
      <c r="Q1257" s="5">
        <f>+G1257-byObjPOS!D646</f>
        <v>0</v>
      </c>
      <c r="R1257" s="5">
        <f>+H1257-byObjPOS!E646</f>
        <v>0</v>
      </c>
      <c r="S1257" s="5">
        <f>+I1257-byObjPOS!F646</f>
        <v>0</v>
      </c>
      <c r="T1257" s="5">
        <f>+J1257-byObjPOS!G646</f>
        <v>0</v>
      </c>
      <c r="U1257" s="5">
        <f>+K1257-byObjPOS!H646</f>
        <v>0</v>
      </c>
      <c r="V1257" s="5">
        <f>+L1257-byObjPOS!I646</f>
        <v>0</v>
      </c>
      <c r="W1257" s="5">
        <f>+M1257-byObjPOS!J646</f>
        <v>0</v>
      </c>
      <c r="X1257" s="5">
        <f>+N1257-byObjPOS!K646</f>
        <v>0</v>
      </c>
    </row>
    <row r="1258" spans="3:24" x14ac:dyDescent="0.2">
      <c r="C1258" s="5" t="s">
        <v>450</v>
      </c>
      <c r="D1258" s="5" t="s">
        <v>339</v>
      </c>
      <c r="E1258" s="5" t="s">
        <v>217</v>
      </c>
      <c r="F1258" s="5" t="s">
        <v>381</v>
      </c>
      <c r="G1258" s="5">
        <v>1</v>
      </c>
      <c r="H1258" s="5">
        <v>2</v>
      </c>
      <c r="I1258" s="5">
        <v>2</v>
      </c>
      <c r="J1258" s="5">
        <v>0</v>
      </c>
      <c r="K1258" s="5">
        <v>0</v>
      </c>
      <c r="L1258" s="5">
        <v>0</v>
      </c>
      <c r="M1258" s="5">
        <v>0</v>
      </c>
      <c r="N1258" s="5">
        <v>0</v>
      </c>
      <c r="Q1258" s="5">
        <f>+G1258-byObjPOS!D647</f>
        <v>0</v>
      </c>
      <c r="R1258" s="5">
        <f>+H1258-byObjPOS!E647</f>
        <v>0</v>
      </c>
      <c r="S1258" s="5">
        <f>+I1258-byObjPOS!F647</f>
        <v>0</v>
      </c>
      <c r="T1258" s="5">
        <f>+J1258-byObjPOS!G647</f>
        <v>0</v>
      </c>
      <c r="U1258" s="5">
        <f>+K1258-byObjPOS!H647</f>
        <v>0</v>
      </c>
      <c r="V1258" s="5">
        <f>+L1258-byObjPOS!I647</f>
        <v>0</v>
      </c>
      <c r="W1258" s="5">
        <f>+M1258-byObjPOS!J647</f>
        <v>0</v>
      </c>
      <c r="X1258" s="5">
        <f>+N1258-byObjPOS!K647</f>
        <v>0</v>
      </c>
    </row>
    <row r="1259" spans="3:24" x14ac:dyDescent="0.2">
      <c r="C1259" s="5" t="s">
        <v>450</v>
      </c>
      <c r="D1259" s="5" t="s">
        <v>339</v>
      </c>
      <c r="E1259" s="5" t="s">
        <v>217</v>
      </c>
      <c r="F1259" s="5" t="s">
        <v>217</v>
      </c>
      <c r="G1259" s="5">
        <v>13</v>
      </c>
      <c r="H1259" s="5">
        <v>13</v>
      </c>
      <c r="I1259" s="5">
        <v>19</v>
      </c>
      <c r="J1259" s="5">
        <v>16</v>
      </c>
      <c r="K1259" s="5">
        <v>13</v>
      </c>
      <c r="L1259" s="5">
        <v>48</v>
      </c>
      <c r="M1259" s="5">
        <v>57</v>
      </c>
      <c r="N1259" s="5">
        <v>66</v>
      </c>
      <c r="Q1259" s="5">
        <f>+G1259-byObjPOS!D648</f>
        <v>0</v>
      </c>
      <c r="R1259" s="5">
        <f>+H1259-byObjPOS!E648</f>
        <v>0</v>
      </c>
      <c r="S1259" s="5">
        <f>+I1259-byObjPOS!F648</f>
        <v>0</v>
      </c>
      <c r="T1259" s="5">
        <f>+J1259-byObjPOS!G648</f>
        <v>0</v>
      </c>
      <c r="U1259" s="5">
        <f>+K1259-byObjPOS!H648</f>
        <v>0</v>
      </c>
      <c r="V1259" s="5">
        <f>+L1259-byObjPOS!I648</f>
        <v>0</v>
      </c>
      <c r="W1259" s="5">
        <f>+M1259-byObjPOS!J648</f>
        <v>0</v>
      </c>
      <c r="X1259" s="5">
        <f>+N1259-byObjPOS!K648</f>
        <v>0</v>
      </c>
    </row>
    <row r="1260" spans="3:24" x14ac:dyDescent="0.2">
      <c r="C1260" s="5" t="s">
        <v>450</v>
      </c>
      <c r="D1260" s="5" t="s">
        <v>339</v>
      </c>
      <c r="E1260" s="5" t="s">
        <v>217</v>
      </c>
      <c r="F1260" s="5" t="s">
        <v>128</v>
      </c>
      <c r="G1260" s="5">
        <v>302</v>
      </c>
      <c r="H1260" s="5">
        <v>294</v>
      </c>
      <c r="I1260" s="5">
        <v>358</v>
      </c>
      <c r="J1260" s="5">
        <v>423</v>
      </c>
      <c r="K1260" s="5">
        <v>463</v>
      </c>
      <c r="L1260" s="5">
        <v>487</v>
      </c>
      <c r="M1260" s="5">
        <v>405</v>
      </c>
      <c r="N1260" s="5">
        <v>504</v>
      </c>
      <c r="Q1260" s="5">
        <f>+G1260-byObjPOS!D649</f>
        <v>0</v>
      </c>
      <c r="R1260" s="5">
        <f>+H1260-byObjPOS!E649</f>
        <v>0</v>
      </c>
      <c r="S1260" s="5">
        <f>+I1260-byObjPOS!F649</f>
        <v>0</v>
      </c>
      <c r="T1260" s="5">
        <f>+J1260-byObjPOS!G649</f>
        <v>0</v>
      </c>
      <c r="U1260" s="5">
        <f>+K1260-byObjPOS!H649</f>
        <v>0</v>
      </c>
      <c r="V1260" s="5">
        <f>+L1260-byObjPOS!I649</f>
        <v>0</v>
      </c>
      <c r="W1260" s="5">
        <f>+M1260-byObjPOS!J649</f>
        <v>0</v>
      </c>
      <c r="X1260" s="5">
        <f>+N1260-byObjPOS!K649</f>
        <v>0</v>
      </c>
    </row>
    <row r="1261" spans="3:24" x14ac:dyDescent="0.2">
      <c r="C1261" s="5" t="s">
        <v>450</v>
      </c>
      <c r="D1261" s="5" t="s">
        <v>339</v>
      </c>
      <c r="E1261" s="5" t="s">
        <v>217</v>
      </c>
      <c r="F1261" s="5" t="s">
        <v>382</v>
      </c>
      <c r="G1261" s="5">
        <v>9</v>
      </c>
      <c r="H1261" s="5">
        <v>12</v>
      </c>
      <c r="I1261" s="5">
        <v>24</v>
      </c>
      <c r="J1261" s="5">
        <v>23</v>
      </c>
      <c r="K1261" s="5">
        <v>23</v>
      </c>
      <c r="L1261" s="5">
        <v>24</v>
      </c>
      <c r="M1261" s="5">
        <v>20</v>
      </c>
      <c r="N1261" s="5">
        <v>21</v>
      </c>
      <c r="Q1261" s="5">
        <f>+G1261-byObjPOS!D650</f>
        <v>0</v>
      </c>
      <c r="R1261" s="5">
        <f>+H1261-byObjPOS!E650</f>
        <v>0</v>
      </c>
      <c r="S1261" s="5">
        <f>+I1261-byObjPOS!F650</f>
        <v>0</v>
      </c>
      <c r="T1261" s="5">
        <f>+J1261-byObjPOS!G650</f>
        <v>0</v>
      </c>
      <c r="U1261" s="5">
        <f>+K1261-byObjPOS!H650</f>
        <v>0</v>
      </c>
      <c r="V1261" s="5">
        <f>+L1261-byObjPOS!I650</f>
        <v>0</v>
      </c>
      <c r="W1261" s="5">
        <f>+M1261-byObjPOS!J650</f>
        <v>0</v>
      </c>
      <c r="X1261" s="5">
        <f>+N1261-byObjPOS!K650</f>
        <v>0</v>
      </c>
    </row>
    <row r="1262" spans="3:24" x14ac:dyDescent="0.2">
      <c r="C1262" s="5" t="s">
        <v>450</v>
      </c>
      <c r="D1262" s="5" t="s">
        <v>339</v>
      </c>
      <c r="E1262" s="5" t="s">
        <v>217</v>
      </c>
      <c r="F1262" s="5" t="s">
        <v>239</v>
      </c>
      <c r="G1262" s="5">
        <v>28</v>
      </c>
      <c r="H1262" s="5">
        <v>37</v>
      </c>
      <c r="I1262" s="5">
        <v>34</v>
      </c>
      <c r="J1262" s="5">
        <v>30</v>
      </c>
      <c r="K1262" s="5">
        <v>24</v>
      </c>
      <c r="L1262" s="5">
        <v>30</v>
      </c>
      <c r="M1262" s="5">
        <v>39</v>
      </c>
      <c r="N1262" s="5">
        <v>42</v>
      </c>
      <c r="Q1262" s="5">
        <f>+G1262-byObjPOS!D651</f>
        <v>0</v>
      </c>
      <c r="R1262" s="5">
        <f>+H1262-byObjPOS!E651</f>
        <v>0</v>
      </c>
      <c r="S1262" s="5">
        <f>+I1262-byObjPOS!F651</f>
        <v>0</v>
      </c>
      <c r="T1262" s="5">
        <f>+J1262-byObjPOS!G651</f>
        <v>0</v>
      </c>
      <c r="U1262" s="5">
        <f>+K1262-byObjPOS!H651</f>
        <v>0</v>
      </c>
      <c r="V1262" s="5">
        <f>+L1262-byObjPOS!I651</f>
        <v>0</v>
      </c>
      <c r="W1262" s="5">
        <f>+M1262-byObjPOS!J651</f>
        <v>0</v>
      </c>
      <c r="X1262" s="5">
        <f>+N1262-byObjPOS!K651</f>
        <v>0</v>
      </c>
    </row>
    <row r="1263" spans="3:24" x14ac:dyDescent="0.2">
      <c r="C1263" s="5" t="s">
        <v>450</v>
      </c>
      <c r="D1263" s="5" t="s">
        <v>339</v>
      </c>
      <c r="E1263" s="5" t="s">
        <v>217</v>
      </c>
      <c r="F1263" s="5" t="s">
        <v>241</v>
      </c>
      <c r="G1263" s="5">
        <v>26</v>
      </c>
      <c r="H1263" s="5">
        <v>26</v>
      </c>
      <c r="I1263" s="5">
        <v>24</v>
      </c>
      <c r="J1263" s="5">
        <v>20</v>
      </c>
      <c r="K1263" s="5">
        <v>16</v>
      </c>
      <c r="L1263" s="5">
        <v>12</v>
      </c>
      <c r="M1263" s="5">
        <v>17</v>
      </c>
      <c r="N1263" s="5">
        <v>18</v>
      </c>
      <c r="Q1263" s="5">
        <f>+G1263-byObjPOS!D652</f>
        <v>0</v>
      </c>
      <c r="R1263" s="5">
        <f>+H1263-byObjPOS!E652</f>
        <v>0</v>
      </c>
      <c r="S1263" s="5">
        <f>+I1263-byObjPOS!F652</f>
        <v>0</v>
      </c>
      <c r="T1263" s="5">
        <f>+J1263-byObjPOS!G652</f>
        <v>0</v>
      </c>
      <c r="U1263" s="5">
        <f>+K1263-byObjPOS!H652</f>
        <v>0</v>
      </c>
      <c r="V1263" s="5">
        <f>+L1263-byObjPOS!I652</f>
        <v>0</v>
      </c>
      <c r="W1263" s="5">
        <f>+M1263-byObjPOS!J652</f>
        <v>0</v>
      </c>
      <c r="X1263" s="5">
        <f>+N1263-byObjPOS!K652</f>
        <v>0</v>
      </c>
    </row>
    <row r="1264" spans="3:24" x14ac:dyDescent="0.2">
      <c r="C1264" s="5" t="s">
        <v>450</v>
      </c>
      <c r="D1264" s="5" t="s">
        <v>339</v>
      </c>
      <c r="E1264" s="5" t="s">
        <v>217</v>
      </c>
      <c r="F1264" s="5" t="s">
        <v>383</v>
      </c>
      <c r="G1264" s="5">
        <v>0</v>
      </c>
      <c r="H1264" s="5">
        <v>3</v>
      </c>
      <c r="I1264" s="5">
        <v>4</v>
      </c>
      <c r="J1264" s="5">
        <v>7</v>
      </c>
      <c r="K1264" s="5">
        <v>3</v>
      </c>
      <c r="L1264" s="5">
        <v>4</v>
      </c>
      <c r="M1264" s="5">
        <v>1</v>
      </c>
      <c r="N1264" s="5">
        <v>7</v>
      </c>
      <c r="Q1264" s="5">
        <f>+G1264-byObjPOS!D653</f>
        <v>0</v>
      </c>
      <c r="R1264" s="5">
        <f>+H1264-byObjPOS!E653</f>
        <v>0</v>
      </c>
      <c r="S1264" s="5">
        <f>+I1264-byObjPOS!F653</f>
        <v>0</v>
      </c>
      <c r="T1264" s="5">
        <f>+J1264-byObjPOS!G653</f>
        <v>0</v>
      </c>
      <c r="U1264" s="5">
        <f>+K1264-byObjPOS!H653</f>
        <v>0</v>
      </c>
      <c r="V1264" s="5">
        <f>+L1264-byObjPOS!I653</f>
        <v>0</v>
      </c>
      <c r="W1264" s="5">
        <f>+M1264-byObjPOS!J653</f>
        <v>0</v>
      </c>
      <c r="X1264" s="5">
        <f>+N1264-byObjPOS!K653</f>
        <v>0</v>
      </c>
    </row>
    <row r="1265" spans="3:24" x14ac:dyDescent="0.2">
      <c r="C1265" s="5" t="s">
        <v>450</v>
      </c>
      <c r="D1265" s="5" t="s">
        <v>339</v>
      </c>
      <c r="E1265" s="5" t="s">
        <v>217</v>
      </c>
      <c r="F1265" s="5" t="s">
        <v>242</v>
      </c>
      <c r="G1265" s="5">
        <v>25</v>
      </c>
      <c r="H1265" s="5">
        <v>21</v>
      </c>
      <c r="I1265" s="5">
        <v>32</v>
      </c>
      <c r="J1265" s="5">
        <v>23</v>
      </c>
      <c r="K1265" s="5">
        <v>38</v>
      </c>
      <c r="L1265" s="5">
        <v>46</v>
      </c>
      <c r="M1265" s="5">
        <v>48</v>
      </c>
      <c r="N1265" s="5">
        <v>55</v>
      </c>
      <c r="Q1265" s="5">
        <f>+G1265-byObjPOS!D654</f>
        <v>0</v>
      </c>
      <c r="R1265" s="5">
        <f>+H1265-byObjPOS!E654</f>
        <v>0</v>
      </c>
      <c r="S1265" s="5">
        <f>+I1265-byObjPOS!F654</f>
        <v>0</v>
      </c>
      <c r="T1265" s="5">
        <f>+J1265-byObjPOS!G654</f>
        <v>0</v>
      </c>
      <c r="U1265" s="5">
        <f>+K1265-byObjPOS!H654</f>
        <v>0</v>
      </c>
      <c r="V1265" s="5">
        <f>+L1265-byObjPOS!I654</f>
        <v>0</v>
      </c>
      <c r="W1265" s="5">
        <f>+M1265-byObjPOS!J654</f>
        <v>0</v>
      </c>
      <c r="X1265" s="5">
        <f>+N1265-byObjPOS!K654</f>
        <v>0</v>
      </c>
    </row>
    <row r="1266" spans="3:24" x14ac:dyDescent="0.2">
      <c r="C1266" s="5" t="s">
        <v>450</v>
      </c>
      <c r="D1266" s="5" t="s">
        <v>339</v>
      </c>
      <c r="E1266" s="5" t="s">
        <v>217</v>
      </c>
      <c r="F1266" s="5" t="s">
        <v>384</v>
      </c>
      <c r="G1266" s="5">
        <v>0</v>
      </c>
      <c r="H1266" s="5">
        <v>0</v>
      </c>
      <c r="I1266" s="5">
        <v>1</v>
      </c>
      <c r="J1266" s="5">
        <v>2</v>
      </c>
      <c r="K1266" s="5">
        <v>0</v>
      </c>
      <c r="L1266" s="5">
        <v>0</v>
      </c>
      <c r="M1266" s="5">
        <v>0</v>
      </c>
      <c r="N1266" s="5">
        <v>0</v>
      </c>
      <c r="Q1266" s="5">
        <f>+G1266-byObjPOS!D655</f>
        <v>0</v>
      </c>
      <c r="R1266" s="5">
        <f>+H1266-byObjPOS!E655</f>
        <v>0</v>
      </c>
      <c r="S1266" s="5">
        <f>+I1266-byObjPOS!F655</f>
        <v>0</v>
      </c>
      <c r="T1266" s="5">
        <f>+J1266-byObjPOS!G655</f>
        <v>0</v>
      </c>
      <c r="U1266" s="5">
        <f>+K1266-byObjPOS!H655</f>
        <v>0</v>
      </c>
      <c r="V1266" s="5">
        <f>+L1266-byObjPOS!I655</f>
        <v>0</v>
      </c>
      <c r="W1266" s="5">
        <f>+M1266-byObjPOS!J655</f>
        <v>0</v>
      </c>
      <c r="X1266" s="5">
        <f>+N1266-byObjPOS!K655</f>
        <v>0</v>
      </c>
    </row>
    <row r="1267" spans="3:24" x14ac:dyDescent="0.2">
      <c r="C1267" s="5" t="s">
        <v>450</v>
      </c>
      <c r="D1267" s="5" t="s">
        <v>339</v>
      </c>
      <c r="E1267" s="5" t="s">
        <v>217</v>
      </c>
      <c r="F1267" s="5" t="s">
        <v>186</v>
      </c>
      <c r="G1267" s="5">
        <v>23</v>
      </c>
      <c r="H1267" s="5">
        <v>17</v>
      </c>
      <c r="I1267" s="5">
        <v>19</v>
      </c>
      <c r="J1267" s="5">
        <v>30</v>
      </c>
      <c r="K1267" s="5">
        <v>43</v>
      </c>
      <c r="L1267" s="5">
        <v>30</v>
      </c>
      <c r="M1267" s="5">
        <v>28</v>
      </c>
      <c r="N1267" s="5">
        <v>20</v>
      </c>
      <c r="P1267" s="46"/>
      <c r="Q1267" s="5">
        <f>+G1267-byObjPOS!D660</f>
        <v>0</v>
      </c>
      <c r="R1267" s="5">
        <f>+H1267-byObjPOS!E660</f>
        <v>0</v>
      </c>
      <c r="S1267" s="5">
        <f>+I1267-byObjPOS!F660</f>
        <v>0</v>
      </c>
      <c r="T1267" s="5">
        <f>+J1267-byObjPOS!G660</f>
        <v>0</v>
      </c>
      <c r="U1267" s="5">
        <f>+K1267-byObjPOS!H660</f>
        <v>0</v>
      </c>
      <c r="V1267" s="5">
        <f>+L1267-byObjPOS!I660</f>
        <v>0</v>
      </c>
      <c r="W1267" s="5">
        <f>+M1267-byObjPOS!J660</f>
        <v>0</v>
      </c>
      <c r="X1267" s="5">
        <f>+N1267-byObjPOS!K660</f>
        <v>0</v>
      </c>
    </row>
    <row r="1268" spans="3:24" x14ac:dyDescent="0.2">
      <c r="C1268" s="5" t="s">
        <v>450</v>
      </c>
      <c r="D1268" s="5" t="s">
        <v>339</v>
      </c>
      <c r="E1268" s="5" t="s">
        <v>217</v>
      </c>
      <c r="F1268" s="5" t="s">
        <v>388</v>
      </c>
      <c r="G1268" s="5">
        <v>160</v>
      </c>
      <c r="H1268" s="5">
        <v>0</v>
      </c>
      <c r="I1268" s="5">
        <v>0</v>
      </c>
      <c r="J1268" s="5">
        <v>0</v>
      </c>
      <c r="K1268" s="5">
        <v>0</v>
      </c>
      <c r="L1268" s="5">
        <v>0</v>
      </c>
      <c r="M1268" s="5">
        <v>0</v>
      </c>
      <c r="N1268" s="5">
        <v>0</v>
      </c>
      <c r="Q1268" s="5">
        <f>+G1268-byObjPOS!D661</f>
        <v>0</v>
      </c>
      <c r="R1268" s="5">
        <f>+H1268-byObjPOS!E661</f>
        <v>0</v>
      </c>
      <c r="S1268" s="5">
        <f>+I1268-byObjPOS!F661</f>
        <v>0</v>
      </c>
      <c r="T1268" s="5">
        <f>+J1268-byObjPOS!G661</f>
        <v>0</v>
      </c>
      <c r="U1268" s="5">
        <f>+K1268-byObjPOS!H661</f>
        <v>0</v>
      </c>
      <c r="V1268" s="5">
        <f>+L1268-byObjPOS!I661</f>
        <v>0</v>
      </c>
      <c r="W1268" s="5">
        <f>+M1268-byObjPOS!J661</f>
        <v>0</v>
      </c>
      <c r="X1268" s="5">
        <f>+N1268-byObjPOS!K661</f>
        <v>0</v>
      </c>
    </row>
    <row r="1269" spans="3:24" x14ac:dyDescent="0.2">
      <c r="C1269" s="5" t="s">
        <v>450</v>
      </c>
      <c r="D1269" s="5" t="s">
        <v>339</v>
      </c>
      <c r="E1269" s="5" t="s">
        <v>217</v>
      </c>
      <c r="F1269" s="5" t="s">
        <v>244</v>
      </c>
      <c r="G1269" s="5">
        <v>30</v>
      </c>
      <c r="H1269" s="5">
        <v>35</v>
      </c>
      <c r="I1269" s="5">
        <v>46</v>
      </c>
      <c r="J1269" s="5">
        <v>49</v>
      </c>
      <c r="K1269" s="5">
        <v>53</v>
      </c>
      <c r="L1269" s="5">
        <v>60</v>
      </c>
      <c r="M1269" s="5">
        <v>62</v>
      </c>
      <c r="N1269" s="5">
        <v>53</v>
      </c>
      <c r="Q1269" s="5">
        <f>+G1269-byObjPOS!D662</f>
        <v>0</v>
      </c>
      <c r="R1269" s="5">
        <f>+H1269-byObjPOS!E662</f>
        <v>0</v>
      </c>
      <c r="S1269" s="5">
        <f>+I1269-byObjPOS!F662</f>
        <v>0</v>
      </c>
      <c r="T1269" s="5">
        <f>+J1269-byObjPOS!G662</f>
        <v>0</v>
      </c>
      <c r="U1269" s="5">
        <f>+K1269-byObjPOS!H662</f>
        <v>0</v>
      </c>
      <c r="V1269" s="5">
        <f>+L1269-byObjPOS!I662</f>
        <v>0</v>
      </c>
      <c r="W1269" s="5">
        <f>+M1269-byObjPOS!J662</f>
        <v>0</v>
      </c>
      <c r="X1269" s="5">
        <f>+N1269-byObjPOS!K662</f>
        <v>0</v>
      </c>
    </row>
    <row r="1270" spans="3:24" x14ac:dyDescent="0.2">
      <c r="C1270" s="5" t="s">
        <v>450</v>
      </c>
      <c r="D1270" s="5" t="s">
        <v>339</v>
      </c>
      <c r="E1270" s="5" t="s">
        <v>217</v>
      </c>
      <c r="F1270" s="5" t="s">
        <v>389</v>
      </c>
      <c r="G1270" s="5">
        <v>1</v>
      </c>
      <c r="H1270" s="5">
        <v>32</v>
      </c>
      <c r="I1270" s="5">
        <v>15</v>
      </c>
      <c r="J1270" s="5">
        <v>4</v>
      </c>
      <c r="K1270" s="5">
        <v>4</v>
      </c>
      <c r="L1270" s="5">
        <v>2</v>
      </c>
      <c r="M1270" s="5">
        <v>12</v>
      </c>
      <c r="N1270" s="5">
        <v>6</v>
      </c>
      <c r="Q1270" s="5">
        <f>+G1270-byObjPOS!D663</f>
        <v>0</v>
      </c>
      <c r="R1270" s="5">
        <f>+H1270-byObjPOS!E663</f>
        <v>0</v>
      </c>
      <c r="S1270" s="5">
        <f>+I1270-byObjPOS!F663</f>
        <v>0</v>
      </c>
      <c r="T1270" s="5">
        <f>+J1270-byObjPOS!G663</f>
        <v>0</v>
      </c>
      <c r="U1270" s="5">
        <f>+K1270-byObjPOS!H663</f>
        <v>0</v>
      </c>
      <c r="V1270" s="5">
        <f>+L1270-byObjPOS!I663</f>
        <v>0</v>
      </c>
      <c r="W1270" s="5">
        <f>+M1270-byObjPOS!J663</f>
        <v>0</v>
      </c>
      <c r="X1270" s="5">
        <f>+N1270-byObjPOS!K663</f>
        <v>0</v>
      </c>
    </row>
    <row r="1271" spans="3:24" x14ac:dyDescent="0.2">
      <c r="C1271" s="5" t="s">
        <v>450</v>
      </c>
      <c r="D1271" s="5" t="s">
        <v>339</v>
      </c>
      <c r="E1271" s="5" t="s">
        <v>217</v>
      </c>
      <c r="F1271" s="5" t="s">
        <v>513</v>
      </c>
      <c r="G1271" s="5">
        <v>18</v>
      </c>
      <c r="H1271" s="5">
        <v>18</v>
      </c>
      <c r="I1271" s="5">
        <v>14</v>
      </c>
      <c r="J1271" s="5">
        <v>8</v>
      </c>
      <c r="K1271" s="5">
        <v>7</v>
      </c>
      <c r="L1271" s="5">
        <v>14</v>
      </c>
      <c r="M1271" s="5">
        <v>15</v>
      </c>
      <c r="N1271" s="5">
        <v>12</v>
      </c>
      <c r="Q1271" s="5">
        <f>+G1271-byObjPOS!D664</f>
        <v>0</v>
      </c>
      <c r="R1271" s="5">
        <f>+H1271-byObjPOS!E664</f>
        <v>0</v>
      </c>
      <c r="S1271" s="5">
        <f>+I1271-byObjPOS!F664</f>
        <v>0</v>
      </c>
      <c r="T1271" s="5">
        <f>+J1271-byObjPOS!G664</f>
        <v>0</v>
      </c>
      <c r="U1271" s="5">
        <f>+K1271-byObjPOS!H664</f>
        <v>0</v>
      </c>
      <c r="V1271" s="5">
        <f>+L1271-byObjPOS!I664</f>
        <v>0</v>
      </c>
      <c r="W1271" s="5">
        <f>+M1271-byObjPOS!J664</f>
        <v>0</v>
      </c>
      <c r="X1271" s="5">
        <f>+N1271-byObjPOS!K664</f>
        <v>0</v>
      </c>
    </row>
    <row r="1272" spans="3:24" x14ac:dyDescent="0.2">
      <c r="C1272" s="5" t="s">
        <v>452</v>
      </c>
      <c r="D1272" s="5" t="s">
        <v>339</v>
      </c>
      <c r="E1272" s="5" t="s">
        <v>217</v>
      </c>
      <c r="F1272" s="5" t="s">
        <v>238</v>
      </c>
      <c r="G1272" s="5">
        <v>0</v>
      </c>
      <c r="H1272" s="5">
        <v>3</v>
      </c>
      <c r="I1272" s="5">
        <v>2</v>
      </c>
      <c r="J1272" s="5">
        <v>3</v>
      </c>
      <c r="K1272" s="5">
        <v>1</v>
      </c>
      <c r="L1272" s="5">
        <v>0</v>
      </c>
      <c r="M1272" s="5">
        <v>1</v>
      </c>
      <c r="N1272" s="5">
        <v>0</v>
      </c>
      <c r="P1272" s="46"/>
      <c r="Q1272" s="5">
        <f>+G1272-byObjPOS!D666</f>
        <v>0</v>
      </c>
      <c r="R1272" s="5">
        <f>+H1272-byObjPOS!E666</f>
        <v>0</v>
      </c>
      <c r="S1272" s="5">
        <f>+I1272-byObjPOS!F666</f>
        <v>0</v>
      </c>
      <c r="T1272" s="5">
        <f>+J1272-byObjPOS!G666</f>
        <v>0</v>
      </c>
      <c r="U1272" s="5">
        <f>+K1272-byObjPOS!H666</f>
        <v>0</v>
      </c>
      <c r="V1272" s="5">
        <f>+L1272-byObjPOS!I666</f>
        <v>0</v>
      </c>
      <c r="W1272" s="5">
        <f>+M1272-byObjPOS!J666</f>
        <v>0</v>
      </c>
      <c r="X1272" s="5">
        <f>+N1272-byObjPOS!K666</f>
        <v>0</v>
      </c>
    </row>
    <row r="1273" spans="3:24" x14ac:dyDescent="0.2">
      <c r="C1273" s="5" t="s">
        <v>452</v>
      </c>
      <c r="D1273" s="5" t="s">
        <v>339</v>
      </c>
      <c r="E1273" s="5" t="s">
        <v>217</v>
      </c>
      <c r="F1273" s="5" t="s">
        <v>380</v>
      </c>
      <c r="G1273" s="5">
        <v>1</v>
      </c>
      <c r="H1273" s="5">
        <v>0</v>
      </c>
      <c r="I1273" s="5">
        <v>0</v>
      </c>
      <c r="J1273" s="5">
        <v>0</v>
      </c>
      <c r="K1273" s="5">
        <v>0</v>
      </c>
      <c r="L1273" s="5">
        <v>0</v>
      </c>
      <c r="M1273" s="5">
        <v>0</v>
      </c>
      <c r="N1273" s="5">
        <v>0</v>
      </c>
      <c r="Q1273" s="5">
        <f>+G1273-byObjPOS!D667</f>
        <v>0</v>
      </c>
      <c r="R1273" s="5">
        <f>+H1273-byObjPOS!E667</f>
        <v>0</v>
      </c>
      <c r="S1273" s="5">
        <f>+I1273-byObjPOS!F667</f>
        <v>0</v>
      </c>
      <c r="T1273" s="5">
        <f>+J1273-byObjPOS!G667</f>
        <v>0</v>
      </c>
      <c r="U1273" s="5">
        <f>+K1273-byObjPOS!H667</f>
        <v>0</v>
      </c>
      <c r="V1273" s="5">
        <f>+L1273-byObjPOS!I667</f>
        <v>0</v>
      </c>
      <c r="W1273" s="5">
        <f>+M1273-byObjPOS!J667</f>
        <v>0</v>
      </c>
      <c r="X1273" s="5">
        <f>+N1273-byObjPOS!K667</f>
        <v>0</v>
      </c>
    </row>
    <row r="1274" spans="3:24" x14ac:dyDescent="0.2">
      <c r="C1274" s="5" t="s">
        <v>452</v>
      </c>
      <c r="D1274" s="5" t="s">
        <v>339</v>
      </c>
      <c r="E1274" s="5" t="s">
        <v>217</v>
      </c>
      <c r="F1274" s="5" t="s">
        <v>217</v>
      </c>
      <c r="G1274" s="5">
        <v>0</v>
      </c>
      <c r="H1274" s="5">
        <v>0</v>
      </c>
      <c r="I1274" s="5">
        <v>0</v>
      </c>
      <c r="J1274" s="5">
        <v>0</v>
      </c>
      <c r="K1274" s="5">
        <v>0</v>
      </c>
      <c r="L1274" s="5">
        <v>4</v>
      </c>
      <c r="M1274" s="5">
        <v>3</v>
      </c>
      <c r="N1274" s="5">
        <v>2</v>
      </c>
      <c r="Q1274" s="5">
        <f>+G1274-byObjPOS!D668</f>
        <v>0</v>
      </c>
      <c r="R1274" s="5">
        <f>+H1274-byObjPOS!E668</f>
        <v>0</v>
      </c>
      <c r="S1274" s="5">
        <f>+I1274-byObjPOS!F668</f>
        <v>0</v>
      </c>
      <c r="T1274" s="5">
        <f>+J1274-byObjPOS!G668</f>
        <v>0</v>
      </c>
      <c r="U1274" s="5">
        <f>+K1274-byObjPOS!H668</f>
        <v>0</v>
      </c>
      <c r="V1274" s="5">
        <f>+L1274-byObjPOS!I668</f>
        <v>0</v>
      </c>
      <c r="W1274" s="5">
        <f>+M1274-byObjPOS!J668</f>
        <v>0</v>
      </c>
      <c r="X1274" s="5">
        <f>+N1274-byObjPOS!K668</f>
        <v>0</v>
      </c>
    </row>
    <row r="1275" spans="3:24" x14ac:dyDescent="0.2">
      <c r="C1275" s="5" t="s">
        <v>452</v>
      </c>
      <c r="D1275" s="5" t="s">
        <v>339</v>
      </c>
      <c r="E1275" s="5" t="s">
        <v>217</v>
      </c>
      <c r="F1275" s="5" t="s">
        <v>82</v>
      </c>
      <c r="G1275" s="5">
        <v>11</v>
      </c>
      <c r="H1275" s="5">
        <v>49</v>
      </c>
      <c r="I1275" s="5">
        <v>29</v>
      </c>
      <c r="J1275" s="5">
        <v>19</v>
      </c>
      <c r="K1275" s="5">
        <v>20</v>
      </c>
      <c r="L1275" s="5">
        <v>28</v>
      </c>
      <c r="M1275" s="5">
        <v>13</v>
      </c>
      <c r="N1275" s="5">
        <v>31</v>
      </c>
      <c r="Q1275" s="5">
        <f>+G1275-byObjPOS!D669</f>
        <v>0</v>
      </c>
      <c r="R1275" s="5">
        <f>+H1275-byObjPOS!E669</f>
        <v>0</v>
      </c>
      <c r="S1275" s="5">
        <f>+I1275-byObjPOS!F669</f>
        <v>0</v>
      </c>
      <c r="T1275" s="5">
        <f>+J1275-byObjPOS!G669</f>
        <v>0</v>
      </c>
      <c r="U1275" s="5">
        <f>+K1275-byObjPOS!H669</f>
        <v>0</v>
      </c>
      <c r="V1275" s="5">
        <f>+L1275-byObjPOS!I669</f>
        <v>0</v>
      </c>
      <c r="W1275" s="5">
        <f>+M1275-byObjPOS!J669</f>
        <v>0</v>
      </c>
      <c r="X1275" s="5">
        <f>+N1275-byObjPOS!K669</f>
        <v>0</v>
      </c>
    </row>
    <row r="1276" spans="3:24" x14ac:dyDescent="0.2">
      <c r="C1276" s="5" t="s">
        <v>452</v>
      </c>
      <c r="D1276" s="5" t="s">
        <v>339</v>
      </c>
      <c r="E1276" s="5" t="s">
        <v>217</v>
      </c>
      <c r="F1276" s="5" t="s">
        <v>128</v>
      </c>
      <c r="G1276" s="5">
        <v>1</v>
      </c>
      <c r="H1276" s="5">
        <v>0</v>
      </c>
      <c r="I1276" s="5">
        <v>0</v>
      </c>
      <c r="J1276" s="5">
        <v>0</v>
      </c>
      <c r="K1276" s="5">
        <v>0</v>
      </c>
      <c r="L1276" s="5">
        <v>0</v>
      </c>
      <c r="M1276" s="5">
        <v>0</v>
      </c>
      <c r="N1276" s="5">
        <v>0</v>
      </c>
      <c r="Q1276" s="5">
        <f>+G1276-byObjPOS!D670</f>
        <v>0</v>
      </c>
      <c r="R1276" s="5">
        <f>+H1276-byObjPOS!E670</f>
        <v>0</v>
      </c>
      <c r="S1276" s="5">
        <f>+I1276-byObjPOS!F670</f>
        <v>0</v>
      </c>
      <c r="T1276" s="5">
        <f>+J1276-byObjPOS!G670</f>
        <v>0</v>
      </c>
      <c r="U1276" s="5">
        <f>+K1276-byObjPOS!H670</f>
        <v>0</v>
      </c>
      <c r="V1276" s="5">
        <f>+L1276-byObjPOS!I670</f>
        <v>0</v>
      </c>
      <c r="W1276" s="5">
        <f>+M1276-byObjPOS!J670</f>
        <v>0</v>
      </c>
      <c r="X1276" s="5">
        <f>+N1276-byObjPOS!K670</f>
        <v>0</v>
      </c>
    </row>
    <row r="1277" spans="3:24" x14ac:dyDescent="0.2">
      <c r="C1277" s="5" t="s">
        <v>452</v>
      </c>
      <c r="D1277" s="5" t="s">
        <v>339</v>
      </c>
      <c r="E1277" s="5" t="s">
        <v>217</v>
      </c>
      <c r="F1277" s="5" t="s">
        <v>382</v>
      </c>
      <c r="G1277" s="5">
        <v>9</v>
      </c>
      <c r="H1277" s="5">
        <v>12</v>
      </c>
      <c r="I1277" s="5">
        <v>5</v>
      </c>
      <c r="J1277" s="5">
        <v>3</v>
      </c>
      <c r="K1277" s="5">
        <v>3</v>
      </c>
      <c r="L1277" s="5">
        <v>3</v>
      </c>
      <c r="M1277" s="5">
        <v>7</v>
      </c>
      <c r="N1277" s="5">
        <v>8</v>
      </c>
      <c r="Q1277" s="5">
        <f>+G1277-byObjPOS!D671</f>
        <v>0</v>
      </c>
      <c r="R1277" s="5">
        <f>+H1277-byObjPOS!E671</f>
        <v>0</v>
      </c>
      <c r="S1277" s="5">
        <f>+I1277-byObjPOS!F671</f>
        <v>0</v>
      </c>
      <c r="T1277" s="5">
        <f>+J1277-byObjPOS!G671</f>
        <v>0</v>
      </c>
      <c r="U1277" s="5">
        <f>+K1277-byObjPOS!H671</f>
        <v>0</v>
      </c>
      <c r="V1277" s="5">
        <f>+L1277-byObjPOS!I671</f>
        <v>0</v>
      </c>
      <c r="W1277" s="5">
        <f>+M1277-byObjPOS!J671</f>
        <v>0</v>
      </c>
      <c r="X1277" s="5">
        <f>+N1277-byObjPOS!K671</f>
        <v>0</v>
      </c>
    </row>
    <row r="1278" spans="3:24" x14ac:dyDescent="0.2">
      <c r="C1278" s="5" t="s">
        <v>452</v>
      </c>
      <c r="D1278" s="5" t="s">
        <v>339</v>
      </c>
      <c r="E1278" s="5" t="s">
        <v>217</v>
      </c>
      <c r="F1278" s="5" t="s">
        <v>239</v>
      </c>
      <c r="G1278" s="5">
        <v>10</v>
      </c>
      <c r="H1278" s="5">
        <v>10</v>
      </c>
      <c r="I1278" s="5">
        <v>8</v>
      </c>
      <c r="J1278" s="5">
        <v>9</v>
      </c>
      <c r="K1278" s="5">
        <v>8</v>
      </c>
      <c r="L1278" s="5">
        <v>7</v>
      </c>
      <c r="M1278" s="5">
        <v>12</v>
      </c>
      <c r="N1278" s="5">
        <v>12</v>
      </c>
      <c r="Q1278" s="5">
        <f>+G1278-byObjPOS!D672</f>
        <v>0</v>
      </c>
      <c r="R1278" s="5">
        <f>+H1278-byObjPOS!E672</f>
        <v>0</v>
      </c>
      <c r="S1278" s="5">
        <f>+I1278-byObjPOS!F672</f>
        <v>0</v>
      </c>
      <c r="T1278" s="5">
        <f>+J1278-byObjPOS!G672</f>
        <v>0</v>
      </c>
      <c r="U1278" s="5">
        <f>+K1278-byObjPOS!H672</f>
        <v>0</v>
      </c>
      <c r="V1278" s="5">
        <f>+L1278-byObjPOS!I672</f>
        <v>0</v>
      </c>
      <c r="W1278" s="5">
        <f>+M1278-byObjPOS!J672</f>
        <v>0</v>
      </c>
      <c r="X1278" s="5">
        <f>+N1278-byObjPOS!K672</f>
        <v>0</v>
      </c>
    </row>
    <row r="1279" spans="3:24" x14ac:dyDescent="0.2">
      <c r="C1279" s="5" t="s">
        <v>452</v>
      </c>
      <c r="D1279" s="5" t="s">
        <v>339</v>
      </c>
      <c r="E1279" s="5" t="s">
        <v>217</v>
      </c>
      <c r="F1279" s="5" t="s">
        <v>241</v>
      </c>
      <c r="G1279" s="5">
        <v>0</v>
      </c>
      <c r="H1279" s="5">
        <v>4</v>
      </c>
      <c r="I1279" s="5">
        <v>2</v>
      </c>
      <c r="J1279" s="5">
        <v>3</v>
      </c>
      <c r="K1279" s="5">
        <v>4</v>
      </c>
      <c r="L1279" s="5">
        <v>4</v>
      </c>
      <c r="M1279" s="5">
        <v>3</v>
      </c>
      <c r="N1279" s="5">
        <v>3</v>
      </c>
      <c r="Q1279" s="5">
        <f>+G1279-byObjPOS!D673</f>
        <v>0</v>
      </c>
      <c r="R1279" s="5">
        <f>+H1279-byObjPOS!E673</f>
        <v>0</v>
      </c>
      <c r="S1279" s="5">
        <f>+I1279-byObjPOS!F673</f>
        <v>0</v>
      </c>
      <c r="T1279" s="5">
        <f>+J1279-byObjPOS!G673</f>
        <v>0</v>
      </c>
      <c r="U1279" s="5">
        <f>+K1279-byObjPOS!H673</f>
        <v>0</v>
      </c>
      <c r="V1279" s="5">
        <f>+L1279-byObjPOS!I673</f>
        <v>0</v>
      </c>
      <c r="W1279" s="5">
        <f>+M1279-byObjPOS!J673</f>
        <v>0</v>
      </c>
      <c r="X1279" s="5">
        <f>+N1279-byObjPOS!K673</f>
        <v>0</v>
      </c>
    </row>
    <row r="1280" spans="3:24" x14ac:dyDescent="0.2">
      <c r="C1280" s="5" t="s">
        <v>452</v>
      </c>
      <c r="D1280" s="5" t="s">
        <v>339</v>
      </c>
      <c r="E1280" s="5" t="s">
        <v>217</v>
      </c>
      <c r="F1280" s="5" t="s">
        <v>242</v>
      </c>
      <c r="G1280" s="5">
        <v>1</v>
      </c>
      <c r="H1280" s="5">
        <v>3</v>
      </c>
      <c r="I1280" s="5">
        <v>1</v>
      </c>
      <c r="J1280" s="5">
        <v>0</v>
      </c>
      <c r="K1280" s="5">
        <v>0</v>
      </c>
      <c r="L1280" s="5">
        <v>0</v>
      </c>
      <c r="M1280" s="5">
        <v>0</v>
      </c>
      <c r="N1280" s="5">
        <v>0</v>
      </c>
      <c r="Q1280" s="5">
        <f>+G1280-byObjPOS!D674</f>
        <v>0</v>
      </c>
      <c r="R1280" s="5">
        <f>+H1280-byObjPOS!E674</f>
        <v>0</v>
      </c>
      <c r="S1280" s="5">
        <f>+I1280-byObjPOS!F674</f>
        <v>0</v>
      </c>
      <c r="T1280" s="5">
        <f>+J1280-byObjPOS!G674</f>
        <v>0</v>
      </c>
      <c r="U1280" s="5">
        <f>+K1280-byObjPOS!H674</f>
        <v>0</v>
      </c>
      <c r="V1280" s="5">
        <f>+L1280-byObjPOS!I674</f>
        <v>0</v>
      </c>
      <c r="W1280" s="5">
        <f>+M1280-byObjPOS!J674</f>
        <v>0</v>
      </c>
      <c r="X1280" s="5">
        <f>+N1280-byObjPOS!K674</f>
        <v>0</v>
      </c>
    </row>
    <row r="1281" spans="3:24" x14ac:dyDescent="0.2">
      <c r="C1281" s="5" t="s">
        <v>452</v>
      </c>
      <c r="D1281" s="5" t="s">
        <v>339</v>
      </c>
      <c r="E1281" s="5" t="s">
        <v>217</v>
      </c>
      <c r="F1281" s="5" t="s">
        <v>6</v>
      </c>
      <c r="G1281" s="5">
        <v>0</v>
      </c>
      <c r="H1281" s="5">
        <v>0</v>
      </c>
      <c r="I1281" s="5">
        <v>0</v>
      </c>
      <c r="J1281" s="5">
        <v>0</v>
      </c>
      <c r="K1281" s="5">
        <v>1</v>
      </c>
      <c r="L1281" s="5">
        <v>1</v>
      </c>
      <c r="M1281" s="5">
        <v>1</v>
      </c>
      <c r="N1281" s="5">
        <v>1</v>
      </c>
      <c r="Q1281" s="5">
        <f>+G1281-byObjPOS!D675</f>
        <v>0</v>
      </c>
      <c r="R1281" s="5">
        <f>+H1281-byObjPOS!E675</f>
        <v>0</v>
      </c>
      <c r="S1281" s="5">
        <f>+I1281-byObjPOS!F675</f>
        <v>0</v>
      </c>
      <c r="T1281" s="5">
        <f>+J1281-byObjPOS!G675</f>
        <v>0</v>
      </c>
      <c r="U1281" s="5">
        <f>+K1281-byObjPOS!H675</f>
        <v>0</v>
      </c>
      <c r="V1281" s="5">
        <f>+L1281-byObjPOS!I675</f>
        <v>0</v>
      </c>
      <c r="W1281" s="5">
        <f>+M1281-byObjPOS!J675</f>
        <v>0</v>
      </c>
      <c r="X1281" s="5">
        <f>+N1281-byObjPOS!K675</f>
        <v>0</v>
      </c>
    </row>
    <row r="1282" spans="3:24" x14ac:dyDescent="0.2">
      <c r="C1282" s="5" t="s">
        <v>452</v>
      </c>
      <c r="D1282" s="5" t="s">
        <v>339</v>
      </c>
      <c r="E1282" s="5" t="s">
        <v>217</v>
      </c>
      <c r="F1282" s="5" t="s">
        <v>384</v>
      </c>
      <c r="G1282" s="5">
        <v>2</v>
      </c>
      <c r="H1282" s="5">
        <v>1</v>
      </c>
      <c r="I1282" s="5">
        <v>0</v>
      </c>
      <c r="J1282" s="5">
        <v>1</v>
      </c>
      <c r="K1282" s="5">
        <v>2</v>
      </c>
      <c r="L1282" s="5">
        <v>2</v>
      </c>
      <c r="M1282" s="5">
        <v>0</v>
      </c>
      <c r="N1282" s="5">
        <v>0</v>
      </c>
      <c r="Q1282" s="5">
        <f>+G1282-byObjPOS!D676</f>
        <v>0</v>
      </c>
      <c r="R1282" s="5">
        <f>+H1282-byObjPOS!E676</f>
        <v>0</v>
      </c>
      <c r="S1282" s="5">
        <f>+I1282-byObjPOS!F676</f>
        <v>0</v>
      </c>
      <c r="T1282" s="5">
        <f>+J1282-byObjPOS!G676</f>
        <v>0</v>
      </c>
      <c r="U1282" s="5">
        <f>+K1282-byObjPOS!H676</f>
        <v>0</v>
      </c>
      <c r="V1282" s="5">
        <f>+L1282-byObjPOS!I676</f>
        <v>0</v>
      </c>
      <c r="W1282" s="5">
        <f>+M1282-byObjPOS!J676</f>
        <v>0</v>
      </c>
      <c r="X1282" s="5">
        <f>+N1282-byObjPOS!K676</f>
        <v>0</v>
      </c>
    </row>
    <row r="1283" spans="3:24" x14ac:dyDescent="0.2">
      <c r="C1283" s="5" t="s">
        <v>452</v>
      </c>
      <c r="D1283" s="5" t="s">
        <v>339</v>
      </c>
      <c r="E1283" s="5" t="s">
        <v>217</v>
      </c>
      <c r="F1283" s="5" t="s">
        <v>98</v>
      </c>
      <c r="G1283" s="5">
        <v>0</v>
      </c>
      <c r="H1283" s="5">
        <v>0</v>
      </c>
      <c r="I1283" s="5">
        <v>0</v>
      </c>
      <c r="J1283" s="5">
        <v>0</v>
      </c>
      <c r="K1283" s="5">
        <v>1</v>
      </c>
      <c r="L1283" s="5">
        <v>3</v>
      </c>
      <c r="M1283" s="5">
        <v>7</v>
      </c>
      <c r="N1283" s="5">
        <v>24</v>
      </c>
      <c r="Q1283" s="5">
        <f>+G1283-byObjPOS!D677</f>
        <v>0</v>
      </c>
      <c r="R1283" s="5">
        <f>+H1283-byObjPOS!E677</f>
        <v>0</v>
      </c>
      <c r="S1283" s="5">
        <f>+I1283-byObjPOS!F677</f>
        <v>0</v>
      </c>
      <c r="T1283" s="5">
        <f>+J1283-byObjPOS!G677</f>
        <v>0</v>
      </c>
      <c r="U1283" s="5">
        <f>+K1283-byObjPOS!H677</f>
        <v>0</v>
      </c>
      <c r="V1283" s="5">
        <f>+L1283-byObjPOS!I677</f>
        <v>0</v>
      </c>
      <c r="W1283" s="5">
        <f>+M1283-byObjPOS!J677</f>
        <v>0</v>
      </c>
      <c r="X1283" s="5">
        <f>+N1283-byObjPOS!K677</f>
        <v>0</v>
      </c>
    </row>
    <row r="1284" spans="3:24" x14ac:dyDescent="0.2">
      <c r="C1284" s="5" t="s">
        <v>452</v>
      </c>
      <c r="D1284" s="5" t="s">
        <v>339</v>
      </c>
      <c r="E1284" s="5" t="s">
        <v>217</v>
      </c>
      <c r="F1284" s="5" t="s">
        <v>385</v>
      </c>
      <c r="G1284" s="5">
        <v>0</v>
      </c>
      <c r="H1284" s="5">
        <v>0</v>
      </c>
      <c r="I1284" s="5">
        <v>0</v>
      </c>
      <c r="J1284" s="5">
        <v>0</v>
      </c>
      <c r="K1284" s="5">
        <v>0</v>
      </c>
      <c r="L1284" s="5">
        <v>1</v>
      </c>
      <c r="M1284" s="5">
        <v>2</v>
      </c>
      <c r="N1284" s="5">
        <v>2</v>
      </c>
      <c r="Q1284" s="5">
        <f>+G1284-byObjPOS!D678</f>
        <v>0</v>
      </c>
      <c r="R1284" s="5">
        <f>+H1284-byObjPOS!E678</f>
        <v>0</v>
      </c>
      <c r="S1284" s="5">
        <f>+I1284-byObjPOS!F678</f>
        <v>0</v>
      </c>
      <c r="T1284" s="5">
        <f>+J1284-byObjPOS!G678</f>
        <v>0</v>
      </c>
      <c r="U1284" s="5">
        <f>+K1284-byObjPOS!H678</f>
        <v>0</v>
      </c>
      <c r="V1284" s="5">
        <f>+L1284-byObjPOS!I678</f>
        <v>0</v>
      </c>
      <c r="W1284" s="5">
        <f>+M1284-byObjPOS!J678</f>
        <v>0</v>
      </c>
      <c r="X1284" s="5">
        <f>+N1284-byObjPOS!K678</f>
        <v>0</v>
      </c>
    </row>
    <row r="1285" spans="3:24" x14ac:dyDescent="0.2">
      <c r="C1285" s="5" t="s">
        <v>452</v>
      </c>
      <c r="D1285" s="5" t="s">
        <v>339</v>
      </c>
      <c r="E1285" s="5" t="s">
        <v>217</v>
      </c>
      <c r="F1285" s="5" t="s">
        <v>386</v>
      </c>
      <c r="G1285" s="5">
        <v>0</v>
      </c>
      <c r="H1285" s="5">
        <v>0</v>
      </c>
      <c r="I1285" s="5">
        <v>0</v>
      </c>
      <c r="J1285" s="5">
        <v>0</v>
      </c>
      <c r="K1285" s="5">
        <v>4</v>
      </c>
      <c r="L1285" s="5">
        <v>0</v>
      </c>
      <c r="M1285" s="5">
        <v>0</v>
      </c>
      <c r="N1285" s="5">
        <v>0</v>
      </c>
      <c r="Q1285" s="5">
        <f>+G1285-byObjPOS!D679</f>
        <v>0</v>
      </c>
      <c r="R1285" s="5">
        <f>+H1285-byObjPOS!E679</f>
        <v>0</v>
      </c>
      <c r="S1285" s="5">
        <f>+I1285-byObjPOS!F679</f>
        <v>0</v>
      </c>
      <c r="T1285" s="5">
        <f>+J1285-byObjPOS!G679</f>
        <v>0</v>
      </c>
      <c r="U1285" s="5">
        <f>+K1285-byObjPOS!H679</f>
        <v>0</v>
      </c>
      <c r="V1285" s="5">
        <f>+L1285-byObjPOS!I679</f>
        <v>0</v>
      </c>
      <c r="W1285" s="5">
        <f>+M1285-byObjPOS!J679</f>
        <v>0</v>
      </c>
      <c r="X1285" s="5">
        <f>+N1285-byObjPOS!K679</f>
        <v>0</v>
      </c>
    </row>
    <row r="1286" spans="3:24" x14ac:dyDescent="0.2">
      <c r="C1286" s="5" t="s">
        <v>452</v>
      </c>
      <c r="D1286" s="5" t="s">
        <v>339</v>
      </c>
      <c r="E1286" s="5" t="s">
        <v>217</v>
      </c>
      <c r="F1286" s="5" t="s">
        <v>387</v>
      </c>
      <c r="G1286" s="5">
        <v>0</v>
      </c>
      <c r="H1286" s="5">
        <v>1</v>
      </c>
      <c r="I1286" s="5">
        <v>23</v>
      </c>
      <c r="J1286" s="5">
        <v>13</v>
      </c>
      <c r="K1286" s="5">
        <v>10</v>
      </c>
      <c r="L1286" s="5">
        <v>16</v>
      </c>
      <c r="M1286" s="5">
        <v>14</v>
      </c>
      <c r="N1286" s="5">
        <v>6</v>
      </c>
      <c r="Q1286" s="5">
        <f>+G1286-byObjPOS!D680</f>
        <v>0</v>
      </c>
      <c r="R1286" s="5">
        <f>+H1286-byObjPOS!E680</f>
        <v>0</v>
      </c>
      <c r="S1286" s="5">
        <f>+I1286-byObjPOS!F680</f>
        <v>0</v>
      </c>
      <c r="T1286" s="5">
        <f>+J1286-byObjPOS!G680</f>
        <v>0</v>
      </c>
      <c r="U1286" s="5">
        <f>+K1286-byObjPOS!H680</f>
        <v>0</v>
      </c>
      <c r="V1286" s="5">
        <f>+L1286-byObjPOS!I680</f>
        <v>0</v>
      </c>
      <c r="W1286" s="5">
        <f>+M1286-byObjPOS!J680</f>
        <v>0</v>
      </c>
      <c r="X1286" s="5">
        <f>+N1286-byObjPOS!K680</f>
        <v>0</v>
      </c>
    </row>
    <row r="1287" spans="3:24" x14ac:dyDescent="0.2">
      <c r="C1287" s="5" t="s">
        <v>452</v>
      </c>
      <c r="D1287" s="5" t="s">
        <v>339</v>
      </c>
      <c r="E1287" s="5" t="s">
        <v>217</v>
      </c>
      <c r="F1287" s="5" t="s">
        <v>186</v>
      </c>
      <c r="G1287" s="5">
        <v>11</v>
      </c>
      <c r="H1287" s="5">
        <v>26</v>
      </c>
      <c r="I1287" s="5">
        <v>22</v>
      </c>
      <c r="J1287" s="5">
        <v>21</v>
      </c>
      <c r="K1287" s="5">
        <v>11</v>
      </c>
      <c r="L1287" s="5">
        <v>13</v>
      </c>
      <c r="M1287" s="5">
        <v>10</v>
      </c>
      <c r="N1287" s="5">
        <v>25</v>
      </c>
      <c r="Q1287" s="5">
        <f>+G1287-byObjPOS!D681</f>
        <v>0</v>
      </c>
      <c r="R1287" s="5">
        <f>+H1287-byObjPOS!E681</f>
        <v>0</v>
      </c>
      <c r="S1287" s="5">
        <f>+I1287-byObjPOS!F681</f>
        <v>0</v>
      </c>
      <c r="T1287" s="5">
        <f>+J1287-byObjPOS!G681</f>
        <v>0</v>
      </c>
      <c r="U1287" s="5">
        <f>+K1287-byObjPOS!H681</f>
        <v>0</v>
      </c>
      <c r="V1287" s="5">
        <f>+L1287-byObjPOS!I681</f>
        <v>0</v>
      </c>
      <c r="W1287" s="5">
        <f>+M1287-byObjPOS!J681</f>
        <v>0</v>
      </c>
      <c r="X1287" s="5">
        <f>+N1287-byObjPOS!K681</f>
        <v>0</v>
      </c>
    </row>
    <row r="1288" spans="3:24" x14ac:dyDescent="0.2">
      <c r="C1288" s="5" t="s">
        <v>452</v>
      </c>
      <c r="D1288" s="5" t="s">
        <v>339</v>
      </c>
      <c r="E1288" s="5" t="s">
        <v>217</v>
      </c>
      <c r="F1288" s="5" t="s">
        <v>388</v>
      </c>
      <c r="G1288" s="5">
        <v>80</v>
      </c>
      <c r="H1288" s="5">
        <v>0</v>
      </c>
      <c r="I1288" s="5">
        <v>1</v>
      </c>
      <c r="J1288" s="5">
        <v>0</v>
      </c>
      <c r="K1288" s="5">
        <v>0</v>
      </c>
      <c r="L1288" s="5">
        <v>0</v>
      </c>
      <c r="M1288" s="5">
        <v>0</v>
      </c>
      <c r="N1288" s="5">
        <v>0</v>
      </c>
      <c r="Q1288" s="5">
        <f>+G1288-byObjPOS!D682</f>
        <v>0</v>
      </c>
      <c r="R1288" s="5">
        <f>+H1288-byObjPOS!E682</f>
        <v>0</v>
      </c>
      <c r="S1288" s="5">
        <f>+I1288-byObjPOS!F682</f>
        <v>0</v>
      </c>
      <c r="T1288" s="5">
        <f>+J1288-byObjPOS!G682</f>
        <v>0</v>
      </c>
      <c r="U1288" s="5">
        <f>+K1288-byObjPOS!H682</f>
        <v>0</v>
      </c>
      <c r="V1288" s="5">
        <f>+L1288-byObjPOS!I682</f>
        <v>0</v>
      </c>
      <c r="W1288" s="5">
        <f>+M1288-byObjPOS!J682</f>
        <v>0</v>
      </c>
      <c r="X1288" s="5">
        <f>+N1288-byObjPOS!K682</f>
        <v>0</v>
      </c>
    </row>
    <row r="1289" spans="3:24" x14ac:dyDescent="0.2">
      <c r="C1289" s="5" t="s">
        <v>452</v>
      </c>
      <c r="D1289" s="5" t="s">
        <v>339</v>
      </c>
      <c r="E1289" s="5" t="s">
        <v>217</v>
      </c>
      <c r="F1289" s="5" t="s">
        <v>244</v>
      </c>
      <c r="G1289" s="5">
        <v>10</v>
      </c>
      <c r="H1289" s="5">
        <v>10</v>
      </c>
      <c r="I1289" s="5">
        <v>15</v>
      </c>
      <c r="J1289" s="5">
        <v>14</v>
      </c>
      <c r="K1289" s="5">
        <v>6</v>
      </c>
      <c r="L1289" s="5">
        <v>9</v>
      </c>
      <c r="M1289" s="5">
        <v>12</v>
      </c>
      <c r="N1289" s="5">
        <v>10</v>
      </c>
      <c r="Q1289" s="5">
        <f>+G1289-byObjPOS!D683</f>
        <v>0</v>
      </c>
      <c r="R1289" s="5">
        <f>+H1289-byObjPOS!E683</f>
        <v>0</v>
      </c>
      <c r="S1289" s="5">
        <f>+I1289-byObjPOS!F683</f>
        <v>0</v>
      </c>
      <c r="T1289" s="5">
        <f>+J1289-byObjPOS!G683</f>
        <v>0</v>
      </c>
      <c r="U1289" s="5">
        <f>+K1289-byObjPOS!H683</f>
        <v>0</v>
      </c>
      <c r="V1289" s="5">
        <f>+L1289-byObjPOS!I683</f>
        <v>0</v>
      </c>
      <c r="W1289" s="5">
        <f>+M1289-byObjPOS!J683</f>
        <v>0</v>
      </c>
      <c r="X1289" s="5">
        <f>+N1289-byObjPOS!K683</f>
        <v>0</v>
      </c>
    </row>
    <row r="1290" spans="3:24" x14ac:dyDescent="0.2">
      <c r="C1290" s="5" t="s">
        <v>452</v>
      </c>
      <c r="D1290" s="5" t="s">
        <v>339</v>
      </c>
      <c r="E1290" s="5" t="s">
        <v>217</v>
      </c>
      <c r="F1290" s="5" t="s">
        <v>324</v>
      </c>
      <c r="G1290" s="5">
        <v>21</v>
      </c>
      <c r="H1290" s="5">
        <v>22</v>
      </c>
      <c r="I1290" s="5">
        <v>17</v>
      </c>
      <c r="J1290" s="5">
        <v>13</v>
      </c>
      <c r="K1290" s="5">
        <v>10</v>
      </c>
      <c r="L1290" s="5">
        <v>9</v>
      </c>
      <c r="M1290" s="5">
        <v>12</v>
      </c>
      <c r="N1290" s="5">
        <v>9</v>
      </c>
      <c r="Q1290" s="5">
        <f>+G1290-byObjPOS!D684</f>
        <v>0</v>
      </c>
      <c r="R1290" s="5">
        <f>+H1290-byObjPOS!E684</f>
        <v>0</v>
      </c>
      <c r="S1290" s="5">
        <f>+I1290-byObjPOS!F684</f>
        <v>0</v>
      </c>
      <c r="T1290" s="5">
        <f>+J1290-byObjPOS!G684</f>
        <v>0</v>
      </c>
      <c r="U1290" s="5">
        <f>+K1290-byObjPOS!H684</f>
        <v>0</v>
      </c>
      <c r="V1290" s="5">
        <f>+L1290-byObjPOS!I684</f>
        <v>0</v>
      </c>
      <c r="W1290" s="5">
        <f>+M1290-byObjPOS!J684</f>
        <v>0</v>
      </c>
      <c r="X1290" s="5">
        <f>+N1290-byObjPOS!K684</f>
        <v>0</v>
      </c>
    </row>
    <row r="1291" spans="3:24" x14ac:dyDescent="0.2">
      <c r="C1291" s="5" t="s">
        <v>452</v>
      </c>
      <c r="D1291" s="5" t="s">
        <v>339</v>
      </c>
      <c r="E1291" s="5" t="s">
        <v>217</v>
      </c>
      <c r="F1291" s="5" t="s">
        <v>389</v>
      </c>
      <c r="G1291" s="5">
        <v>1</v>
      </c>
      <c r="H1291" s="5">
        <v>22</v>
      </c>
      <c r="I1291" s="5">
        <v>34</v>
      </c>
      <c r="J1291" s="5">
        <v>14</v>
      </c>
      <c r="K1291" s="5">
        <v>12</v>
      </c>
      <c r="L1291" s="5">
        <v>10</v>
      </c>
      <c r="M1291" s="5">
        <v>6</v>
      </c>
      <c r="N1291" s="5">
        <v>6</v>
      </c>
      <c r="Q1291" s="5">
        <f>+G1291-byObjPOS!D685</f>
        <v>0</v>
      </c>
      <c r="R1291" s="5">
        <f>+H1291-byObjPOS!E685</f>
        <v>0</v>
      </c>
      <c r="S1291" s="5">
        <f>+I1291-byObjPOS!F685</f>
        <v>0</v>
      </c>
      <c r="T1291" s="5">
        <f>+J1291-byObjPOS!G685</f>
        <v>0</v>
      </c>
      <c r="U1291" s="5">
        <f>+K1291-byObjPOS!H685</f>
        <v>0</v>
      </c>
      <c r="V1291" s="5">
        <f>+L1291-byObjPOS!I685</f>
        <v>0</v>
      </c>
      <c r="W1291" s="5">
        <f>+M1291-byObjPOS!J685</f>
        <v>0</v>
      </c>
      <c r="X1291" s="5">
        <f>+N1291-byObjPOS!K685</f>
        <v>0</v>
      </c>
    </row>
    <row r="1292" spans="3:24" x14ac:dyDescent="0.2">
      <c r="C1292" s="5" t="s">
        <v>452</v>
      </c>
      <c r="D1292" s="5" t="s">
        <v>339</v>
      </c>
      <c r="E1292" s="5" t="s">
        <v>217</v>
      </c>
      <c r="F1292" s="5" t="s">
        <v>10</v>
      </c>
      <c r="G1292" s="5">
        <v>0</v>
      </c>
      <c r="H1292" s="5">
        <v>0</v>
      </c>
      <c r="I1292" s="5">
        <v>0</v>
      </c>
      <c r="J1292" s="5">
        <v>0</v>
      </c>
      <c r="K1292" s="5">
        <v>0</v>
      </c>
      <c r="L1292" s="5">
        <v>0</v>
      </c>
      <c r="M1292" s="5">
        <v>1</v>
      </c>
      <c r="N1292" s="5">
        <v>2</v>
      </c>
      <c r="Q1292" s="5">
        <f>+G1292-byObjPOS!D686</f>
        <v>0</v>
      </c>
      <c r="R1292" s="5">
        <f>+H1292-byObjPOS!E686</f>
        <v>0</v>
      </c>
      <c r="S1292" s="5">
        <f>+I1292-byObjPOS!F686</f>
        <v>0</v>
      </c>
      <c r="T1292" s="5">
        <f>+J1292-byObjPOS!G686</f>
        <v>0</v>
      </c>
      <c r="U1292" s="5">
        <f>+K1292-byObjPOS!H686</f>
        <v>0</v>
      </c>
      <c r="V1292" s="5">
        <f>+L1292-byObjPOS!I686</f>
        <v>0</v>
      </c>
      <c r="W1292" s="5">
        <f>+M1292-byObjPOS!J686</f>
        <v>0</v>
      </c>
      <c r="X1292" s="5">
        <f>+N1292-byObjPOS!K686</f>
        <v>0</v>
      </c>
    </row>
    <row r="1293" spans="3:24" x14ac:dyDescent="0.2">
      <c r="C1293" s="5" t="s">
        <v>452</v>
      </c>
      <c r="D1293" s="5" t="s">
        <v>339</v>
      </c>
      <c r="E1293" s="5" t="s">
        <v>217</v>
      </c>
      <c r="F1293" s="5" t="s">
        <v>513</v>
      </c>
      <c r="G1293" s="5">
        <v>9</v>
      </c>
      <c r="H1293" s="5">
        <v>13</v>
      </c>
      <c r="I1293" s="5">
        <v>7</v>
      </c>
      <c r="J1293" s="5">
        <v>7</v>
      </c>
      <c r="K1293" s="5">
        <v>4</v>
      </c>
      <c r="L1293" s="5">
        <v>3</v>
      </c>
      <c r="M1293" s="5">
        <v>5</v>
      </c>
      <c r="N1293" s="5">
        <v>6</v>
      </c>
      <c r="Q1293" s="5">
        <f>+G1293-byObjPOS!D687</f>
        <v>0</v>
      </c>
      <c r="R1293" s="5">
        <f>+H1293-byObjPOS!E687</f>
        <v>0</v>
      </c>
      <c r="S1293" s="5">
        <f>+I1293-byObjPOS!F687</f>
        <v>0</v>
      </c>
      <c r="T1293" s="5">
        <f>+J1293-byObjPOS!G687</f>
        <v>0</v>
      </c>
      <c r="U1293" s="5">
        <f>+K1293-byObjPOS!H687</f>
        <v>0</v>
      </c>
      <c r="V1293" s="5">
        <f>+L1293-byObjPOS!I687</f>
        <v>0</v>
      </c>
      <c r="W1293" s="5">
        <f>+M1293-byObjPOS!J687</f>
        <v>0</v>
      </c>
      <c r="X1293" s="5">
        <f>+N1293-byObjPOS!K687</f>
        <v>0</v>
      </c>
    </row>
    <row r="1294" spans="3:24" x14ac:dyDescent="0.2">
      <c r="C1294" s="5" t="s">
        <v>450</v>
      </c>
      <c r="D1294" s="5" t="s">
        <v>339</v>
      </c>
      <c r="E1294" s="5" t="s">
        <v>409</v>
      </c>
      <c r="F1294" s="5" t="s">
        <v>11</v>
      </c>
      <c r="G1294" s="5">
        <v>1</v>
      </c>
      <c r="H1294" s="5">
        <v>2</v>
      </c>
      <c r="I1294" s="5">
        <v>1</v>
      </c>
      <c r="J1294" s="5">
        <v>1</v>
      </c>
      <c r="K1294" s="5">
        <v>0</v>
      </c>
      <c r="L1294" s="5">
        <v>1</v>
      </c>
      <c r="M1294" s="5">
        <v>0</v>
      </c>
      <c r="N1294" s="5">
        <v>0</v>
      </c>
      <c r="P1294" s="46"/>
      <c r="Q1294" s="5">
        <f>+G1294-byObjPOS!D690</f>
        <v>0</v>
      </c>
      <c r="R1294" s="5">
        <f>+H1294-byObjPOS!E690</f>
        <v>0</v>
      </c>
      <c r="S1294" s="5">
        <f>+I1294-byObjPOS!F690</f>
        <v>0</v>
      </c>
      <c r="T1294" s="5">
        <f>+J1294-byObjPOS!G690</f>
        <v>0</v>
      </c>
      <c r="U1294" s="5">
        <f>+K1294-byObjPOS!H690</f>
        <v>0</v>
      </c>
      <c r="V1294" s="5">
        <f>+L1294-byObjPOS!I690</f>
        <v>0</v>
      </c>
      <c r="W1294" s="5">
        <f>+M1294-byObjPOS!J690</f>
        <v>0</v>
      </c>
      <c r="X1294" s="5">
        <f>+N1294-byObjPOS!K690</f>
        <v>0</v>
      </c>
    </row>
    <row r="1295" spans="3:24" x14ac:dyDescent="0.2">
      <c r="C1295" s="5" t="s">
        <v>450</v>
      </c>
      <c r="D1295" s="5" t="s">
        <v>339</v>
      </c>
      <c r="E1295" s="5" t="s">
        <v>409</v>
      </c>
      <c r="F1295" s="5" t="s">
        <v>410</v>
      </c>
      <c r="G1295" s="5">
        <v>10</v>
      </c>
      <c r="H1295" s="5">
        <v>7</v>
      </c>
      <c r="I1295" s="5">
        <v>5</v>
      </c>
      <c r="J1295" s="5">
        <v>9</v>
      </c>
      <c r="K1295" s="5">
        <v>3</v>
      </c>
      <c r="L1295" s="5">
        <v>9</v>
      </c>
      <c r="M1295" s="5">
        <v>4</v>
      </c>
      <c r="N1295" s="5">
        <v>2</v>
      </c>
      <c r="Q1295" s="5">
        <f>+G1295-byObjPOS!D691</f>
        <v>0</v>
      </c>
      <c r="R1295" s="5">
        <f>+H1295-byObjPOS!E691</f>
        <v>0</v>
      </c>
      <c r="S1295" s="5">
        <f>+I1295-byObjPOS!F691</f>
        <v>0</v>
      </c>
      <c r="T1295" s="5">
        <f>+J1295-byObjPOS!G691</f>
        <v>0</v>
      </c>
      <c r="U1295" s="5">
        <f>+K1295-byObjPOS!H691</f>
        <v>0</v>
      </c>
      <c r="V1295" s="5">
        <f>+L1295-byObjPOS!I691</f>
        <v>0</v>
      </c>
      <c r="W1295" s="5">
        <f>+M1295-byObjPOS!J691</f>
        <v>0</v>
      </c>
      <c r="X1295" s="5">
        <f>+N1295-byObjPOS!K691</f>
        <v>0</v>
      </c>
    </row>
    <row r="1296" spans="3:24" x14ac:dyDescent="0.2">
      <c r="C1296" s="5" t="s">
        <v>450</v>
      </c>
      <c r="D1296" s="5" t="s">
        <v>339</v>
      </c>
      <c r="E1296" s="5" t="s">
        <v>409</v>
      </c>
      <c r="F1296" s="5" t="s">
        <v>412</v>
      </c>
      <c r="G1296" s="5">
        <v>79</v>
      </c>
      <c r="H1296" s="5">
        <v>42</v>
      </c>
      <c r="I1296" s="5">
        <v>57</v>
      </c>
      <c r="J1296" s="5">
        <v>38</v>
      </c>
      <c r="K1296" s="5">
        <v>35</v>
      </c>
      <c r="L1296" s="5">
        <v>33</v>
      </c>
      <c r="M1296" s="5">
        <v>24</v>
      </c>
      <c r="N1296" s="5">
        <v>0</v>
      </c>
      <c r="Q1296" s="5">
        <f>+G1296-byObjPOS!D692</f>
        <v>0</v>
      </c>
      <c r="R1296" s="5">
        <f>+H1296-byObjPOS!E692</f>
        <v>0</v>
      </c>
      <c r="S1296" s="5">
        <f>+I1296-byObjPOS!F692</f>
        <v>0</v>
      </c>
      <c r="T1296" s="5">
        <f>+J1296-byObjPOS!G692</f>
        <v>0</v>
      </c>
      <c r="U1296" s="5">
        <f>+K1296-byObjPOS!H692</f>
        <v>0</v>
      </c>
      <c r="V1296" s="5">
        <f>+L1296-byObjPOS!I692</f>
        <v>0</v>
      </c>
      <c r="W1296" s="5">
        <f>+M1296-byObjPOS!J692</f>
        <v>0</v>
      </c>
      <c r="X1296" s="5">
        <f>+N1296-byObjPOS!K692</f>
        <v>0</v>
      </c>
    </row>
    <row r="1297" spans="3:24" x14ac:dyDescent="0.2">
      <c r="C1297" s="5" t="s">
        <v>450</v>
      </c>
      <c r="D1297" s="5" t="s">
        <v>339</v>
      </c>
      <c r="E1297" s="5" t="s">
        <v>409</v>
      </c>
      <c r="F1297" s="5" t="s">
        <v>414</v>
      </c>
      <c r="G1297" s="5">
        <v>100</v>
      </c>
      <c r="H1297" s="5">
        <v>110</v>
      </c>
      <c r="I1297" s="5">
        <v>103</v>
      </c>
      <c r="J1297" s="5">
        <v>101</v>
      </c>
      <c r="K1297" s="5">
        <v>103</v>
      </c>
      <c r="L1297" s="5">
        <v>84</v>
      </c>
      <c r="M1297" s="5">
        <v>123</v>
      </c>
      <c r="N1297" s="5">
        <v>102</v>
      </c>
      <c r="Q1297" s="5">
        <f>+G1297-byObjPOS!D693</f>
        <v>0</v>
      </c>
      <c r="R1297" s="5">
        <f>+H1297-byObjPOS!E693</f>
        <v>0</v>
      </c>
      <c r="S1297" s="5">
        <f>+I1297-byObjPOS!F693</f>
        <v>0</v>
      </c>
      <c r="T1297" s="5">
        <f>+J1297-byObjPOS!G693</f>
        <v>0</v>
      </c>
      <c r="U1297" s="5">
        <f>+K1297-byObjPOS!H693</f>
        <v>0</v>
      </c>
      <c r="V1297" s="5">
        <f>+L1297-byObjPOS!I693</f>
        <v>0</v>
      </c>
      <c r="W1297" s="5">
        <f>+M1297-byObjPOS!J693</f>
        <v>0</v>
      </c>
      <c r="X1297" s="5">
        <f>+N1297-byObjPOS!K693</f>
        <v>0</v>
      </c>
    </row>
    <row r="1298" spans="3:24" x14ac:dyDescent="0.2">
      <c r="C1298" s="5" t="s">
        <v>450</v>
      </c>
      <c r="D1298" s="5" t="s">
        <v>339</v>
      </c>
      <c r="E1298" s="5" t="s">
        <v>409</v>
      </c>
      <c r="F1298" s="5" t="s">
        <v>117</v>
      </c>
      <c r="G1298" s="5">
        <v>0</v>
      </c>
      <c r="H1298" s="5">
        <v>0</v>
      </c>
      <c r="I1298" s="5">
        <v>0</v>
      </c>
      <c r="J1298" s="5">
        <v>0</v>
      </c>
      <c r="K1298" s="5">
        <v>0</v>
      </c>
      <c r="L1298" s="5">
        <v>1</v>
      </c>
      <c r="M1298" s="5">
        <v>0</v>
      </c>
      <c r="N1298" s="5">
        <v>0</v>
      </c>
      <c r="Q1298" s="5">
        <f>+G1298-byObjPOS!D694</f>
        <v>0</v>
      </c>
      <c r="R1298" s="5">
        <f>+H1298-byObjPOS!E694</f>
        <v>0</v>
      </c>
      <c r="S1298" s="5">
        <f>+I1298-byObjPOS!F694</f>
        <v>0</v>
      </c>
      <c r="T1298" s="5">
        <f>+J1298-byObjPOS!G694</f>
        <v>0</v>
      </c>
      <c r="U1298" s="5">
        <f>+K1298-byObjPOS!H694</f>
        <v>0</v>
      </c>
      <c r="V1298" s="5">
        <f>+L1298-byObjPOS!I694</f>
        <v>0</v>
      </c>
      <c r="W1298" s="5">
        <f>+M1298-byObjPOS!J694</f>
        <v>0</v>
      </c>
      <c r="X1298" s="5">
        <f>+N1298-byObjPOS!K694</f>
        <v>0</v>
      </c>
    </row>
    <row r="1299" spans="3:24" x14ac:dyDescent="0.2">
      <c r="C1299" s="5" t="s">
        <v>450</v>
      </c>
      <c r="D1299" s="5" t="s">
        <v>339</v>
      </c>
      <c r="E1299" s="5" t="s">
        <v>409</v>
      </c>
      <c r="F1299" s="5" t="s">
        <v>415</v>
      </c>
      <c r="G1299" s="5">
        <v>108</v>
      </c>
      <c r="H1299" s="5">
        <v>119</v>
      </c>
      <c r="I1299" s="5">
        <v>136</v>
      </c>
      <c r="J1299" s="5">
        <v>99</v>
      </c>
      <c r="K1299" s="5">
        <v>139</v>
      </c>
      <c r="L1299" s="5">
        <v>0</v>
      </c>
      <c r="M1299" s="5">
        <v>0</v>
      </c>
      <c r="N1299" s="5">
        <v>0</v>
      </c>
      <c r="Q1299" s="5">
        <f>+G1299-byObjPOS!D695</f>
        <v>0</v>
      </c>
      <c r="R1299" s="5">
        <f>+H1299-byObjPOS!E695</f>
        <v>0</v>
      </c>
      <c r="S1299" s="5">
        <f>+I1299-byObjPOS!F695</f>
        <v>0</v>
      </c>
      <c r="T1299" s="5">
        <f>+J1299-byObjPOS!G695</f>
        <v>0</v>
      </c>
      <c r="U1299" s="5">
        <f>+K1299-byObjPOS!H695</f>
        <v>0</v>
      </c>
      <c r="V1299" s="5">
        <f>+L1299-byObjPOS!I695</f>
        <v>0</v>
      </c>
      <c r="W1299" s="5">
        <f>+M1299-byObjPOS!J695</f>
        <v>0</v>
      </c>
      <c r="X1299" s="5">
        <f>+N1299-byObjPOS!K695</f>
        <v>0</v>
      </c>
    </row>
    <row r="1300" spans="3:24" x14ac:dyDescent="0.2">
      <c r="C1300" s="5" t="s">
        <v>450</v>
      </c>
      <c r="D1300" s="5" t="s">
        <v>339</v>
      </c>
      <c r="E1300" s="5" t="s">
        <v>409</v>
      </c>
      <c r="F1300" s="5" t="s">
        <v>416</v>
      </c>
      <c r="G1300" s="5">
        <v>22</v>
      </c>
      <c r="H1300" s="5">
        <v>0</v>
      </c>
      <c r="I1300" s="5">
        <v>0</v>
      </c>
      <c r="J1300" s="5">
        <v>0</v>
      </c>
      <c r="K1300" s="5">
        <v>0</v>
      </c>
      <c r="L1300" s="5">
        <v>0</v>
      </c>
      <c r="M1300" s="5">
        <v>0</v>
      </c>
      <c r="N1300" s="5">
        <v>0</v>
      </c>
      <c r="Q1300" s="5">
        <f>+G1300-byObjPOS!D696</f>
        <v>0</v>
      </c>
      <c r="R1300" s="5">
        <f>+H1300-byObjPOS!E696</f>
        <v>0</v>
      </c>
      <c r="S1300" s="5">
        <f>+I1300-byObjPOS!F696</f>
        <v>0</v>
      </c>
      <c r="T1300" s="5">
        <f>+J1300-byObjPOS!G696</f>
        <v>0</v>
      </c>
      <c r="U1300" s="5">
        <f>+K1300-byObjPOS!H696</f>
        <v>0</v>
      </c>
      <c r="V1300" s="5">
        <f>+L1300-byObjPOS!I696</f>
        <v>0</v>
      </c>
      <c r="W1300" s="5">
        <f>+M1300-byObjPOS!J696</f>
        <v>0</v>
      </c>
      <c r="X1300" s="5">
        <f>+N1300-byObjPOS!K696</f>
        <v>0</v>
      </c>
    </row>
    <row r="1301" spans="3:24" x14ac:dyDescent="0.2">
      <c r="C1301" s="5" t="s">
        <v>450</v>
      </c>
      <c r="D1301" s="5" t="s">
        <v>339</v>
      </c>
      <c r="E1301" s="5" t="s">
        <v>409</v>
      </c>
      <c r="F1301" s="5" t="s">
        <v>419</v>
      </c>
      <c r="G1301" s="5">
        <v>0</v>
      </c>
      <c r="H1301" s="5">
        <v>0</v>
      </c>
      <c r="I1301" s="5">
        <v>0</v>
      </c>
      <c r="J1301" s="5">
        <v>0</v>
      </c>
      <c r="K1301" s="5">
        <v>0</v>
      </c>
      <c r="L1301" s="5">
        <v>96</v>
      </c>
      <c r="M1301" s="5">
        <v>81</v>
      </c>
      <c r="N1301" s="5">
        <v>71</v>
      </c>
      <c r="Q1301" s="5">
        <f>+G1301-byObjPOS!D697</f>
        <v>0</v>
      </c>
      <c r="R1301" s="5">
        <f>+H1301-byObjPOS!E697</f>
        <v>0</v>
      </c>
      <c r="S1301" s="5">
        <f>+I1301-byObjPOS!F697</f>
        <v>0</v>
      </c>
      <c r="T1301" s="5">
        <f>+J1301-byObjPOS!G697</f>
        <v>0</v>
      </c>
      <c r="U1301" s="5">
        <f>+K1301-byObjPOS!H697</f>
        <v>0</v>
      </c>
      <c r="V1301" s="5">
        <f>+L1301-byObjPOS!I697</f>
        <v>0</v>
      </c>
      <c r="W1301" s="5">
        <f>+M1301-byObjPOS!J697</f>
        <v>0</v>
      </c>
      <c r="X1301" s="5">
        <f>+N1301-byObjPOS!K697</f>
        <v>0</v>
      </c>
    </row>
    <row r="1302" spans="3:24" x14ac:dyDescent="0.2">
      <c r="C1302" s="5" t="s">
        <v>450</v>
      </c>
      <c r="D1302" s="5" t="s">
        <v>339</v>
      </c>
      <c r="E1302" s="5" t="s">
        <v>409</v>
      </c>
      <c r="F1302" s="5" t="s">
        <v>421</v>
      </c>
      <c r="G1302" s="5">
        <v>8</v>
      </c>
      <c r="H1302" s="5">
        <v>14</v>
      </c>
      <c r="I1302" s="5">
        <v>20</v>
      </c>
      <c r="J1302" s="5">
        <v>6</v>
      </c>
      <c r="K1302" s="5">
        <v>4</v>
      </c>
      <c r="L1302" s="5">
        <v>4</v>
      </c>
      <c r="M1302" s="5">
        <v>4</v>
      </c>
      <c r="N1302" s="5">
        <v>0</v>
      </c>
      <c r="Q1302" s="5">
        <f>+G1302-byObjPOS!D698</f>
        <v>0</v>
      </c>
      <c r="R1302" s="5">
        <f>+H1302-byObjPOS!E698</f>
        <v>0</v>
      </c>
      <c r="S1302" s="5">
        <f>+I1302-byObjPOS!F698</f>
        <v>0</v>
      </c>
      <c r="T1302" s="5">
        <f>+J1302-byObjPOS!G698</f>
        <v>0</v>
      </c>
      <c r="U1302" s="5">
        <f>+K1302-byObjPOS!H698</f>
        <v>0</v>
      </c>
      <c r="V1302" s="5">
        <f>+L1302-byObjPOS!I698</f>
        <v>0</v>
      </c>
      <c r="W1302" s="5">
        <f>+M1302-byObjPOS!J698</f>
        <v>0</v>
      </c>
      <c r="X1302" s="5">
        <f>+N1302-byObjPOS!K698</f>
        <v>0</v>
      </c>
    </row>
    <row r="1303" spans="3:24" x14ac:dyDescent="0.2">
      <c r="C1303" s="5" t="s">
        <v>450</v>
      </c>
      <c r="D1303" s="5" t="s">
        <v>339</v>
      </c>
      <c r="E1303" s="5" t="s">
        <v>409</v>
      </c>
      <c r="F1303" s="5" t="s">
        <v>425</v>
      </c>
      <c r="G1303" s="5">
        <v>0</v>
      </c>
      <c r="H1303" s="5">
        <v>0</v>
      </c>
      <c r="I1303" s="5">
        <v>0</v>
      </c>
      <c r="J1303" s="5">
        <v>0</v>
      </c>
      <c r="K1303" s="5">
        <v>0</v>
      </c>
      <c r="L1303" s="5">
        <v>0</v>
      </c>
      <c r="M1303" s="5">
        <v>10</v>
      </c>
      <c r="N1303" s="5">
        <v>0</v>
      </c>
      <c r="Q1303" s="5">
        <f>+G1303-byObjPOS!D699</f>
        <v>0</v>
      </c>
      <c r="R1303" s="5">
        <f>+H1303-byObjPOS!E699</f>
        <v>0</v>
      </c>
      <c r="S1303" s="5">
        <f>+I1303-byObjPOS!F699</f>
        <v>0</v>
      </c>
      <c r="T1303" s="5">
        <f>+J1303-byObjPOS!G699</f>
        <v>0</v>
      </c>
      <c r="U1303" s="5">
        <f>+K1303-byObjPOS!H699</f>
        <v>0</v>
      </c>
      <c r="V1303" s="5">
        <f>+L1303-byObjPOS!I699</f>
        <v>0</v>
      </c>
      <c r="W1303" s="5">
        <f>+M1303-byObjPOS!J699</f>
        <v>0</v>
      </c>
      <c r="X1303" s="5">
        <f>+N1303-byObjPOS!K699</f>
        <v>0</v>
      </c>
    </row>
    <row r="1304" spans="3:24" x14ac:dyDescent="0.2">
      <c r="C1304" s="5" t="s">
        <v>450</v>
      </c>
      <c r="D1304" s="5" t="s">
        <v>339</v>
      </c>
      <c r="E1304" s="5" t="s">
        <v>409</v>
      </c>
      <c r="F1304" s="5" t="s">
        <v>15</v>
      </c>
      <c r="G1304" s="5">
        <v>0</v>
      </c>
      <c r="H1304" s="5">
        <v>0</v>
      </c>
      <c r="I1304" s="5">
        <v>0</v>
      </c>
      <c r="J1304" s="5">
        <v>2</v>
      </c>
      <c r="K1304" s="5">
        <v>0</v>
      </c>
      <c r="L1304" s="5">
        <v>0</v>
      </c>
      <c r="M1304" s="5">
        <v>0</v>
      </c>
      <c r="N1304" s="5">
        <v>0</v>
      </c>
      <c r="Q1304" s="5">
        <f>+G1304-byObjPOS!D700</f>
        <v>0</v>
      </c>
      <c r="R1304" s="5">
        <f>+H1304-byObjPOS!E700</f>
        <v>0</v>
      </c>
      <c r="S1304" s="5">
        <f>+I1304-byObjPOS!F700</f>
        <v>0</v>
      </c>
      <c r="T1304" s="5">
        <f>+J1304-byObjPOS!G700</f>
        <v>0</v>
      </c>
      <c r="U1304" s="5">
        <f>+K1304-byObjPOS!H700</f>
        <v>0</v>
      </c>
      <c r="V1304" s="5">
        <f>+L1304-byObjPOS!I700</f>
        <v>0</v>
      </c>
      <c r="W1304" s="5">
        <f>+M1304-byObjPOS!J700</f>
        <v>0</v>
      </c>
      <c r="X1304" s="5">
        <f>+N1304-byObjPOS!K700</f>
        <v>0</v>
      </c>
    </row>
    <row r="1305" spans="3:24" x14ac:dyDescent="0.2">
      <c r="C1305" s="5" t="s">
        <v>450</v>
      </c>
      <c r="D1305" s="5" t="s">
        <v>339</v>
      </c>
      <c r="E1305" s="5" t="s">
        <v>409</v>
      </c>
      <c r="F1305" s="5" t="s">
        <v>426</v>
      </c>
      <c r="G1305" s="5">
        <v>71</v>
      </c>
      <c r="H1305" s="5">
        <v>54</v>
      </c>
      <c r="I1305" s="5">
        <v>59</v>
      </c>
      <c r="J1305" s="5">
        <v>100</v>
      </c>
      <c r="K1305" s="5">
        <v>93</v>
      </c>
      <c r="L1305" s="5">
        <v>86</v>
      </c>
      <c r="M1305" s="5">
        <v>91</v>
      </c>
      <c r="N1305" s="5">
        <v>94</v>
      </c>
      <c r="Q1305" s="5">
        <f>+G1305-byObjPOS!D701</f>
        <v>0</v>
      </c>
      <c r="R1305" s="5">
        <f>+H1305-byObjPOS!E701</f>
        <v>0</v>
      </c>
      <c r="S1305" s="5">
        <f>+I1305-byObjPOS!F701</f>
        <v>0</v>
      </c>
      <c r="T1305" s="5">
        <f>+J1305-byObjPOS!G701</f>
        <v>0</v>
      </c>
      <c r="U1305" s="5">
        <f>+K1305-byObjPOS!H701</f>
        <v>0</v>
      </c>
      <c r="V1305" s="5">
        <f>+L1305-byObjPOS!I701</f>
        <v>0</v>
      </c>
      <c r="W1305" s="5">
        <f>+M1305-byObjPOS!J701</f>
        <v>0</v>
      </c>
      <c r="X1305" s="5">
        <f>+N1305-byObjPOS!K701</f>
        <v>0</v>
      </c>
    </row>
    <row r="1306" spans="3:24" x14ac:dyDescent="0.2">
      <c r="C1306" s="5" t="s">
        <v>450</v>
      </c>
      <c r="D1306" s="5" t="s">
        <v>339</v>
      </c>
      <c r="E1306" s="5" t="s">
        <v>409</v>
      </c>
      <c r="F1306" s="5" t="s">
        <v>114</v>
      </c>
      <c r="G1306" s="5">
        <v>1</v>
      </c>
      <c r="H1306" s="5">
        <v>1</v>
      </c>
      <c r="I1306" s="5">
        <v>1</v>
      </c>
      <c r="J1306" s="5">
        <v>1</v>
      </c>
      <c r="K1306" s="5">
        <v>1</v>
      </c>
      <c r="L1306" s="5">
        <v>1</v>
      </c>
      <c r="M1306" s="5">
        <v>1</v>
      </c>
      <c r="N1306" s="5">
        <v>1</v>
      </c>
      <c r="Q1306" s="5">
        <f>+G1306-byObjPOS!D702</f>
        <v>0</v>
      </c>
      <c r="R1306" s="5">
        <f>+H1306-byObjPOS!E702</f>
        <v>0</v>
      </c>
      <c r="S1306" s="5">
        <f>+I1306-byObjPOS!F702</f>
        <v>0</v>
      </c>
      <c r="T1306" s="5">
        <f>+J1306-byObjPOS!G702</f>
        <v>0</v>
      </c>
      <c r="U1306" s="5">
        <f>+K1306-byObjPOS!H702</f>
        <v>0</v>
      </c>
      <c r="V1306" s="5">
        <f>+L1306-byObjPOS!I702</f>
        <v>0</v>
      </c>
      <c r="W1306" s="5">
        <f>+M1306-byObjPOS!J702</f>
        <v>0</v>
      </c>
      <c r="X1306" s="5">
        <f>+N1306-byObjPOS!K702</f>
        <v>0</v>
      </c>
    </row>
    <row r="1307" spans="3:24" x14ac:dyDescent="0.2">
      <c r="C1307" s="5" t="s">
        <v>450</v>
      </c>
      <c r="D1307" s="5" t="s">
        <v>339</v>
      </c>
      <c r="E1307" s="5" t="s">
        <v>409</v>
      </c>
      <c r="F1307" s="5" t="s">
        <v>453</v>
      </c>
      <c r="G1307" s="5">
        <v>0</v>
      </c>
      <c r="H1307" s="5">
        <v>132</v>
      </c>
      <c r="I1307" s="5">
        <v>284</v>
      </c>
      <c r="J1307" s="5">
        <v>118</v>
      </c>
      <c r="K1307" s="5">
        <v>8</v>
      </c>
      <c r="L1307" s="5">
        <v>0</v>
      </c>
      <c r="M1307" s="5">
        <v>0</v>
      </c>
      <c r="N1307" s="5">
        <v>0</v>
      </c>
      <c r="Q1307" s="5">
        <f>+G1307-byObjPOS!D703</f>
        <v>0</v>
      </c>
      <c r="R1307" s="5">
        <f>+H1307-byObjPOS!E703</f>
        <v>0</v>
      </c>
      <c r="S1307" s="5">
        <f>+I1307-byObjPOS!F703</f>
        <v>0</v>
      </c>
      <c r="T1307" s="5">
        <f>+J1307-byObjPOS!G703</f>
        <v>0</v>
      </c>
      <c r="U1307" s="5">
        <f>+K1307-byObjPOS!H703</f>
        <v>0</v>
      </c>
      <c r="V1307" s="5">
        <f>+L1307-byObjPOS!I703</f>
        <v>0</v>
      </c>
      <c r="W1307" s="5">
        <f>+M1307-byObjPOS!J703</f>
        <v>0</v>
      </c>
      <c r="X1307" s="5">
        <f>+N1307-byObjPOS!K703</f>
        <v>0</v>
      </c>
    </row>
    <row r="1308" spans="3:24" x14ac:dyDescent="0.2">
      <c r="C1308" s="5" t="s">
        <v>450</v>
      </c>
      <c r="D1308" s="5" t="s">
        <v>339</v>
      </c>
      <c r="E1308" s="5" t="s">
        <v>409</v>
      </c>
      <c r="F1308" s="5" t="s">
        <v>443</v>
      </c>
      <c r="G1308" s="5">
        <v>0</v>
      </c>
      <c r="H1308" s="5">
        <v>0</v>
      </c>
      <c r="I1308" s="5">
        <v>0</v>
      </c>
      <c r="J1308" s="5">
        <v>0</v>
      </c>
      <c r="K1308" s="5">
        <v>0</v>
      </c>
      <c r="L1308" s="5">
        <v>2</v>
      </c>
      <c r="M1308" s="5">
        <v>2</v>
      </c>
      <c r="N1308" s="5">
        <v>3</v>
      </c>
      <c r="Q1308" s="5">
        <f>+G1308-byObjPOS!D704</f>
        <v>0</v>
      </c>
      <c r="R1308" s="5">
        <f>+H1308-byObjPOS!E704</f>
        <v>0</v>
      </c>
      <c r="S1308" s="5">
        <f>+I1308-byObjPOS!F704</f>
        <v>0</v>
      </c>
      <c r="T1308" s="5">
        <f>+J1308-byObjPOS!G704</f>
        <v>0</v>
      </c>
      <c r="U1308" s="5">
        <f>+K1308-byObjPOS!H704</f>
        <v>0</v>
      </c>
      <c r="V1308" s="5">
        <f>+L1308-byObjPOS!I704</f>
        <v>0</v>
      </c>
      <c r="W1308" s="5">
        <f>+M1308-byObjPOS!J704</f>
        <v>0</v>
      </c>
      <c r="X1308" s="5">
        <f>+N1308-byObjPOS!K704</f>
        <v>0</v>
      </c>
    </row>
    <row r="1309" spans="3:24" x14ac:dyDescent="0.2">
      <c r="C1309" s="5" t="s">
        <v>450</v>
      </c>
      <c r="D1309" s="5" t="s">
        <v>339</v>
      </c>
      <c r="E1309" s="5" t="s">
        <v>409</v>
      </c>
      <c r="F1309" s="5" t="s">
        <v>7</v>
      </c>
      <c r="G1309" s="5">
        <v>1</v>
      </c>
      <c r="H1309" s="5">
        <v>0</v>
      </c>
      <c r="I1309" s="5">
        <v>4</v>
      </c>
      <c r="J1309" s="5">
        <v>6</v>
      </c>
      <c r="K1309" s="5">
        <v>2</v>
      </c>
      <c r="L1309" s="5">
        <v>3</v>
      </c>
      <c r="M1309" s="5">
        <v>3</v>
      </c>
      <c r="N1309" s="5">
        <v>3</v>
      </c>
      <c r="Q1309" s="5">
        <f>+G1309-byObjPOS!D705</f>
        <v>0</v>
      </c>
      <c r="R1309" s="5">
        <f>+H1309-byObjPOS!E705</f>
        <v>0</v>
      </c>
      <c r="S1309" s="5">
        <f>+I1309-byObjPOS!F705</f>
        <v>0</v>
      </c>
      <c r="T1309" s="5">
        <f>+J1309-byObjPOS!G705</f>
        <v>0</v>
      </c>
      <c r="U1309" s="5">
        <f>+K1309-byObjPOS!H705</f>
        <v>0</v>
      </c>
      <c r="V1309" s="5">
        <f>+L1309-byObjPOS!I705</f>
        <v>0</v>
      </c>
      <c r="W1309" s="5">
        <f>+M1309-byObjPOS!J705</f>
        <v>0</v>
      </c>
      <c r="X1309" s="5">
        <f>+N1309-byObjPOS!K705</f>
        <v>0</v>
      </c>
    </row>
    <row r="1310" spans="3:24" x14ac:dyDescent="0.2">
      <c r="C1310" s="5" t="s">
        <v>450</v>
      </c>
      <c r="D1310" s="5" t="s">
        <v>339</v>
      </c>
      <c r="E1310" s="5" t="s">
        <v>409</v>
      </c>
      <c r="F1310" s="5" t="s">
        <v>355</v>
      </c>
      <c r="G1310" s="5">
        <v>1</v>
      </c>
      <c r="H1310" s="5">
        <v>2</v>
      </c>
      <c r="I1310" s="5">
        <v>0</v>
      </c>
      <c r="J1310" s="5">
        <v>1</v>
      </c>
      <c r="K1310" s="5">
        <v>1</v>
      </c>
      <c r="L1310" s="5">
        <v>0</v>
      </c>
      <c r="M1310" s="5">
        <v>0</v>
      </c>
      <c r="N1310" s="5">
        <v>0</v>
      </c>
      <c r="Q1310" s="5">
        <f>+G1310-byObjPOS!D706</f>
        <v>0</v>
      </c>
      <c r="R1310" s="5">
        <f>+H1310-byObjPOS!E706</f>
        <v>0</v>
      </c>
      <c r="S1310" s="5">
        <f>+I1310-byObjPOS!F706</f>
        <v>0</v>
      </c>
      <c r="T1310" s="5">
        <f>+J1310-byObjPOS!G706</f>
        <v>0</v>
      </c>
      <c r="U1310" s="5">
        <f>+K1310-byObjPOS!H706</f>
        <v>0</v>
      </c>
      <c r="V1310" s="5">
        <f>+L1310-byObjPOS!I706</f>
        <v>0</v>
      </c>
      <c r="W1310" s="5">
        <f>+M1310-byObjPOS!J706</f>
        <v>0</v>
      </c>
      <c r="X1310" s="5">
        <f>+N1310-byObjPOS!K706</f>
        <v>0</v>
      </c>
    </row>
    <row r="1311" spans="3:24" x14ac:dyDescent="0.2">
      <c r="C1311" s="5" t="s">
        <v>450</v>
      </c>
      <c r="D1311" s="5" t="s">
        <v>339</v>
      </c>
      <c r="E1311" s="5" t="s">
        <v>409</v>
      </c>
      <c r="F1311" s="5" t="s">
        <v>428</v>
      </c>
      <c r="G1311" s="5">
        <v>11</v>
      </c>
      <c r="H1311" s="5">
        <v>13</v>
      </c>
      <c r="I1311" s="5">
        <v>221</v>
      </c>
      <c r="J1311" s="5">
        <v>303</v>
      </c>
      <c r="K1311" s="5">
        <v>220</v>
      </c>
      <c r="L1311" s="5">
        <v>0</v>
      </c>
      <c r="M1311" s="5">
        <v>0</v>
      </c>
      <c r="N1311" s="5">
        <v>0</v>
      </c>
      <c r="Q1311" s="5">
        <f>+G1311-byObjPOS!D707</f>
        <v>0</v>
      </c>
      <c r="R1311" s="5">
        <f>+H1311-byObjPOS!E707</f>
        <v>0</v>
      </c>
      <c r="S1311" s="5">
        <f>+I1311-byObjPOS!F707</f>
        <v>0</v>
      </c>
      <c r="T1311" s="5">
        <f>+J1311-byObjPOS!G707</f>
        <v>0</v>
      </c>
      <c r="U1311" s="5">
        <f>+K1311-byObjPOS!H707</f>
        <v>0</v>
      </c>
      <c r="V1311" s="5">
        <f>+L1311-byObjPOS!I707</f>
        <v>0</v>
      </c>
      <c r="W1311" s="5">
        <f>+M1311-byObjPOS!J707</f>
        <v>0</v>
      </c>
      <c r="X1311" s="5">
        <f>+N1311-byObjPOS!K707</f>
        <v>0</v>
      </c>
    </row>
    <row r="1312" spans="3:24" x14ac:dyDescent="0.2">
      <c r="C1312" s="5" t="s">
        <v>450</v>
      </c>
      <c r="D1312" s="5" t="s">
        <v>339</v>
      </c>
      <c r="E1312" s="5" t="s">
        <v>409</v>
      </c>
      <c r="F1312" s="5" t="s">
        <v>357</v>
      </c>
      <c r="G1312" s="5">
        <v>3</v>
      </c>
      <c r="H1312" s="5">
        <v>4</v>
      </c>
      <c r="I1312" s="5">
        <v>3</v>
      </c>
      <c r="J1312" s="5">
        <v>2</v>
      </c>
      <c r="K1312" s="5">
        <v>5</v>
      </c>
      <c r="L1312" s="5">
        <v>7</v>
      </c>
      <c r="M1312" s="5">
        <v>2</v>
      </c>
      <c r="N1312" s="5">
        <v>3</v>
      </c>
      <c r="Q1312" s="5">
        <f>+G1312-byObjPOS!D708</f>
        <v>0</v>
      </c>
      <c r="R1312" s="5">
        <f>+H1312-byObjPOS!E708</f>
        <v>0</v>
      </c>
      <c r="S1312" s="5">
        <f>+I1312-byObjPOS!F708</f>
        <v>0</v>
      </c>
      <c r="T1312" s="5">
        <f>+J1312-byObjPOS!G708</f>
        <v>0</v>
      </c>
      <c r="U1312" s="5">
        <f>+K1312-byObjPOS!H708</f>
        <v>0</v>
      </c>
      <c r="V1312" s="5">
        <f>+L1312-byObjPOS!I708</f>
        <v>0</v>
      </c>
      <c r="W1312" s="5">
        <f>+M1312-byObjPOS!J708</f>
        <v>0</v>
      </c>
      <c r="X1312" s="5">
        <f>+N1312-byObjPOS!K708</f>
        <v>0</v>
      </c>
    </row>
    <row r="1313" spans="3:24" x14ac:dyDescent="0.2">
      <c r="C1313" s="5" t="s">
        <v>450</v>
      </c>
      <c r="D1313" s="5" t="s">
        <v>339</v>
      </c>
      <c r="E1313" s="5" t="s">
        <v>409</v>
      </c>
      <c r="F1313" s="5" t="s">
        <v>97</v>
      </c>
      <c r="G1313" s="5">
        <v>1</v>
      </c>
      <c r="H1313" s="5">
        <v>0</v>
      </c>
      <c r="I1313" s="5">
        <v>0</v>
      </c>
      <c r="J1313" s="5">
        <v>0</v>
      </c>
      <c r="K1313" s="5">
        <v>0</v>
      </c>
      <c r="L1313" s="5">
        <v>0</v>
      </c>
      <c r="M1313" s="5">
        <v>0</v>
      </c>
      <c r="N1313" s="5">
        <v>0</v>
      </c>
      <c r="Q1313" s="5">
        <f>+G1313-byObjPOS!D709</f>
        <v>0</v>
      </c>
      <c r="R1313" s="5">
        <f>+H1313-byObjPOS!E709</f>
        <v>0</v>
      </c>
      <c r="S1313" s="5">
        <f>+I1313-byObjPOS!F709</f>
        <v>0</v>
      </c>
      <c r="T1313" s="5">
        <f>+J1313-byObjPOS!G709</f>
        <v>0</v>
      </c>
      <c r="U1313" s="5">
        <f>+K1313-byObjPOS!H709</f>
        <v>0</v>
      </c>
      <c r="V1313" s="5">
        <f>+L1313-byObjPOS!I709</f>
        <v>0</v>
      </c>
      <c r="W1313" s="5">
        <f>+M1313-byObjPOS!J709</f>
        <v>0</v>
      </c>
      <c r="X1313" s="5">
        <f>+N1313-byObjPOS!K709</f>
        <v>0</v>
      </c>
    </row>
    <row r="1314" spans="3:24" x14ac:dyDescent="0.2">
      <c r="C1314" s="5" t="s">
        <v>450</v>
      </c>
      <c r="D1314" s="5" t="s">
        <v>339</v>
      </c>
      <c r="E1314" s="5" t="s">
        <v>409</v>
      </c>
      <c r="F1314" s="5" t="s">
        <v>142</v>
      </c>
      <c r="G1314" s="5">
        <v>0</v>
      </c>
      <c r="H1314" s="5">
        <v>1</v>
      </c>
      <c r="I1314" s="5">
        <v>0</v>
      </c>
      <c r="J1314" s="5">
        <v>0</v>
      </c>
      <c r="K1314" s="5">
        <v>0</v>
      </c>
      <c r="L1314" s="5">
        <v>0</v>
      </c>
      <c r="M1314" s="5">
        <v>0</v>
      </c>
      <c r="N1314" s="5">
        <v>0</v>
      </c>
      <c r="Q1314" s="5">
        <f>+G1314-byObjPOS!D710</f>
        <v>0</v>
      </c>
      <c r="R1314" s="5">
        <f>+H1314-byObjPOS!E710</f>
        <v>0</v>
      </c>
      <c r="S1314" s="5">
        <f>+I1314-byObjPOS!F710</f>
        <v>0</v>
      </c>
      <c r="T1314" s="5">
        <f>+J1314-byObjPOS!G710</f>
        <v>0</v>
      </c>
      <c r="U1314" s="5">
        <f>+K1314-byObjPOS!H710</f>
        <v>0</v>
      </c>
      <c r="V1314" s="5">
        <f>+L1314-byObjPOS!I710</f>
        <v>0</v>
      </c>
      <c r="W1314" s="5">
        <f>+M1314-byObjPOS!J710</f>
        <v>0</v>
      </c>
      <c r="X1314" s="5">
        <f>+N1314-byObjPOS!K710</f>
        <v>0</v>
      </c>
    </row>
    <row r="1315" spans="3:24" x14ac:dyDescent="0.2">
      <c r="C1315" s="5" t="s">
        <v>450</v>
      </c>
      <c r="D1315" s="5" t="s">
        <v>339</v>
      </c>
      <c r="E1315" s="5" t="s">
        <v>409</v>
      </c>
      <c r="F1315" s="5" t="s">
        <v>362</v>
      </c>
      <c r="G1315" s="5">
        <v>0</v>
      </c>
      <c r="H1315" s="5">
        <v>1</v>
      </c>
      <c r="I1315" s="5">
        <v>0</v>
      </c>
      <c r="J1315" s="5">
        <v>0</v>
      </c>
      <c r="K1315" s="5">
        <v>0</v>
      </c>
      <c r="L1315" s="5">
        <v>0</v>
      </c>
      <c r="M1315" s="5">
        <v>0</v>
      </c>
      <c r="N1315" s="5">
        <v>0</v>
      </c>
      <c r="P1315" s="46"/>
      <c r="Q1315" s="5">
        <f>+G1315-byObjPOS!D715</f>
        <v>0</v>
      </c>
      <c r="R1315" s="5">
        <f>+H1315-byObjPOS!E715</f>
        <v>0</v>
      </c>
      <c r="S1315" s="5">
        <f>+I1315-byObjPOS!F715</f>
        <v>0</v>
      </c>
      <c r="T1315" s="5">
        <f>+J1315-byObjPOS!G715</f>
        <v>0</v>
      </c>
      <c r="U1315" s="5">
        <f>+K1315-byObjPOS!H715</f>
        <v>0</v>
      </c>
      <c r="V1315" s="5">
        <f>+L1315-byObjPOS!I715</f>
        <v>0</v>
      </c>
      <c r="W1315" s="5">
        <f>+M1315-byObjPOS!J715</f>
        <v>0</v>
      </c>
      <c r="X1315" s="5">
        <f>+N1315-byObjPOS!K715</f>
        <v>0</v>
      </c>
    </row>
    <row r="1316" spans="3:24" x14ac:dyDescent="0.2">
      <c r="C1316" s="5" t="s">
        <v>450</v>
      </c>
      <c r="D1316" s="5" t="s">
        <v>339</v>
      </c>
      <c r="E1316" s="5" t="s">
        <v>409</v>
      </c>
      <c r="F1316" s="5" t="s">
        <v>365</v>
      </c>
      <c r="G1316" s="5">
        <v>3</v>
      </c>
      <c r="H1316" s="5">
        <v>7</v>
      </c>
      <c r="I1316" s="5">
        <v>3</v>
      </c>
      <c r="J1316" s="5">
        <v>2</v>
      </c>
      <c r="K1316" s="5">
        <v>3</v>
      </c>
      <c r="L1316" s="5">
        <v>5</v>
      </c>
      <c r="M1316" s="5">
        <v>3</v>
      </c>
      <c r="N1316" s="5">
        <v>2</v>
      </c>
      <c r="Q1316" s="5">
        <f>+G1316-byObjPOS!D716</f>
        <v>0</v>
      </c>
      <c r="R1316" s="5">
        <f>+H1316-byObjPOS!E716</f>
        <v>0</v>
      </c>
      <c r="S1316" s="5">
        <f>+I1316-byObjPOS!F716</f>
        <v>0</v>
      </c>
      <c r="T1316" s="5">
        <f>+J1316-byObjPOS!G716</f>
        <v>0</v>
      </c>
      <c r="U1316" s="5">
        <f>+K1316-byObjPOS!H716</f>
        <v>0</v>
      </c>
      <c r="V1316" s="5">
        <f>+L1316-byObjPOS!I716</f>
        <v>0</v>
      </c>
      <c r="W1316" s="5">
        <f>+M1316-byObjPOS!J716</f>
        <v>0</v>
      </c>
      <c r="X1316" s="5">
        <f>+N1316-byObjPOS!K716</f>
        <v>0</v>
      </c>
    </row>
    <row r="1317" spans="3:24" x14ac:dyDescent="0.2">
      <c r="C1317" s="5" t="s">
        <v>450</v>
      </c>
      <c r="D1317" s="5" t="s">
        <v>339</v>
      </c>
      <c r="E1317" s="5" t="s">
        <v>409</v>
      </c>
      <c r="F1317" s="5" t="s">
        <v>432</v>
      </c>
      <c r="G1317" s="5">
        <v>0</v>
      </c>
      <c r="H1317" s="5">
        <v>0</v>
      </c>
      <c r="I1317" s="5">
        <v>0</v>
      </c>
      <c r="J1317" s="5">
        <v>0</v>
      </c>
      <c r="K1317" s="5">
        <v>0</v>
      </c>
      <c r="L1317" s="5">
        <v>3</v>
      </c>
      <c r="M1317" s="5">
        <v>4</v>
      </c>
      <c r="N1317" s="5">
        <v>3</v>
      </c>
      <c r="Q1317" s="5">
        <f>+G1317-byObjPOS!D717</f>
        <v>0</v>
      </c>
      <c r="R1317" s="5">
        <f>+H1317-byObjPOS!E717</f>
        <v>0</v>
      </c>
      <c r="S1317" s="5">
        <f>+I1317-byObjPOS!F717</f>
        <v>0</v>
      </c>
      <c r="T1317" s="5">
        <f>+J1317-byObjPOS!G717</f>
        <v>0</v>
      </c>
      <c r="U1317" s="5">
        <f>+K1317-byObjPOS!H717</f>
        <v>0</v>
      </c>
      <c r="V1317" s="5">
        <f>+L1317-byObjPOS!I717</f>
        <v>0</v>
      </c>
      <c r="W1317" s="5">
        <f>+M1317-byObjPOS!J717</f>
        <v>0</v>
      </c>
      <c r="X1317" s="5">
        <f>+N1317-byObjPOS!K717</f>
        <v>0</v>
      </c>
    </row>
    <row r="1318" spans="3:24" x14ac:dyDescent="0.2">
      <c r="C1318" s="5" t="s">
        <v>450</v>
      </c>
      <c r="D1318" s="5" t="s">
        <v>339</v>
      </c>
      <c r="E1318" s="5" t="s">
        <v>409</v>
      </c>
      <c r="F1318" s="5" t="s">
        <v>366</v>
      </c>
      <c r="G1318" s="5">
        <v>0</v>
      </c>
      <c r="H1318" s="5">
        <v>0</v>
      </c>
      <c r="I1318" s="5">
        <v>0</v>
      </c>
      <c r="J1318" s="5">
        <v>1</v>
      </c>
      <c r="K1318" s="5">
        <v>2</v>
      </c>
      <c r="L1318" s="5">
        <v>4</v>
      </c>
      <c r="M1318" s="5">
        <v>5</v>
      </c>
      <c r="N1318" s="5">
        <v>7</v>
      </c>
      <c r="Q1318" s="5">
        <f>+G1318-byObjPOS!D718</f>
        <v>0</v>
      </c>
      <c r="R1318" s="5">
        <f>+H1318-byObjPOS!E718</f>
        <v>0</v>
      </c>
      <c r="S1318" s="5">
        <f>+I1318-byObjPOS!F718</f>
        <v>0</v>
      </c>
      <c r="T1318" s="5">
        <f>+J1318-byObjPOS!G718</f>
        <v>0</v>
      </c>
      <c r="U1318" s="5">
        <f>+K1318-byObjPOS!H718</f>
        <v>0</v>
      </c>
      <c r="V1318" s="5">
        <f>+L1318-byObjPOS!I718</f>
        <v>0</v>
      </c>
      <c r="W1318" s="5">
        <f>+M1318-byObjPOS!J718</f>
        <v>0</v>
      </c>
      <c r="X1318" s="5">
        <f>+N1318-byObjPOS!K718</f>
        <v>0</v>
      </c>
    </row>
    <row r="1319" spans="3:24" x14ac:dyDescent="0.2">
      <c r="C1319" s="5" t="s">
        <v>450</v>
      </c>
      <c r="D1319" s="5" t="s">
        <v>339</v>
      </c>
      <c r="E1319" s="5" t="s">
        <v>409</v>
      </c>
      <c r="F1319" s="5" t="s">
        <v>367</v>
      </c>
      <c r="G1319" s="5">
        <v>16</v>
      </c>
      <c r="H1319" s="5">
        <v>17</v>
      </c>
      <c r="I1319" s="5">
        <v>12</v>
      </c>
      <c r="J1319" s="5">
        <v>14</v>
      </c>
      <c r="K1319" s="5">
        <v>17</v>
      </c>
      <c r="L1319" s="5">
        <v>12</v>
      </c>
      <c r="M1319" s="5">
        <v>7</v>
      </c>
      <c r="N1319" s="5">
        <v>7</v>
      </c>
      <c r="Q1319" s="5">
        <f>+G1319-byObjPOS!D719</f>
        <v>0</v>
      </c>
      <c r="R1319" s="5">
        <f>+H1319-byObjPOS!E719</f>
        <v>0</v>
      </c>
      <c r="S1319" s="5">
        <f>+I1319-byObjPOS!F719</f>
        <v>0</v>
      </c>
      <c r="T1319" s="5">
        <f>+J1319-byObjPOS!G719</f>
        <v>0</v>
      </c>
      <c r="U1319" s="5">
        <f>+K1319-byObjPOS!H719</f>
        <v>0</v>
      </c>
      <c r="V1319" s="5">
        <f>+L1319-byObjPOS!I719</f>
        <v>0</v>
      </c>
      <c r="W1319" s="5">
        <f>+M1319-byObjPOS!J719</f>
        <v>0</v>
      </c>
      <c r="X1319" s="5">
        <f>+N1319-byObjPOS!K719</f>
        <v>0</v>
      </c>
    </row>
    <row r="1320" spans="3:24" x14ac:dyDescent="0.2">
      <c r="C1320" s="5" t="s">
        <v>450</v>
      </c>
      <c r="D1320" s="5" t="s">
        <v>339</v>
      </c>
      <c r="E1320" s="5" t="s">
        <v>409</v>
      </c>
      <c r="F1320" s="5" t="s">
        <v>369</v>
      </c>
      <c r="G1320" s="5">
        <v>0</v>
      </c>
      <c r="H1320" s="5">
        <v>0</v>
      </c>
      <c r="I1320" s="5">
        <v>0</v>
      </c>
      <c r="J1320" s="5">
        <v>0</v>
      </c>
      <c r="K1320" s="5">
        <v>1</v>
      </c>
      <c r="L1320" s="5">
        <v>0</v>
      </c>
      <c r="M1320" s="5">
        <v>0</v>
      </c>
      <c r="N1320" s="5">
        <v>0</v>
      </c>
      <c r="Q1320" s="5">
        <f>+G1320-byObjPOS!D720</f>
        <v>0</v>
      </c>
      <c r="R1320" s="5">
        <f>+H1320-byObjPOS!E720</f>
        <v>0</v>
      </c>
      <c r="S1320" s="5">
        <f>+I1320-byObjPOS!F720</f>
        <v>0</v>
      </c>
      <c r="T1320" s="5">
        <f>+J1320-byObjPOS!G720</f>
        <v>0</v>
      </c>
      <c r="U1320" s="5">
        <f>+K1320-byObjPOS!H720</f>
        <v>0</v>
      </c>
      <c r="V1320" s="5">
        <f>+L1320-byObjPOS!I720</f>
        <v>0</v>
      </c>
      <c r="W1320" s="5">
        <f>+M1320-byObjPOS!J720</f>
        <v>0</v>
      </c>
      <c r="X1320" s="5">
        <f>+N1320-byObjPOS!K720</f>
        <v>0</v>
      </c>
    </row>
    <row r="1321" spans="3:24" x14ac:dyDescent="0.2">
      <c r="C1321" s="5" t="s">
        <v>450</v>
      </c>
      <c r="D1321" s="5" t="s">
        <v>339</v>
      </c>
      <c r="E1321" s="5" t="s">
        <v>409</v>
      </c>
      <c r="F1321" s="5" t="s">
        <v>370</v>
      </c>
      <c r="G1321" s="5">
        <v>2</v>
      </c>
      <c r="H1321" s="5">
        <v>0</v>
      </c>
      <c r="I1321" s="5">
        <v>2</v>
      </c>
      <c r="J1321" s="5">
        <v>0</v>
      </c>
      <c r="K1321" s="5">
        <v>1</v>
      </c>
      <c r="L1321" s="5">
        <v>0</v>
      </c>
      <c r="M1321" s="5">
        <v>0</v>
      </c>
      <c r="N1321" s="5">
        <v>0</v>
      </c>
      <c r="Q1321" s="5">
        <f>+G1321-byObjPOS!D721</f>
        <v>0</v>
      </c>
      <c r="R1321" s="5">
        <f>+H1321-byObjPOS!E721</f>
        <v>0</v>
      </c>
      <c r="S1321" s="5">
        <f>+I1321-byObjPOS!F721</f>
        <v>0</v>
      </c>
      <c r="T1321" s="5">
        <f>+J1321-byObjPOS!G721</f>
        <v>0</v>
      </c>
      <c r="U1321" s="5">
        <f>+K1321-byObjPOS!H721</f>
        <v>0</v>
      </c>
      <c r="V1321" s="5">
        <f>+L1321-byObjPOS!I721</f>
        <v>0</v>
      </c>
      <c r="W1321" s="5">
        <f>+M1321-byObjPOS!J721</f>
        <v>0</v>
      </c>
      <c r="X1321" s="5">
        <f>+N1321-byObjPOS!K721</f>
        <v>0</v>
      </c>
    </row>
    <row r="1322" spans="3:24" x14ac:dyDescent="0.2">
      <c r="C1322" s="5" t="s">
        <v>450</v>
      </c>
      <c r="D1322" s="5" t="s">
        <v>339</v>
      </c>
      <c r="E1322" s="5" t="s">
        <v>409</v>
      </c>
      <c r="F1322" s="5" t="s">
        <v>371</v>
      </c>
      <c r="G1322" s="5">
        <v>3</v>
      </c>
      <c r="H1322" s="5">
        <v>4</v>
      </c>
      <c r="I1322" s="5">
        <v>3</v>
      </c>
      <c r="J1322" s="5">
        <v>5</v>
      </c>
      <c r="K1322" s="5">
        <v>8</v>
      </c>
      <c r="L1322" s="5">
        <v>3</v>
      </c>
      <c r="M1322" s="5">
        <v>1</v>
      </c>
      <c r="N1322" s="5">
        <v>2</v>
      </c>
      <c r="Q1322" s="5">
        <f>+G1322-byObjPOS!D722</f>
        <v>0</v>
      </c>
      <c r="R1322" s="5">
        <f>+H1322-byObjPOS!E722</f>
        <v>0</v>
      </c>
      <c r="S1322" s="5">
        <f>+I1322-byObjPOS!F722</f>
        <v>0</v>
      </c>
      <c r="T1322" s="5">
        <f>+J1322-byObjPOS!G722</f>
        <v>0</v>
      </c>
      <c r="U1322" s="5">
        <f>+K1322-byObjPOS!H722</f>
        <v>0</v>
      </c>
      <c r="V1322" s="5">
        <f>+L1322-byObjPOS!I722</f>
        <v>0</v>
      </c>
      <c r="W1322" s="5">
        <f>+M1322-byObjPOS!J722</f>
        <v>0</v>
      </c>
      <c r="X1322" s="5">
        <f>+N1322-byObjPOS!K722</f>
        <v>0</v>
      </c>
    </row>
    <row r="1323" spans="3:24" x14ac:dyDescent="0.2">
      <c r="C1323" s="5" t="s">
        <v>450</v>
      </c>
      <c r="D1323" s="5" t="s">
        <v>339</v>
      </c>
      <c r="E1323" s="5" t="s">
        <v>409</v>
      </c>
      <c r="F1323" s="5" t="s">
        <v>372</v>
      </c>
      <c r="G1323" s="5">
        <v>11</v>
      </c>
      <c r="H1323" s="5">
        <v>11</v>
      </c>
      <c r="I1323" s="5">
        <v>11</v>
      </c>
      <c r="J1323" s="5">
        <v>13</v>
      </c>
      <c r="K1323" s="5">
        <v>9</v>
      </c>
      <c r="L1323" s="5">
        <v>9</v>
      </c>
      <c r="M1323" s="5">
        <v>8</v>
      </c>
      <c r="N1323" s="5">
        <v>6</v>
      </c>
      <c r="Q1323" s="5">
        <f>+G1323-byObjPOS!D723</f>
        <v>0</v>
      </c>
      <c r="R1323" s="5">
        <f>+H1323-byObjPOS!E723</f>
        <v>0</v>
      </c>
      <c r="S1323" s="5">
        <f>+I1323-byObjPOS!F723</f>
        <v>0</v>
      </c>
      <c r="T1323" s="5">
        <f>+J1323-byObjPOS!G723</f>
        <v>0</v>
      </c>
      <c r="U1323" s="5">
        <f>+K1323-byObjPOS!H723</f>
        <v>0</v>
      </c>
      <c r="V1323" s="5">
        <f>+L1323-byObjPOS!I723</f>
        <v>0</v>
      </c>
      <c r="W1323" s="5">
        <f>+M1323-byObjPOS!J723</f>
        <v>0</v>
      </c>
      <c r="X1323" s="5">
        <f>+N1323-byObjPOS!K723</f>
        <v>0</v>
      </c>
    </row>
    <row r="1324" spans="3:24" x14ac:dyDescent="0.2">
      <c r="C1324" s="5" t="s">
        <v>450</v>
      </c>
      <c r="D1324" s="5" t="s">
        <v>339</v>
      </c>
      <c r="E1324" s="5" t="s">
        <v>409</v>
      </c>
      <c r="F1324" s="5" t="s">
        <v>374</v>
      </c>
      <c r="G1324" s="5">
        <v>1</v>
      </c>
      <c r="H1324" s="5">
        <v>3</v>
      </c>
      <c r="I1324" s="5">
        <v>1</v>
      </c>
      <c r="J1324" s="5">
        <v>1</v>
      </c>
      <c r="K1324" s="5">
        <v>1</v>
      </c>
      <c r="L1324" s="5">
        <v>2</v>
      </c>
      <c r="M1324" s="5">
        <v>0</v>
      </c>
      <c r="N1324" s="5">
        <v>0</v>
      </c>
      <c r="Q1324" s="5">
        <f>+G1324-byObjPOS!D724</f>
        <v>0</v>
      </c>
      <c r="R1324" s="5">
        <f>+H1324-byObjPOS!E724</f>
        <v>0</v>
      </c>
      <c r="S1324" s="5">
        <f>+I1324-byObjPOS!F724</f>
        <v>0</v>
      </c>
      <c r="T1324" s="5">
        <f>+J1324-byObjPOS!G724</f>
        <v>0</v>
      </c>
      <c r="U1324" s="5">
        <f>+K1324-byObjPOS!H724</f>
        <v>0</v>
      </c>
      <c r="V1324" s="5">
        <f>+L1324-byObjPOS!I724</f>
        <v>0</v>
      </c>
      <c r="W1324" s="5">
        <f>+M1324-byObjPOS!J724</f>
        <v>0</v>
      </c>
      <c r="X1324" s="5">
        <f>+N1324-byObjPOS!K724</f>
        <v>0</v>
      </c>
    </row>
    <row r="1325" spans="3:24" x14ac:dyDescent="0.2">
      <c r="C1325" s="5" t="s">
        <v>450</v>
      </c>
      <c r="D1325" s="5" t="s">
        <v>339</v>
      </c>
      <c r="E1325" s="5" t="s">
        <v>409</v>
      </c>
      <c r="F1325" s="5" t="s">
        <v>449</v>
      </c>
      <c r="G1325" s="5">
        <v>5</v>
      </c>
      <c r="H1325" s="5">
        <v>204</v>
      </c>
      <c r="I1325" s="5">
        <v>512</v>
      </c>
      <c r="J1325" s="5">
        <v>569</v>
      </c>
      <c r="K1325" s="5">
        <v>386</v>
      </c>
      <c r="L1325" s="5">
        <v>4</v>
      </c>
      <c r="M1325" s="5">
        <v>11</v>
      </c>
      <c r="N1325" s="5">
        <v>11</v>
      </c>
      <c r="Q1325" s="5">
        <f>+G1325-byObjPOS!D725</f>
        <v>0</v>
      </c>
      <c r="R1325" s="5">
        <f>+H1325-byObjPOS!E725</f>
        <v>0</v>
      </c>
      <c r="S1325" s="5">
        <f>+I1325-byObjPOS!F725</f>
        <v>0</v>
      </c>
      <c r="T1325" s="5">
        <f>+J1325-byObjPOS!G725</f>
        <v>0</v>
      </c>
      <c r="U1325" s="5">
        <f>+K1325-byObjPOS!H725</f>
        <v>0</v>
      </c>
      <c r="V1325" s="5">
        <f>+L1325-byObjPOS!I725</f>
        <v>0</v>
      </c>
      <c r="W1325" s="5">
        <f>+M1325-byObjPOS!J725</f>
        <v>0</v>
      </c>
      <c r="X1325" s="5">
        <f>+N1325-byObjPOS!K725</f>
        <v>0</v>
      </c>
    </row>
    <row r="1326" spans="3:24" x14ac:dyDescent="0.2">
      <c r="C1326" s="5" t="s">
        <v>450</v>
      </c>
      <c r="D1326" s="5" t="s">
        <v>339</v>
      </c>
      <c r="E1326" s="5" t="s">
        <v>409</v>
      </c>
      <c r="F1326" s="5" t="s">
        <v>433</v>
      </c>
      <c r="G1326" s="5">
        <v>0</v>
      </c>
      <c r="H1326" s="5">
        <v>0</v>
      </c>
      <c r="I1326" s="5">
        <v>0</v>
      </c>
      <c r="J1326" s="5">
        <v>0</v>
      </c>
      <c r="K1326" s="5">
        <v>0</v>
      </c>
      <c r="L1326" s="5">
        <v>2</v>
      </c>
      <c r="M1326" s="5">
        <v>0</v>
      </c>
      <c r="N1326" s="5">
        <v>1</v>
      </c>
      <c r="Q1326" s="5">
        <f>+G1326-byObjPOS!D726</f>
        <v>0</v>
      </c>
      <c r="R1326" s="5">
        <f>+H1326-byObjPOS!E726</f>
        <v>0</v>
      </c>
      <c r="S1326" s="5">
        <f>+I1326-byObjPOS!F726</f>
        <v>0</v>
      </c>
      <c r="T1326" s="5">
        <f>+J1326-byObjPOS!G726</f>
        <v>0</v>
      </c>
      <c r="U1326" s="5">
        <f>+K1326-byObjPOS!H726</f>
        <v>0</v>
      </c>
      <c r="V1326" s="5">
        <f>+L1326-byObjPOS!I726</f>
        <v>0</v>
      </c>
      <c r="W1326" s="5">
        <f>+M1326-byObjPOS!J726</f>
        <v>0</v>
      </c>
      <c r="X1326" s="5">
        <f>+N1326-byObjPOS!K726</f>
        <v>0</v>
      </c>
    </row>
    <row r="1327" spans="3:24" x14ac:dyDescent="0.2">
      <c r="C1327" s="5" t="s">
        <v>450</v>
      </c>
      <c r="D1327" s="5" t="s">
        <v>339</v>
      </c>
      <c r="E1327" s="5" t="s">
        <v>409</v>
      </c>
      <c r="F1327" s="5" t="s">
        <v>434</v>
      </c>
      <c r="G1327" s="5">
        <v>0</v>
      </c>
      <c r="H1327" s="5">
        <v>0</v>
      </c>
      <c r="I1327" s="5">
        <v>0</v>
      </c>
      <c r="J1327" s="5">
        <v>9</v>
      </c>
      <c r="K1327" s="5">
        <v>3</v>
      </c>
      <c r="L1327" s="5">
        <v>0</v>
      </c>
      <c r="M1327" s="5">
        <v>0</v>
      </c>
      <c r="N1327" s="5">
        <v>0</v>
      </c>
      <c r="Q1327" s="5">
        <f>+G1327-byObjPOS!D727</f>
        <v>0</v>
      </c>
      <c r="R1327" s="5">
        <f>+H1327-byObjPOS!E727</f>
        <v>0</v>
      </c>
      <c r="S1327" s="5">
        <f>+I1327-byObjPOS!F727</f>
        <v>0</v>
      </c>
      <c r="T1327" s="5">
        <f>+J1327-byObjPOS!G727</f>
        <v>0</v>
      </c>
      <c r="U1327" s="5">
        <f>+K1327-byObjPOS!H727</f>
        <v>0</v>
      </c>
      <c r="V1327" s="5">
        <f>+L1327-byObjPOS!I727</f>
        <v>0</v>
      </c>
      <c r="W1327" s="5">
        <f>+M1327-byObjPOS!J727</f>
        <v>0</v>
      </c>
      <c r="X1327" s="5">
        <f>+N1327-byObjPOS!K727</f>
        <v>0</v>
      </c>
    </row>
    <row r="1328" spans="3:24" x14ac:dyDescent="0.2">
      <c r="C1328" s="5" t="s">
        <v>450</v>
      </c>
      <c r="D1328" s="5" t="s">
        <v>339</v>
      </c>
      <c r="E1328" s="5" t="s">
        <v>409</v>
      </c>
      <c r="F1328" s="5" t="s">
        <v>436</v>
      </c>
      <c r="G1328" s="5">
        <v>554</v>
      </c>
      <c r="H1328" s="5">
        <v>390</v>
      </c>
      <c r="I1328" s="5">
        <v>343</v>
      </c>
      <c r="J1328" s="5">
        <v>323</v>
      </c>
      <c r="K1328" s="5">
        <v>318</v>
      </c>
      <c r="L1328" s="5">
        <v>315</v>
      </c>
      <c r="M1328" s="5">
        <v>284</v>
      </c>
      <c r="N1328" s="5">
        <v>289</v>
      </c>
      <c r="Q1328" s="5">
        <f>+G1328-byObjPOS!D728</f>
        <v>0</v>
      </c>
      <c r="R1328" s="5">
        <f>+H1328-byObjPOS!E728</f>
        <v>0</v>
      </c>
      <c r="S1328" s="5">
        <f>+I1328-byObjPOS!F728</f>
        <v>0</v>
      </c>
      <c r="T1328" s="5">
        <f>+J1328-byObjPOS!G728</f>
        <v>0</v>
      </c>
      <c r="U1328" s="5">
        <f>+K1328-byObjPOS!H728</f>
        <v>0</v>
      </c>
      <c r="V1328" s="5">
        <f>+L1328-byObjPOS!I728</f>
        <v>0</v>
      </c>
      <c r="W1328" s="5">
        <f>+M1328-byObjPOS!J728</f>
        <v>0</v>
      </c>
      <c r="X1328" s="5">
        <f>+N1328-byObjPOS!K728</f>
        <v>0</v>
      </c>
    </row>
    <row r="1329" spans="3:24" x14ac:dyDescent="0.2">
      <c r="C1329" s="5" t="s">
        <v>450</v>
      </c>
      <c r="D1329" s="5" t="s">
        <v>339</v>
      </c>
      <c r="E1329" s="5" t="s">
        <v>409</v>
      </c>
      <c r="F1329" s="5" t="s">
        <v>437</v>
      </c>
      <c r="G1329" s="5">
        <v>1</v>
      </c>
      <c r="H1329" s="5">
        <v>1</v>
      </c>
      <c r="I1329" s="5">
        <v>0</v>
      </c>
      <c r="J1329" s="5">
        <v>0</v>
      </c>
      <c r="K1329" s="5">
        <v>0</v>
      </c>
      <c r="L1329" s="5">
        <v>0</v>
      </c>
      <c r="M1329" s="5">
        <v>0</v>
      </c>
      <c r="N1329" s="5">
        <v>0</v>
      </c>
      <c r="Q1329" s="5">
        <f>+G1329-byObjPOS!D729</f>
        <v>0</v>
      </c>
      <c r="R1329" s="5">
        <f>+H1329-byObjPOS!E729</f>
        <v>0</v>
      </c>
      <c r="S1329" s="5">
        <f>+I1329-byObjPOS!F729</f>
        <v>0</v>
      </c>
      <c r="T1329" s="5">
        <f>+J1329-byObjPOS!G729</f>
        <v>0</v>
      </c>
      <c r="U1329" s="5">
        <f>+K1329-byObjPOS!H729</f>
        <v>0</v>
      </c>
      <c r="V1329" s="5">
        <f>+L1329-byObjPOS!I729</f>
        <v>0</v>
      </c>
      <c r="W1329" s="5">
        <f>+M1329-byObjPOS!J729</f>
        <v>0</v>
      </c>
      <c r="X1329" s="5">
        <f>+N1329-byObjPOS!K729</f>
        <v>0</v>
      </c>
    </row>
    <row r="1330" spans="3:24" x14ac:dyDescent="0.2">
      <c r="C1330" s="5" t="s">
        <v>450</v>
      </c>
      <c r="D1330" s="5" t="s">
        <v>339</v>
      </c>
      <c r="E1330" s="5" t="s">
        <v>409</v>
      </c>
      <c r="F1330" s="5" t="s">
        <v>191</v>
      </c>
      <c r="G1330" s="5">
        <v>2</v>
      </c>
      <c r="H1330" s="5">
        <v>0</v>
      </c>
      <c r="I1330" s="5">
        <v>0</v>
      </c>
      <c r="J1330" s="5">
        <v>1</v>
      </c>
      <c r="K1330" s="5">
        <v>1</v>
      </c>
      <c r="L1330" s="5">
        <v>1</v>
      </c>
      <c r="M1330" s="5">
        <v>0</v>
      </c>
      <c r="N1330" s="5">
        <v>1</v>
      </c>
      <c r="Q1330" s="5">
        <f>+G1330-byObjPOS!D730</f>
        <v>0</v>
      </c>
      <c r="R1330" s="5">
        <f>+H1330-byObjPOS!E730</f>
        <v>0</v>
      </c>
      <c r="S1330" s="5">
        <f>+I1330-byObjPOS!F730</f>
        <v>0</v>
      </c>
      <c r="T1330" s="5">
        <f>+J1330-byObjPOS!G730</f>
        <v>0</v>
      </c>
      <c r="U1330" s="5">
        <f>+K1330-byObjPOS!H730</f>
        <v>0</v>
      </c>
      <c r="V1330" s="5">
        <f>+L1330-byObjPOS!I730</f>
        <v>0</v>
      </c>
      <c r="W1330" s="5">
        <f>+M1330-byObjPOS!J730</f>
        <v>0</v>
      </c>
      <c r="X1330" s="5">
        <f>+N1330-byObjPOS!K730</f>
        <v>0</v>
      </c>
    </row>
    <row r="1331" spans="3:24" x14ac:dyDescent="0.2">
      <c r="C1331" s="5" t="s">
        <v>450</v>
      </c>
      <c r="D1331" s="5" t="s">
        <v>339</v>
      </c>
      <c r="E1331" s="5" t="s">
        <v>409</v>
      </c>
      <c r="F1331" s="5" t="s">
        <v>438</v>
      </c>
      <c r="G1331" s="5">
        <v>1</v>
      </c>
      <c r="H1331" s="5">
        <v>0</v>
      </c>
      <c r="I1331" s="5">
        <v>0</v>
      </c>
      <c r="J1331" s="5">
        <v>0</v>
      </c>
      <c r="K1331" s="5">
        <v>0</v>
      </c>
      <c r="L1331" s="5">
        <v>0</v>
      </c>
      <c r="M1331" s="5">
        <v>0</v>
      </c>
      <c r="N1331" s="5">
        <v>0</v>
      </c>
      <c r="Q1331" s="5">
        <f>+G1331-byObjPOS!D731</f>
        <v>0</v>
      </c>
      <c r="R1331" s="5">
        <f>+H1331-byObjPOS!E731</f>
        <v>0</v>
      </c>
      <c r="S1331" s="5">
        <f>+I1331-byObjPOS!F731</f>
        <v>0</v>
      </c>
      <c r="T1331" s="5">
        <f>+J1331-byObjPOS!G731</f>
        <v>0</v>
      </c>
      <c r="U1331" s="5">
        <f>+K1331-byObjPOS!H731</f>
        <v>0</v>
      </c>
      <c r="V1331" s="5">
        <f>+L1331-byObjPOS!I731</f>
        <v>0</v>
      </c>
      <c r="W1331" s="5">
        <f>+M1331-byObjPOS!J731</f>
        <v>0</v>
      </c>
      <c r="X1331" s="5">
        <f>+N1331-byObjPOS!K731</f>
        <v>0</v>
      </c>
    </row>
    <row r="1332" spans="3:24" x14ac:dyDescent="0.2">
      <c r="C1332" s="5" t="s">
        <v>450</v>
      </c>
      <c r="D1332" s="5" t="s">
        <v>339</v>
      </c>
      <c r="E1332" s="5" t="s">
        <v>409</v>
      </c>
      <c r="F1332" s="5" t="s">
        <v>444</v>
      </c>
      <c r="G1332" s="5">
        <v>50</v>
      </c>
      <c r="H1332" s="5">
        <v>52</v>
      </c>
      <c r="I1332" s="5">
        <v>56</v>
      </c>
      <c r="J1332" s="5">
        <v>58</v>
      </c>
      <c r="K1332" s="5">
        <v>50</v>
      </c>
      <c r="L1332" s="5">
        <v>44</v>
      </c>
      <c r="M1332" s="5">
        <v>48</v>
      </c>
      <c r="N1332" s="5">
        <v>41</v>
      </c>
      <c r="Q1332" s="5">
        <f>+G1332-byObjPOS!D732</f>
        <v>0</v>
      </c>
      <c r="R1332" s="5">
        <f>+H1332-byObjPOS!E732</f>
        <v>0</v>
      </c>
      <c r="S1332" s="5">
        <f>+I1332-byObjPOS!F732</f>
        <v>0</v>
      </c>
      <c r="T1332" s="5">
        <f>+J1332-byObjPOS!G732</f>
        <v>0</v>
      </c>
      <c r="U1332" s="5">
        <f>+K1332-byObjPOS!H732</f>
        <v>0</v>
      </c>
      <c r="V1332" s="5">
        <f>+L1332-byObjPOS!I732</f>
        <v>0</v>
      </c>
      <c r="W1332" s="5">
        <f>+M1332-byObjPOS!J732</f>
        <v>0</v>
      </c>
      <c r="X1332" s="5">
        <f>+N1332-byObjPOS!K732</f>
        <v>0</v>
      </c>
    </row>
    <row r="1333" spans="3:24" x14ac:dyDescent="0.2">
      <c r="C1333" s="5" t="s">
        <v>450</v>
      </c>
      <c r="D1333" s="5" t="s">
        <v>339</v>
      </c>
      <c r="E1333" s="5" t="s">
        <v>409</v>
      </c>
      <c r="F1333" s="5" t="s">
        <v>439</v>
      </c>
      <c r="G1333" s="5">
        <v>0</v>
      </c>
      <c r="H1333" s="5">
        <v>3</v>
      </c>
      <c r="I1333" s="5">
        <v>1</v>
      </c>
      <c r="J1333" s="5">
        <v>0</v>
      </c>
      <c r="K1333" s="5">
        <v>2</v>
      </c>
      <c r="L1333" s="5">
        <v>0</v>
      </c>
      <c r="M1333" s="5">
        <v>0</v>
      </c>
      <c r="N1333" s="5">
        <v>0</v>
      </c>
      <c r="Q1333" s="5">
        <f>+G1333-byObjPOS!D733</f>
        <v>0</v>
      </c>
      <c r="R1333" s="5">
        <f>+H1333-byObjPOS!E733</f>
        <v>0</v>
      </c>
      <c r="S1333" s="5">
        <f>+I1333-byObjPOS!F733</f>
        <v>0</v>
      </c>
      <c r="T1333" s="5">
        <f>+J1333-byObjPOS!G733</f>
        <v>0</v>
      </c>
      <c r="U1333" s="5">
        <f>+K1333-byObjPOS!H733</f>
        <v>0</v>
      </c>
      <c r="V1333" s="5">
        <f>+L1333-byObjPOS!I733</f>
        <v>0</v>
      </c>
      <c r="W1333" s="5">
        <f>+M1333-byObjPOS!J733</f>
        <v>0</v>
      </c>
      <c r="X1333" s="5">
        <f>+N1333-byObjPOS!K733</f>
        <v>0</v>
      </c>
    </row>
    <row r="1334" spans="3:24" x14ac:dyDescent="0.2">
      <c r="C1334" s="5" t="s">
        <v>450</v>
      </c>
      <c r="D1334" s="5" t="s">
        <v>339</v>
      </c>
      <c r="E1334" s="5" t="s">
        <v>409</v>
      </c>
      <c r="F1334" s="5" t="s">
        <v>440</v>
      </c>
      <c r="G1334" s="5">
        <v>0</v>
      </c>
      <c r="H1334" s="5">
        <v>72</v>
      </c>
      <c r="I1334" s="5">
        <v>48</v>
      </c>
      <c r="J1334" s="5">
        <v>34</v>
      </c>
      <c r="K1334" s="5">
        <v>23</v>
      </c>
      <c r="L1334" s="5">
        <v>102</v>
      </c>
      <c r="M1334" s="5">
        <v>96</v>
      </c>
      <c r="N1334" s="5">
        <v>11</v>
      </c>
      <c r="Q1334" s="5">
        <f>+G1334-byObjPOS!D734</f>
        <v>0</v>
      </c>
      <c r="R1334" s="5">
        <f>+H1334-byObjPOS!E734</f>
        <v>0</v>
      </c>
      <c r="S1334" s="5">
        <f>+I1334-byObjPOS!F734</f>
        <v>0</v>
      </c>
      <c r="T1334" s="5">
        <f>+J1334-byObjPOS!G734</f>
        <v>0</v>
      </c>
      <c r="U1334" s="5">
        <f>+K1334-byObjPOS!H734</f>
        <v>0</v>
      </c>
      <c r="V1334" s="5">
        <f>+L1334-byObjPOS!I734</f>
        <v>0</v>
      </c>
      <c r="W1334" s="5">
        <f>+M1334-byObjPOS!J734</f>
        <v>0</v>
      </c>
      <c r="X1334" s="5">
        <f>+N1334-byObjPOS!K734</f>
        <v>0</v>
      </c>
    </row>
    <row r="1335" spans="3:24" x14ac:dyDescent="0.2">
      <c r="C1335" s="5" t="s">
        <v>450</v>
      </c>
      <c r="D1335" s="5" t="s">
        <v>339</v>
      </c>
      <c r="E1335" s="5" t="s">
        <v>409</v>
      </c>
      <c r="F1335" s="5" t="s">
        <v>445</v>
      </c>
      <c r="G1335" s="5">
        <v>0</v>
      </c>
      <c r="H1335" s="5">
        <v>0</v>
      </c>
      <c r="I1335" s="5">
        <v>0</v>
      </c>
      <c r="J1335" s="5">
        <v>0</v>
      </c>
      <c r="K1335" s="5">
        <v>0</v>
      </c>
      <c r="L1335" s="5">
        <v>1</v>
      </c>
      <c r="M1335" s="5">
        <v>2</v>
      </c>
      <c r="N1335" s="5">
        <v>3</v>
      </c>
      <c r="Q1335" s="5">
        <f>+G1335-byObjPOS!D735</f>
        <v>0</v>
      </c>
      <c r="R1335" s="5">
        <f>+H1335-byObjPOS!E735</f>
        <v>0</v>
      </c>
      <c r="S1335" s="5">
        <f>+I1335-byObjPOS!F735</f>
        <v>0</v>
      </c>
      <c r="T1335" s="5">
        <f>+J1335-byObjPOS!G735</f>
        <v>0</v>
      </c>
      <c r="U1335" s="5">
        <f>+K1335-byObjPOS!H735</f>
        <v>0</v>
      </c>
      <c r="V1335" s="5">
        <f>+L1335-byObjPOS!I735</f>
        <v>0</v>
      </c>
      <c r="W1335" s="5">
        <f>+M1335-byObjPOS!J735</f>
        <v>0</v>
      </c>
      <c r="X1335" s="5">
        <f>+N1335-byObjPOS!K735</f>
        <v>0</v>
      </c>
    </row>
    <row r="1336" spans="3:24" x14ac:dyDescent="0.2">
      <c r="C1336" s="5" t="s">
        <v>450</v>
      </c>
      <c r="D1336" s="5" t="s">
        <v>339</v>
      </c>
      <c r="E1336" s="5" t="s">
        <v>409</v>
      </c>
      <c r="F1336" s="5" t="s">
        <v>446</v>
      </c>
      <c r="G1336" s="5">
        <v>0</v>
      </c>
      <c r="H1336" s="5">
        <v>0</v>
      </c>
      <c r="I1336" s="5">
        <v>0</v>
      </c>
      <c r="J1336" s="5">
        <v>2</v>
      </c>
      <c r="K1336" s="5">
        <v>2</v>
      </c>
      <c r="L1336" s="5">
        <v>2</v>
      </c>
      <c r="M1336" s="5">
        <v>11</v>
      </c>
      <c r="N1336" s="5">
        <v>9</v>
      </c>
      <c r="Q1336" s="5">
        <f>+G1336-byObjPOS!D736</f>
        <v>0</v>
      </c>
      <c r="R1336" s="5">
        <f>+H1336-byObjPOS!E736</f>
        <v>0</v>
      </c>
      <c r="S1336" s="5">
        <f>+I1336-byObjPOS!F736</f>
        <v>0</v>
      </c>
      <c r="T1336" s="5">
        <f>+J1336-byObjPOS!G736</f>
        <v>0</v>
      </c>
      <c r="U1336" s="5">
        <f>+K1336-byObjPOS!H736</f>
        <v>0</v>
      </c>
      <c r="V1336" s="5">
        <f>+L1336-byObjPOS!I736</f>
        <v>0</v>
      </c>
      <c r="W1336" s="5">
        <f>+M1336-byObjPOS!J736</f>
        <v>0</v>
      </c>
      <c r="X1336" s="5">
        <f>+N1336-byObjPOS!K736</f>
        <v>0</v>
      </c>
    </row>
    <row r="1337" spans="3:24" x14ac:dyDescent="0.2">
      <c r="C1337" s="5" t="s">
        <v>450</v>
      </c>
      <c r="D1337" s="5" t="s">
        <v>339</v>
      </c>
      <c r="E1337" s="5" t="s">
        <v>409</v>
      </c>
      <c r="F1337" s="5" t="s">
        <v>441</v>
      </c>
      <c r="G1337" s="5">
        <v>31</v>
      </c>
      <c r="H1337" s="5">
        <v>15</v>
      </c>
      <c r="I1337" s="5">
        <v>15</v>
      </c>
      <c r="J1337" s="5">
        <v>21</v>
      </c>
      <c r="K1337" s="5">
        <v>12</v>
      </c>
      <c r="L1337" s="5">
        <v>0</v>
      </c>
      <c r="M1337" s="5">
        <v>0</v>
      </c>
      <c r="N1337" s="5">
        <v>0</v>
      </c>
      <c r="Q1337" s="5">
        <f>+G1337-byObjPOS!D737</f>
        <v>0</v>
      </c>
      <c r="R1337" s="5">
        <f>+H1337-byObjPOS!E737</f>
        <v>0</v>
      </c>
      <c r="S1337" s="5">
        <f>+I1337-byObjPOS!F737</f>
        <v>0</v>
      </c>
      <c r="T1337" s="5">
        <f>+J1337-byObjPOS!G737</f>
        <v>0</v>
      </c>
      <c r="U1337" s="5">
        <f>+K1337-byObjPOS!H737</f>
        <v>0</v>
      </c>
      <c r="V1337" s="5">
        <f>+L1337-byObjPOS!I737</f>
        <v>0</v>
      </c>
      <c r="W1337" s="5">
        <f>+M1337-byObjPOS!J737</f>
        <v>0</v>
      </c>
      <c r="X1337" s="5">
        <f>+N1337-byObjPOS!K737</f>
        <v>0</v>
      </c>
    </row>
    <row r="1338" spans="3:24" x14ac:dyDescent="0.2">
      <c r="C1338" s="5" t="s">
        <v>450</v>
      </c>
      <c r="D1338" s="5" t="s">
        <v>339</v>
      </c>
      <c r="E1338" s="5" t="s">
        <v>409</v>
      </c>
      <c r="F1338" s="5" t="s">
        <v>442</v>
      </c>
      <c r="G1338" s="5">
        <v>22</v>
      </c>
      <c r="H1338" s="5">
        <v>18</v>
      </c>
      <c r="I1338" s="5">
        <v>21</v>
      </c>
      <c r="J1338" s="5">
        <v>16</v>
      </c>
      <c r="K1338" s="5">
        <v>12</v>
      </c>
      <c r="L1338" s="5">
        <v>19</v>
      </c>
      <c r="M1338" s="5">
        <v>16</v>
      </c>
      <c r="N1338" s="5">
        <v>8</v>
      </c>
      <c r="Q1338" s="5">
        <f>+G1338-byObjPOS!D738</f>
        <v>0</v>
      </c>
      <c r="R1338" s="5">
        <f>+H1338-byObjPOS!E738</f>
        <v>0</v>
      </c>
      <c r="S1338" s="5">
        <f>+I1338-byObjPOS!F738</f>
        <v>0</v>
      </c>
      <c r="T1338" s="5">
        <f>+J1338-byObjPOS!G738</f>
        <v>0</v>
      </c>
      <c r="U1338" s="5">
        <f>+K1338-byObjPOS!H738</f>
        <v>0</v>
      </c>
      <c r="V1338" s="5">
        <f>+L1338-byObjPOS!I738</f>
        <v>0</v>
      </c>
      <c r="W1338" s="5">
        <f>+M1338-byObjPOS!J738</f>
        <v>0</v>
      </c>
      <c r="X1338" s="5">
        <f>+N1338-byObjPOS!K738</f>
        <v>0</v>
      </c>
    </row>
    <row r="1339" spans="3:24" x14ac:dyDescent="0.2">
      <c r="C1339" s="5" t="s">
        <v>452</v>
      </c>
      <c r="D1339" s="5" t="s">
        <v>339</v>
      </c>
      <c r="E1339" s="5" t="s">
        <v>409</v>
      </c>
      <c r="F1339" s="5" t="s">
        <v>152</v>
      </c>
      <c r="G1339" s="5">
        <v>1</v>
      </c>
      <c r="H1339" s="5">
        <v>2</v>
      </c>
      <c r="I1339" s="5">
        <v>2</v>
      </c>
      <c r="J1339" s="5">
        <v>3</v>
      </c>
      <c r="K1339" s="5">
        <v>1</v>
      </c>
      <c r="L1339" s="5">
        <v>0</v>
      </c>
      <c r="M1339" s="5">
        <v>0</v>
      </c>
      <c r="N1339" s="5">
        <v>0</v>
      </c>
      <c r="P1339" s="46"/>
      <c r="Q1339" s="5">
        <f>+G1339-byObjPOS!D740</f>
        <v>0</v>
      </c>
      <c r="R1339" s="5">
        <f>+H1339-byObjPOS!E740</f>
        <v>0</v>
      </c>
      <c r="S1339" s="5">
        <f>+I1339-byObjPOS!F740</f>
        <v>0</v>
      </c>
      <c r="T1339" s="5">
        <f>+J1339-byObjPOS!G740</f>
        <v>0</v>
      </c>
      <c r="U1339" s="5">
        <f>+K1339-byObjPOS!H740</f>
        <v>0</v>
      </c>
      <c r="V1339" s="5">
        <f>+L1339-byObjPOS!I740</f>
        <v>0</v>
      </c>
      <c r="W1339" s="5">
        <f>+M1339-byObjPOS!J740</f>
        <v>0</v>
      </c>
      <c r="X1339" s="5">
        <f>+N1339-byObjPOS!K740</f>
        <v>0</v>
      </c>
    </row>
    <row r="1340" spans="3:24" x14ac:dyDescent="0.2">
      <c r="C1340" s="5" t="s">
        <v>452</v>
      </c>
      <c r="D1340" s="5" t="s">
        <v>339</v>
      </c>
      <c r="E1340" s="5" t="s">
        <v>409</v>
      </c>
      <c r="F1340" s="5" t="s">
        <v>11</v>
      </c>
      <c r="G1340" s="5">
        <v>1</v>
      </c>
      <c r="H1340" s="5">
        <v>0</v>
      </c>
      <c r="I1340" s="5">
        <v>0</v>
      </c>
      <c r="J1340" s="5">
        <v>0</v>
      </c>
      <c r="K1340" s="5">
        <v>0</v>
      </c>
      <c r="L1340" s="5">
        <v>0</v>
      </c>
      <c r="M1340" s="5">
        <v>0</v>
      </c>
      <c r="N1340" s="5">
        <v>0</v>
      </c>
      <c r="Q1340" s="5">
        <f>+G1340-byObjPOS!D741</f>
        <v>0</v>
      </c>
      <c r="R1340" s="5">
        <f>+H1340-byObjPOS!E741</f>
        <v>0</v>
      </c>
      <c r="S1340" s="5">
        <f>+I1340-byObjPOS!F741</f>
        <v>0</v>
      </c>
      <c r="T1340" s="5">
        <f>+J1340-byObjPOS!G741</f>
        <v>0</v>
      </c>
      <c r="U1340" s="5">
        <f>+K1340-byObjPOS!H741</f>
        <v>0</v>
      </c>
      <c r="V1340" s="5">
        <f>+L1340-byObjPOS!I741</f>
        <v>0</v>
      </c>
      <c r="W1340" s="5">
        <f>+M1340-byObjPOS!J741</f>
        <v>0</v>
      </c>
      <c r="X1340" s="5">
        <f>+N1340-byObjPOS!K741</f>
        <v>0</v>
      </c>
    </row>
    <row r="1341" spans="3:24" x14ac:dyDescent="0.2">
      <c r="C1341" s="5" t="s">
        <v>452</v>
      </c>
      <c r="D1341" s="5" t="s">
        <v>339</v>
      </c>
      <c r="E1341" s="5" t="s">
        <v>409</v>
      </c>
      <c r="F1341" s="5" t="s">
        <v>5</v>
      </c>
      <c r="G1341" s="5">
        <v>0</v>
      </c>
      <c r="H1341" s="5">
        <v>0</v>
      </c>
      <c r="I1341" s="5">
        <v>0</v>
      </c>
      <c r="J1341" s="5">
        <v>1</v>
      </c>
      <c r="K1341" s="5">
        <v>0</v>
      </c>
      <c r="L1341" s="5">
        <v>0</v>
      </c>
      <c r="M1341" s="5">
        <v>0</v>
      </c>
      <c r="N1341" s="5">
        <v>0</v>
      </c>
      <c r="Q1341" s="5">
        <f>+G1341-byObjPOS!D742</f>
        <v>0</v>
      </c>
      <c r="R1341" s="5">
        <f>+H1341-byObjPOS!E742</f>
        <v>0</v>
      </c>
      <c r="S1341" s="5">
        <f>+I1341-byObjPOS!F742</f>
        <v>0</v>
      </c>
      <c r="T1341" s="5">
        <f>+J1341-byObjPOS!G742</f>
        <v>0</v>
      </c>
      <c r="U1341" s="5">
        <f>+K1341-byObjPOS!H742</f>
        <v>0</v>
      </c>
      <c r="V1341" s="5">
        <f>+L1341-byObjPOS!I742</f>
        <v>0</v>
      </c>
      <c r="W1341" s="5">
        <f>+M1341-byObjPOS!J742</f>
        <v>0</v>
      </c>
      <c r="X1341" s="5">
        <f>+N1341-byObjPOS!K742</f>
        <v>0</v>
      </c>
    </row>
    <row r="1342" spans="3:24" x14ac:dyDescent="0.2">
      <c r="C1342" s="5" t="s">
        <v>452</v>
      </c>
      <c r="D1342" s="5" t="s">
        <v>339</v>
      </c>
      <c r="E1342" s="5" t="s">
        <v>409</v>
      </c>
      <c r="F1342" s="5" t="s">
        <v>411</v>
      </c>
      <c r="G1342" s="5">
        <v>0</v>
      </c>
      <c r="H1342" s="5">
        <v>0</v>
      </c>
      <c r="I1342" s="5">
        <v>0</v>
      </c>
      <c r="J1342" s="5">
        <v>1</v>
      </c>
      <c r="K1342" s="5">
        <v>0</v>
      </c>
      <c r="L1342" s="5">
        <v>0</v>
      </c>
      <c r="M1342" s="5">
        <v>0</v>
      </c>
      <c r="N1342" s="5">
        <v>0</v>
      </c>
      <c r="Q1342" s="5">
        <f>+G1342-byObjPOS!D743</f>
        <v>0</v>
      </c>
      <c r="R1342" s="5">
        <f>+H1342-byObjPOS!E743</f>
        <v>0</v>
      </c>
      <c r="S1342" s="5">
        <f>+I1342-byObjPOS!F743</f>
        <v>0</v>
      </c>
      <c r="T1342" s="5">
        <f>+J1342-byObjPOS!G743</f>
        <v>0</v>
      </c>
      <c r="U1342" s="5">
        <f>+K1342-byObjPOS!H743</f>
        <v>0</v>
      </c>
      <c r="V1342" s="5">
        <f>+L1342-byObjPOS!I743</f>
        <v>0</v>
      </c>
      <c r="W1342" s="5">
        <f>+M1342-byObjPOS!J743</f>
        <v>0</v>
      </c>
      <c r="X1342" s="5">
        <f>+N1342-byObjPOS!K743</f>
        <v>0</v>
      </c>
    </row>
    <row r="1343" spans="3:24" x14ac:dyDescent="0.2">
      <c r="C1343" s="5" t="s">
        <v>452</v>
      </c>
      <c r="D1343" s="5" t="s">
        <v>339</v>
      </c>
      <c r="E1343" s="5" t="s">
        <v>409</v>
      </c>
      <c r="F1343" s="5" t="s">
        <v>122</v>
      </c>
      <c r="G1343" s="5">
        <v>0</v>
      </c>
      <c r="H1343" s="5">
        <v>0</v>
      </c>
      <c r="I1343" s="5">
        <v>0</v>
      </c>
      <c r="J1343" s="5">
        <v>0</v>
      </c>
      <c r="K1343" s="5">
        <v>1</v>
      </c>
      <c r="L1343" s="5">
        <v>0</v>
      </c>
      <c r="M1343" s="5">
        <v>0</v>
      </c>
      <c r="N1343" s="5">
        <v>0</v>
      </c>
      <c r="Q1343" s="5">
        <f>+G1343-byObjPOS!D744</f>
        <v>0</v>
      </c>
      <c r="R1343" s="5">
        <f>+H1343-byObjPOS!E744</f>
        <v>0</v>
      </c>
      <c r="S1343" s="5">
        <f>+I1343-byObjPOS!F744</f>
        <v>0</v>
      </c>
      <c r="T1343" s="5">
        <f>+J1343-byObjPOS!G744</f>
        <v>0</v>
      </c>
      <c r="U1343" s="5">
        <f>+K1343-byObjPOS!H744</f>
        <v>0</v>
      </c>
      <c r="V1343" s="5">
        <f>+L1343-byObjPOS!I744</f>
        <v>0</v>
      </c>
      <c r="W1343" s="5">
        <f>+M1343-byObjPOS!J744</f>
        <v>0</v>
      </c>
      <c r="X1343" s="5">
        <f>+N1343-byObjPOS!K744</f>
        <v>0</v>
      </c>
    </row>
    <row r="1344" spans="3:24" x14ac:dyDescent="0.2">
      <c r="C1344" s="5" t="s">
        <v>452</v>
      </c>
      <c r="D1344" s="5" t="s">
        <v>339</v>
      </c>
      <c r="E1344" s="5" t="s">
        <v>409</v>
      </c>
      <c r="F1344" s="5" t="s">
        <v>415</v>
      </c>
      <c r="G1344" s="5">
        <v>50</v>
      </c>
      <c r="H1344" s="5">
        <v>70</v>
      </c>
      <c r="I1344" s="5">
        <v>63</v>
      </c>
      <c r="J1344" s="5">
        <v>58</v>
      </c>
      <c r="K1344" s="5">
        <v>55</v>
      </c>
      <c r="L1344" s="5">
        <v>0</v>
      </c>
      <c r="M1344" s="5">
        <v>0</v>
      </c>
      <c r="N1344" s="5">
        <v>0</v>
      </c>
      <c r="Q1344" s="5">
        <f>+G1344-byObjPOS!D745</f>
        <v>0</v>
      </c>
      <c r="R1344" s="5">
        <f>+H1344-byObjPOS!E745</f>
        <v>0</v>
      </c>
      <c r="S1344" s="5">
        <f>+I1344-byObjPOS!F745</f>
        <v>0</v>
      </c>
      <c r="T1344" s="5">
        <f>+J1344-byObjPOS!G745</f>
        <v>0</v>
      </c>
      <c r="U1344" s="5">
        <f>+K1344-byObjPOS!H745</f>
        <v>0</v>
      </c>
      <c r="V1344" s="5">
        <f>+L1344-byObjPOS!I745</f>
        <v>0</v>
      </c>
      <c r="W1344" s="5">
        <f>+M1344-byObjPOS!J745</f>
        <v>0</v>
      </c>
      <c r="X1344" s="5">
        <f>+N1344-byObjPOS!K745</f>
        <v>0</v>
      </c>
    </row>
    <row r="1345" spans="3:24" x14ac:dyDescent="0.2">
      <c r="C1345" s="5" t="s">
        <v>452</v>
      </c>
      <c r="D1345" s="5" t="s">
        <v>339</v>
      </c>
      <c r="E1345" s="5" t="s">
        <v>409</v>
      </c>
      <c r="F1345" s="5" t="s">
        <v>416</v>
      </c>
      <c r="G1345" s="5">
        <v>2</v>
      </c>
      <c r="H1345" s="5">
        <v>0</v>
      </c>
      <c r="I1345" s="5">
        <v>0</v>
      </c>
      <c r="J1345" s="5">
        <v>0</v>
      </c>
      <c r="K1345" s="5">
        <v>0</v>
      </c>
      <c r="L1345" s="5">
        <v>0</v>
      </c>
      <c r="M1345" s="5">
        <v>0</v>
      </c>
      <c r="N1345" s="5">
        <v>0</v>
      </c>
      <c r="Q1345" s="5">
        <f>+G1345-byObjPOS!D746</f>
        <v>0</v>
      </c>
      <c r="R1345" s="5">
        <f>+H1345-byObjPOS!E746</f>
        <v>0</v>
      </c>
      <c r="S1345" s="5">
        <f>+I1345-byObjPOS!F746</f>
        <v>0</v>
      </c>
      <c r="T1345" s="5">
        <f>+J1345-byObjPOS!G746</f>
        <v>0</v>
      </c>
      <c r="U1345" s="5">
        <f>+K1345-byObjPOS!H746</f>
        <v>0</v>
      </c>
      <c r="V1345" s="5">
        <f>+L1345-byObjPOS!I746</f>
        <v>0</v>
      </c>
      <c r="W1345" s="5">
        <f>+M1345-byObjPOS!J746</f>
        <v>0</v>
      </c>
      <c r="X1345" s="5">
        <f>+N1345-byObjPOS!K746</f>
        <v>0</v>
      </c>
    </row>
    <row r="1346" spans="3:24" x14ac:dyDescent="0.2">
      <c r="C1346" s="5" t="s">
        <v>452</v>
      </c>
      <c r="D1346" s="5" t="s">
        <v>339</v>
      </c>
      <c r="E1346" s="5" t="s">
        <v>409</v>
      </c>
      <c r="F1346" s="5" t="s">
        <v>418</v>
      </c>
      <c r="G1346" s="5">
        <v>1</v>
      </c>
      <c r="H1346" s="5">
        <v>1</v>
      </c>
      <c r="I1346" s="5">
        <v>2</v>
      </c>
      <c r="J1346" s="5">
        <v>2</v>
      </c>
      <c r="K1346" s="5">
        <v>6</v>
      </c>
      <c r="L1346" s="5">
        <v>5</v>
      </c>
      <c r="M1346" s="5">
        <v>1</v>
      </c>
      <c r="N1346" s="5">
        <v>1</v>
      </c>
      <c r="Q1346" s="5">
        <f>+G1346-byObjPOS!D747</f>
        <v>0</v>
      </c>
      <c r="R1346" s="5">
        <f>+H1346-byObjPOS!E747</f>
        <v>0</v>
      </c>
      <c r="S1346" s="5">
        <f>+I1346-byObjPOS!F747</f>
        <v>0</v>
      </c>
      <c r="T1346" s="5">
        <f>+J1346-byObjPOS!G747</f>
        <v>0</v>
      </c>
      <c r="U1346" s="5">
        <f>+K1346-byObjPOS!H747</f>
        <v>0</v>
      </c>
      <c r="V1346" s="5">
        <f>+L1346-byObjPOS!I747</f>
        <v>0</v>
      </c>
      <c r="W1346" s="5">
        <f>+M1346-byObjPOS!J747</f>
        <v>0</v>
      </c>
      <c r="X1346" s="5">
        <f>+N1346-byObjPOS!K747</f>
        <v>0</v>
      </c>
    </row>
    <row r="1347" spans="3:24" x14ac:dyDescent="0.2">
      <c r="C1347" s="5" t="s">
        <v>452</v>
      </c>
      <c r="D1347" s="5" t="s">
        <v>339</v>
      </c>
      <c r="E1347" s="5" t="s">
        <v>409</v>
      </c>
      <c r="F1347" s="5" t="s">
        <v>269</v>
      </c>
      <c r="G1347" s="5">
        <v>12</v>
      </c>
      <c r="H1347" s="5">
        <v>12</v>
      </c>
      <c r="I1347" s="5">
        <v>12</v>
      </c>
      <c r="J1347" s="5">
        <v>12</v>
      </c>
      <c r="K1347" s="5">
        <v>12</v>
      </c>
      <c r="L1347" s="5">
        <v>0</v>
      </c>
      <c r="M1347" s="5">
        <v>0</v>
      </c>
      <c r="N1347" s="5">
        <v>0</v>
      </c>
      <c r="Q1347" s="5">
        <f>+G1347-byObjPOS!D748</f>
        <v>0</v>
      </c>
      <c r="R1347" s="5">
        <f>+H1347-byObjPOS!E748</f>
        <v>0</v>
      </c>
      <c r="S1347" s="5">
        <f>+I1347-byObjPOS!F748</f>
        <v>0</v>
      </c>
      <c r="T1347" s="5">
        <f>+J1347-byObjPOS!G748</f>
        <v>0</v>
      </c>
      <c r="U1347" s="5">
        <f>+K1347-byObjPOS!H748</f>
        <v>0</v>
      </c>
      <c r="V1347" s="5">
        <f>+L1347-byObjPOS!I748</f>
        <v>0</v>
      </c>
      <c r="W1347" s="5">
        <f>+M1347-byObjPOS!J748</f>
        <v>0</v>
      </c>
      <c r="X1347" s="5">
        <f>+N1347-byObjPOS!K748</f>
        <v>0</v>
      </c>
    </row>
    <row r="1348" spans="3:24" x14ac:dyDescent="0.2">
      <c r="C1348" s="5" t="s">
        <v>452</v>
      </c>
      <c r="D1348" s="5" t="s">
        <v>339</v>
      </c>
      <c r="E1348" s="5" t="s">
        <v>409</v>
      </c>
      <c r="F1348" s="5" t="s">
        <v>419</v>
      </c>
      <c r="G1348" s="5">
        <v>0</v>
      </c>
      <c r="H1348" s="5">
        <v>0</v>
      </c>
      <c r="I1348" s="5">
        <v>0</v>
      </c>
      <c r="J1348" s="5">
        <v>0</v>
      </c>
      <c r="K1348" s="5">
        <v>0</v>
      </c>
      <c r="L1348" s="5">
        <v>55</v>
      </c>
      <c r="M1348" s="5">
        <v>46</v>
      </c>
      <c r="N1348" s="5">
        <v>57</v>
      </c>
      <c r="Q1348" s="5">
        <f>+G1348-byObjPOS!D749</f>
        <v>0</v>
      </c>
      <c r="R1348" s="5">
        <f>+H1348-byObjPOS!E749</f>
        <v>0</v>
      </c>
      <c r="S1348" s="5">
        <f>+I1348-byObjPOS!F749</f>
        <v>0</v>
      </c>
      <c r="T1348" s="5">
        <f>+J1348-byObjPOS!G749</f>
        <v>0</v>
      </c>
      <c r="U1348" s="5">
        <f>+K1348-byObjPOS!H749</f>
        <v>0</v>
      </c>
      <c r="V1348" s="5">
        <f>+L1348-byObjPOS!I749</f>
        <v>0</v>
      </c>
      <c r="W1348" s="5">
        <f>+M1348-byObjPOS!J749</f>
        <v>0</v>
      </c>
      <c r="X1348" s="5">
        <f>+N1348-byObjPOS!K749</f>
        <v>0</v>
      </c>
    </row>
    <row r="1349" spans="3:24" x14ac:dyDescent="0.2">
      <c r="C1349" s="5" t="s">
        <v>452</v>
      </c>
      <c r="D1349" s="5" t="s">
        <v>339</v>
      </c>
      <c r="E1349" s="5" t="s">
        <v>409</v>
      </c>
      <c r="F1349" s="5" t="s">
        <v>420</v>
      </c>
      <c r="G1349" s="5">
        <v>2</v>
      </c>
      <c r="H1349" s="5">
        <v>0</v>
      </c>
      <c r="I1349" s="5">
        <v>0</v>
      </c>
      <c r="J1349" s="5">
        <v>0</v>
      </c>
      <c r="K1349" s="5">
        <v>0</v>
      </c>
      <c r="L1349" s="5">
        <v>0</v>
      </c>
      <c r="M1349" s="5">
        <v>0</v>
      </c>
      <c r="N1349" s="5">
        <v>0</v>
      </c>
      <c r="Q1349" s="5">
        <f>+G1349-byObjPOS!D750</f>
        <v>0</v>
      </c>
      <c r="R1349" s="5">
        <f>+H1349-byObjPOS!E750</f>
        <v>0</v>
      </c>
      <c r="S1349" s="5">
        <f>+I1349-byObjPOS!F750</f>
        <v>0</v>
      </c>
      <c r="T1349" s="5">
        <f>+J1349-byObjPOS!G750</f>
        <v>0</v>
      </c>
      <c r="U1349" s="5">
        <f>+K1349-byObjPOS!H750</f>
        <v>0</v>
      </c>
      <c r="V1349" s="5">
        <f>+L1349-byObjPOS!I750</f>
        <v>0</v>
      </c>
      <c r="W1349" s="5">
        <f>+M1349-byObjPOS!J750</f>
        <v>0</v>
      </c>
      <c r="X1349" s="5">
        <f>+N1349-byObjPOS!K750</f>
        <v>0</v>
      </c>
    </row>
    <row r="1350" spans="3:24" x14ac:dyDescent="0.2">
      <c r="C1350" s="5" t="s">
        <v>452</v>
      </c>
      <c r="D1350" s="5" t="s">
        <v>339</v>
      </c>
      <c r="E1350" s="5" t="s">
        <v>409</v>
      </c>
      <c r="F1350" s="5" t="s">
        <v>189</v>
      </c>
      <c r="G1350" s="5">
        <v>0</v>
      </c>
      <c r="H1350" s="5">
        <v>0</v>
      </c>
      <c r="I1350" s="5">
        <v>0</v>
      </c>
      <c r="J1350" s="5">
        <v>0</v>
      </c>
      <c r="K1350" s="5">
        <v>1</v>
      </c>
      <c r="L1350" s="5">
        <v>0</v>
      </c>
      <c r="M1350" s="5">
        <v>0</v>
      </c>
      <c r="N1350" s="5">
        <v>0</v>
      </c>
      <c r="Q1350" s="5">
        <f>+G1350-byObjPOS!D751</f>
        <v>0</v>
      </c>
      <c r="R1350" s="5">
        <f>+H1350-byObjPOS!E751</f>
        <v>0</v>
      </c>
      <c r="S1350" s="5">
        <f>+I1350-byObjPOS!F751</f>
        <v>0</v>
      </c>
      <c r="T1350" s="5">
        <f>+J1350-byObjPOS!G751</f>
        <v>0</v>
      </c>
      <c r="U1350" s="5">
        <f>+K1350-byObjPOS!H751</f>
        <v>0</v>
      </c>
      <c r="V1350" s="5">
        <f>+L1350-byObjPOS!I751</f>
        <v>0</v>
      </c>
      <c r="W1350" s="5">
        <f>+M1350-byObjPOS!J751</f>
        <v>0</v>
      </c>
      <c r="X1350" s="5">
        <f>+N1350-byObjPOS!K751</f>
        <v>0</v>
      </c>
    </row>
    <row r="1351" spans="3:24" x14ac:dyDescent="0.2">
      <c r="C1351" s="5" t="s">
        <v>452</v>
      </c>
      <c r="D1351" s="5" t="s">
        <v>339</v>
      </c>
      <c r="E1351" s="5" t="s">
        <v>409</v>
      </c>
      <c r="F1351" s="5" t="s">
        <v>423</v>
      </c>
      <c r="G1351" s="5">
        <v>136</v>
      </c>
      <c r="H1351" s="5">
        <v>113</v>
      </c>
      <c r="I1351" s="5">
        <v>105</v>
      </c>
      <c r="J1351" s="5">
        <v>103</v>
      </c>
      <c r="K1351" s="5">
        <v>91</v>
      </c>
      <c r="L1351" s="5">
        <v>100</v>
      </c>
      <c r="M1351" s="5">
        <v>87</v>
      </c>
      <c r="N1351" s="5">
        <v>74</v>
      </c>
      <c r="Q1351" s="5">
        <f>+G1351-byObjPOS!D752</f>
        <v>0</v>
      </c>
      <c r="R1351" s="5">
        <f>+H1351-byObjPOS!E752</f>
        <v>0</v>
      </c>
      <c r="S1351" s="5">
        <f>+I1351-byObjPOS!F752</f>
        <v>0</v>
      </c>
      <c r="T1351" s="5">
        <f>+J1351-byObjPOS!G752</f>
        <v>0</v>
      </c>
      <c r="U1351" s="5">
        <f>+K1351-byObjPOS!H752</f>
        <v>0</v>
      </c>
      <c r="V1351" s="5">
        <f>+L1351-byObjPOS!I752</f>
        <v>0</v>
      </c>
      <c r="W1351" s="5">
        <f>+M1351-byObjPOS!J752</f>
        <v>0</v>
      </c>
      <c r="X1351" s="5">
        <f>+N1351-byObjPOS!K752</f>
        <v>0</v>
      </c>
    </row>
    <row r="1352" spans="3:24" x14ac:dyDescent="0.2">
      <c r="C1352" s="5" t="s">
        <v>452</v>
      </c>
      <c r="D1352" s="5" t="s">
        <v>339</v>
      </c>
      <c r="E1352" s="5" t="s">
        <v>409</v>
      </c>
      <c r="F1352" s="5" t="s">
        <v>424</v>
      </c>
      <c r="G1352" s="5">
        <v>2</v>
      </c>
      <c r="H1352" s="5">
        <v>15</v>
      </c>
      <c r="I1352" s="5">
        <v>2</v>
      </c>
      <c r="J1352" s="5">
        <v>1</v>
      </c>
      <c r="K1352" s="5">
        <v>1</v>
      </c>
      <c r="L1352" s="5">
        <v>0</v>
      </c>
      <c r="M1352" s="5">
        <v>0</v>
      </c>
      <c r="N1352" s="5">
        <v>0</v>
      </c>
      <c r="Q1352" s="5">
        <f>+G1352-byObjPOS!D753</f>
        <v>0</v>
      </c>
      <c r="R1352" s="5">
        <f>+H1352-byObjPOS!E753</f>
        <v>0</v>
      </c>
      <c r="S1352" s="5">
        <f>+I1352-byObjPOS!F753</f>
        <v>0</v>
      </c>
      <c r="T1352" s="5">
        <f>+J1352-byObjPOS!G753</f>
        <v>0</v>
      </c>
      <c r="U1352" s="5">
        <f>+K1352-byObjPOS!H753</f>
        <v>0</v>
      </c>
      <c r="V1352" s="5">
        <f>+L1352-byObjPOS!I753</f>
        <v>0</v>
      </c>
      <c r="W1352" s="5">
        <f>+M1352-byObjPOS!J753</f>
        <v>0</v>
      </c>
      <c r="X1352" s="5">
        <f>+N1352-byObjPOS!K753</f>
        <v>0</v>
      </c>
    </row>
    <row r="1353" spans="3:24" x14ac:dyDescent="0.2">
      <c r="C1353" s="5" t="s">
        <v>452</v>
      </c>
      <c r="D1353" s="5" t="s">
        <v>339</v>
      </c>
      <c r="E1353" s="5" t="s">
        <v>409</v>
      </c>
      <c r="F1353" s="5" t="s">
        <v>427</v>
      </c>
      <c r="G1353" s="5">
        <v>6</v>
      </c>
      <c r="H1353" s="5">
        <v>2</v>
      </c>
      <c r="I1353" s="5">
        <v>4</v>
      </c>
      <c r="J1353" s="5">
        <v>4</v>
      </c>
      <c r="K1353" s="5">
        <v>5</v>
      </c>
      <c r="L1353" s="5">
        <v>4</v>
      </c>
      <c r="M1353" s="5">
        <v>7</v>
      </c>
      <c r="N1353" s="5">
        <v>1</v>
      </c>
      <c r="Q1353" s="5">
        <f>+G1353-byObjPOS!D754</f>
        <v>0</v>
      </c>
      <c r="R1353" s="5">
        <f>+H1353-byObjPOS!E754</f>
        <v>0</v>
      </c>
      <c r="S1353" s="5">
        <f>+I1353-byObjPOS!F754</f>
        <v>0</v>
      </c>
      <c r="T1353" s="5">
        <f>+J1353-byObjPOS!G754</f>
        <v>0</v>
      </c>
      <c r="U1353" s="5">
        <f>+K1353-byObjPOS!H754</f>
        <v>0</v>
      </c>
      <c r="V1353" s="5">
        <f>+L1353-byObjPOS!I754</f>
        <v>0</v>
      </c>
      <c r="W1353" s="5">
        <f>+M1353-byObjPOS!J754</f>
        <v>0</v>
      </c>
      <c r="X1353" s="5">
        <f>+N1353-byObjPOS!K754</f>
        <v>0</v>
      </c>
    </row>
    <row r="1354" spans="3:24" x14ac:dyDescent="0.2">
      <c r="C1354" s="5" t="s">
        <v>452</v>
      </c>
      <c r="D1354" s="5" t="s">
        <v>339</v>
      </c>
      <c r="E1354" s="5" t="s">
        <v>409</v>
      </c>
      <c r="F1354" s="5" t="s">
        <v>448</v>
      </c>
      <c r="G1354" s="5">
        <v>2</v>
      </c>
      <c r="H1354" s="5">
        <v>1</v>
      </c>
      <c r="I1354" s="5">
        <v>1</v>
      </c>
      <c r="J1354" s="5">
        <v>3</v>
      </c>
      <c r="K1354" s="5">
        <v>1</v>
      </c>
      <c r="L1354" s="5">
        <v>0</v>
      </c>
      <c r="M1354" s="5">
        <v>0</v>
      </c>
      <c r="N1354" s="5">
        <v>0</v>
      </c>
      <c r="Q1354" s="5">
        <f>+G1354-byObjPOS!D755</f>
        <v>0</v>
      </c>
      <c r="R1354" s="5">
        <f>+H1354-byObjPOS!E755</f>
        <v>0</v>
      </c>
      <c r="S1354" s="5">
        <f>+I1354-byObjPOS!F755</f>
        <v>0</v>
      </c>
      <c r="T1354" s="5">
        <f>+J1354-byObjPOS!G755</f>
        <v>0</v>
      </c>
      <c r="U1354" s="5">
        <f>+K1354-byObjPOS!H755</f>
        <v>0</v>
      </c>
      <c r="V1354" s="5">
        <f>+L1354-byObjPOS!I755</f>
        <v>0</v>
      </c>
      <c r="W1354" s="5">
        <f>+M1354-byObjPOS!J755</f>
        <v>0</v>
      </c>
      <c r="X1354" s="5">
        <f>+N1354-byObjPOS!K755</f>
        <v>0</v>
      </c>
    </row>
    <row r="1355" spans="3:24" x14ac:dyDescent="0.2">
      <c r="C1355" s="5" t="s">
        <v>452</v>
      </c>
      <c r="D1355" s="5" t="s">
        <v>339</v>
      </c>
      <c r="E1355" s="5" t="s">
        <v>409</v>
      </c>
      <c r="F1355" s="5" t="s">
        <v>7</v>
      </c>
      <c r="G1355" s="5">
        <v>0</v>
      </c>
      <c r="H1355" s="5">
        <v>0</v>
      </c>
      <c r="I1355" s="5">
        <v>1</v>
      </c>
      <c r="J1355" s="5">
        <v>0</v>
      </c>
      <c r="K1355" s="5">
        <v>0</v>
      </c>
      <c r="L1355" s="5">
        <v>0</v>
      </c>
      <c r="M1355" s="5">
        <v>0</v>
      </c>
      <c r="N1355" s="5">
        <v>0</v>
      </c>
      <c r="Q1355" s="5">
        <f>+G1355-byObjPOS!D756</f>
        <v>0</v>
      </c>
      <c r="R1355" s="5">
        <f>+H1355-byObjPOS!E756</f>
        <v>0</v>
      </c>
      <c r="S1355" s="5">
        <f>+I1355-byObjPOS!F756</f>
        <v>0</v>
      </c>
      <c r="T1355" s="5">
        <f>+J1355-byObjPOS!G756</f>
        <v>0</v>
      </c>
      <c r="U1355" s="5">
        <f>+K1355-byObjPOS!H756</f>
        <v>0</v>
      </c>
      <c r="V1355" s="5">
        <f>+L1355-byObjPOS!I756</f>
        <v>0</v>
      </c>
      <c r="W1355" s="5">
        <f>+M1355-byObjPOS!J756</f>
        <v>0</v>
      </c>
      <c r="X1355" s="5">
        <f>+N1355-byObjPOS!K756</f>
        <v>0</v>
      </c>
    </row>
    <row r="1356" spans="3:24" x14ac:dyDescent="0.2">
      <c r="C1356" s="5" t="s">
        <v>452</v>
      </c>
      <c r="D1356" s="5" t="s">
        <v>339</v>
      </c>
      <c r="E1356" s="5" t="s">
        <v>409</v>
      </c>
      <c r="F1356" s="5" t="s">
        <v>431</v>
      </c>
      <c r="G1356" s="5">
        <v>208</v>
      </c>
      <c r="H1356" s="5">
        <v>245</v>
      </c>
      <c r="I1356" s="5">
        <v>196</v>
      </c>
      <c r="J1356" s="5">
        <v>239</v>
      </c>
      <c r="K1356" s="5">
        <v>263</v>
      </c>
      <c r="L1356" s="5">
        <v>244</v>
      </c>
      <c r="M1356" s="5">
        <v>165</v>
      </c>
      <c r="N1356" s="5">
        <v>36</v>
      </c>
      <c r="Q1356" s="5">
        <f>+G1356-byObjPOS!D757</f>
        <v>0</v>
      </c>
      <c r="R1356" s="5">
        <f>+H1356-byObjPOS!E757</f>
        <v>0</v>
      </c>
      <c r="S1356" s="5">
        <f>+I1356-byObjPOS!F757</f>
        <v>0</v>
      </c>
      <c r="T1356" s="5">
        <f>+J1356-byObjPOS!G757</f>
        <v>0</v>
      </c>
      <c r="U1356" s="5">
        <f>+K1356-byObjPOS!H757</f>
        <v>0</v>
      </c>
      <c r="V1356" s="5">
        <f>+L1356-byObjPOS!I757</f>
        <v>0</v>
      </c>
      <c r="W1356" s="5">
        <f>+M1356-byObjPOS!J757</f>
        <v>0</v>
      </c>
      <c r="X1356" s="5">
        <f>+N1356-byObjPOS!K757</f>
        <v>0</v>
      </c>
    </row>
    <row r="1357" spans="3:24" x14ac:dyDescent="0.2">
      <c r="C1357" s="5" t="s">
        <v>452</v>
      </c>
      <c r="D1357" s="5" t="s">
        <v>339</v>
      </c>
      <c r="E1357" s="5" t="s">
        <v>409</v>
      </c>
      <c r="F1357" s="5" t="s">
        <v>80</v>
      </c>
      <c r="G1357" s="5">
        <v>0</v>
      </c>
      <c r="H1357" s="5">
        <v>0</v>
      </c>
      <c r="I1357" s="5">
        <v>0</v>
      </c>
      <c r="J1357" s="5">
        <v>3</v>
      </c>
      <c r="K1357" s="5">
        <v>4</v>
      </c>
      <c r="L1357" s="5">
        <v>8</v>
      </c>
      <c r="M1357" s="5">
        <v>5</v>
      </c>
      <c r="N1357" s="5">
        <v>6</v>
      </c>
      <c r="Q1357" s="5">
        <f>+G1357-byObjPOS!D758</f>
        <v>0</v>
      </c>
      <c r="R1357" s="5">
        <f>+H1357-byObjPOS!E758</f>
        <v>0</v>
      </c>
      <c r="S1357" s="5">
        <f>+I1357-byObjPOS!F758</f>
        <v>0</v>
      </c>
      <c r="T1357" s="5">
        <f>+J1357-byObjPOS!G758</f>
        <v>0</v>
      </c>
      <c r="U1357" s="5">
        <f>+K1357-byObjPOS!H758</f>
        <v>0</v>
      </c>
      <c r="V1357" s="5">
        <f>+L1357-byObjPOS!I758</f>
        <v>0</v>
      </c>
      <c r="W1357" s="5">
        <f>+M1357-byObjPOS!J758</f>
        <v>0</v>
      </c>
      <c r="X1357" s="5">
        <f>+N1357-byObjPOS!K758</f>
        <v>0</v>
      </c>
    </row>
    <row r="1358" spans="3:24" x14ac:dyDescent="0.2">
      <c r="C1358" s="5" t="s">
        <v>452</v>
      </c>
      <c r="D1358" s="5" t="s">
        <v>339</v>
      </c>
      <c r="E1358" s="5" t="s">
        <v>409</v>
      </c>
      <c r="F1358" s="5" t="s">
        <v>438</v>
      </c>
      <c r="G1358" s="5">
        <v>0</v>
      </c>
      <c r="H1358" s="5">
        <v>0</v>
      </c>
      <c r="I1358" s="5">
        <v>0</v>
      </c>
      <c r="J1358" s="5">
        <v>0</v>
      </c>
      <c r="K1358" s="5">
        <v>0</v>
      </c>
      <c r="L1358" s="5">
        <v>1</v>
      </c>
      <c r="M1358" s="5">
        <v>0</v>
      </c>
      <c r="N1358" s="5">
        <v>0</v>
      </c>
      <c r="Q1358" s="5">
        <f>+G1358-byObjPOS!D759</f>
        <v>0</v>
      </c>
      <c r="R1358" s="5">
        <f>+H1358-byObjPOS!E759</f>
        <v>0</v>
      </c>
      <c r="S1358" s="5">
        <f>+I1358-byObjPOS!F759</f>
        <v>0</v>
      </c>
      <c r="T1358" s="5">
        <f>+J1358-byObjPOS!G759</f>
        <v>0</v>
      </c>
      <c r="U1358" s="5">
        <f>+K1358-byObjPOS!H759</f>
        <v>0</v>
      </c>
      <c r="V1358" s="5">
        <f>+L1358-byObjPOS!I759</f>
        <v>0</v>
      </c>
      <c r="W1358" s="5">
        <f>+M1358-byObjPOS!J759</f>
        <v>0</v>
      </c>
      <c r="X1358" s="5">
        <f>+N1358-byObjPOS!K759</f>
        <v>0</v>
      </c>
    </row>
    <row r="1359" spans="3:24" x14ac:dyDescent="0.2">
      <c r="C1359" s="5" t="s">
        <v>452</v>
      </c>
      <c r="D1359" s="5" t="s">
        <v>339</v>
      </c>
      <c r="E1359" s="5" t="s">
        <v>409</v>
      </c>
      <c r="F1359" s="5" t="s">
        <v>126</v>
      </c>
      <c r="G1359" s="5">
        <v>0</v>
      </c>
      <c r="H1359" s="5">
        <v>0</v>
      </c>
      <c r="I1359" s="5">
        <v>0</v>
      </c>
      <c r="J1359" s="5">
        <v>2</v>
      </c>
      <c r="K1359" s="5">
        <v>0</v>
      </c>
      <c r="L1359" s="5">
        <v>0</v>
      </c>
      <c r="M1359" s="5">
        <v>0</v>
      </c>
      <c r="N1359" s="5">
        <v>0</v>
      </c>
      <c r="Q1359" s="5">
        <f>+G1359-byObjPOS!D760</f>
        <v>0</v>
      </c>
      <c r="R1359" s="5">
        <f>+H1359-byObjPOS!E760</f>
        <v>0</v>
      </c>
      <c r="S1359" s="5">
        <f>+I1359-byObjPOS!F760</f>
        <v>0</v>
      </c>
      <c r="T1359" s="5">
        <f>+J1359-byObjPOS!G760</f>
        <v>0</v>
      </c>
      <c r="U1359" s="5">
        <f>+K1359-byObjPOS!H760</f>
        <v>0</v>
      </c>
      <c r="V1359" s="5">
        <f>+L1359-byObjPOS!I760</f>
        <v>0</v>
      </c>
      <c r="W1359" s="5">
        <f>+M1359-byObjPOS!J760</f>
        <v>0</v>
      </c>
      <c r="X1359" s="5">
        <f>+N1359-byObjPOS!K760</f>
        <v>0</v>
      </c>
    </row>
    <row r="1361" spans="7:24" x14ac:dyDescent="0.2">
      <c r="G1361" s="5">
        <f>SUM(G689:G1360)</f>
        <v>43993</v>
      </c>
      <c r="H1361" s="5">
        <f t="shared" ref="H1361:N1361" si="4">SUM(H689:H1360)</f>
        <v>44701</v>
      </c>
      <c r="I1361" s="5">
        <f t="shared" si="4"/>
        <v>45947</v>
      </c>
      <c r="J1361" s="5">
        <f t="shared" si="4"/>
        <v>47605</v>
      </c>
      <c r="K1361" s="5">
        <f t="shared" si="4"/>
        <v>48885</v>
      </c>
      <c r="L1361" s="5">
        <f t="shared" si="4"/>
        <v>49106</v>
      </c>
      <c r="M1361" s="5">
        <f t="shared" si="4"/>
        <v>48681</v>
      </c>
      <c r="N1361" s="5">
        <f t="shared" si="4"/>
        <v>47425</v>
      </c>
      <c r="Q1361" s="5">
        <f>+G1361-byObjPOS!D761</f>
        <v>0</v>
      </c>
      <c r="R1361" s="5">
        <f>+H1361-byObjPOS!E761</f>
        <v>0</v>
      </c>
      <c r="S1361" s="5">
        <f>+I1361-byObjPOS!F761</f>
        <v>0</v>
      </c>
      <c r="T1361" s="5">
        <f>+J1361-byObjPOS!G761</f>
        <v>0</v>
      </c>
      <c r="U1361" s="5">
        <f>+K1361-byObjPOS!H761</f>
        <v>0</v>
      </c>
      <c r="V1361" s="5">
        <f>+L1361-byObjPOS!I761</f>
        <v>0</v>
      </c>
      <c r="W1361" s="5">
        <f>+M1361-byObjPOS!J761</f>
        <v>0</v>
      </c>
      <c r="X1361" s="5">
        <f>+N1361-byObjPOS!K761</f>
        <v>0</v>
      </c>
    </row>
  </sheetData>
  <conditionalFormatting sqref="Q12:X1361">
    <cfRule type="cellIs" dxfId="0" priority="1" operator="notEqual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8"/>
  <sheetViews>
    <sheetView zoomScaleNormal="100" workbookViewId="0">
      <selection activeCell="C37" sqref="C37"/>
    </sheetView>
  </sheetViews>
  <sheetFormatPr defaultColWidth="9" defaultRowHeight="10" x14ac:dyDescent="0.2"/>
  <cols>
    <col min="1" max="1" width="2.5" style="5" customWidth="1"/>
    <col min="2" max="2" width="12.33203125" style="6" customWidth="1"/>
    <col min="3" max="3" width="100.58203125" style="13" customWidth="1"/>
    <col min="4" max="4" width="4.33203125" style="5" customWidth="1"/>
    <col min="5" max="16384" width="9" style="5"/>
  </cols>
  <sheetData>
    <row r="1" spans="1:3" ht="10.5" x14ac:dyDescent="0.25">
      <c r="A1" s="8" t="s">
        <v>20</v>
      </c>
      <c r="B1" s="9" t="s">
        <v>21</v>
      </c>
      <c r="C1" s="10"/>
    </row>
    <row r="2" spans="1:3" x14ac:dyDescent="0.2">
      <c r="B2" s="5"/>
      <c r="C2" s="5"/>
    </row>
    <row r="3" spans="1:3" ht="10.5" x14ac:dyDescent="0.25">
      <c r="A3" s="11" t="s">
        <v>22</v>
      </c>
      <c r="B3" s="12"/>
      <c r="C3" s="12"/>
    </row>
    <row r="4" spans="1:3" ht="10.5" x14ac:dyDescent="0.25">
      <c r="A4" s="7"/>
    </row>
    <row r="5" spans="1:3" ht="10.5" x14ac:dyDescent="0.25">
      <c r="A5" s="14" t="s">
        <v>23</v>
      </c>
      <c r="B5" s="15"/>
      <c r="C5" s="16"/>
    </row>
    <row r="6" spans="1:3" x14ac:dyDescent="0.2">
      <c r="C6" s="17"/>
    </row>
    <row r="8" spans="1:3" ht="10.5" x14ac:dyDescent="0.25">
      <c r="A8" s="14" t="s">
        <v>24</v>
      </c>
      <c r="B8" s="15"/>
      <c r="C8" s="16"/>
    </row>
    <row r="9" spans="1:3" x14ac:dyDescent="0.2">
      <c r="B9" s="5"/>
      <c r="C9" s="5"/>
    </row>
    <row r="10" spans="1:3" ht="10.5" x14ac:dyDescent="0.25">
      <c r="A10" s="7"/>
      <c r="B10" s="18"/>
    </row>
    <row r="11" spans="1:3" ht="10.5" x14ac:dyDescent="0.25">
      <c r="A11" s="14" t="s">
        <v>25</v>
      </c>
      <c r="B11" s="19"/>
      <c r="C11" s="16"/>
    </row>
    <row r="12" spans="1:3" ht="10.5" x14ac:dyDescent="0.25">
      <c r="A12" s="7"/>
    </row>
    <row r="14" spans="1:3" ht="10.5" x14ac:dyDescent="0.25">
      <c r="A14" s="14" t="s">
        <v>26</v>
      </c>
      <c r="B14" s="15"/>
      <c r="C14" s="16"/>
    </row>
    <row r="15" spans="1:3" ht="10.5" x14ac:dyDescent="0.25">
      <c r="A15" s="7"/>
    </row>
    <row r="16" spans="1:3" ht="10.5" x14ac:dyDescent="0.25">
      <c r="A16" s="7"/>
    </row>
    <row r="17" spans="1:3" ht="10.5" x14ac:dyDescent="0.25">
      <c r="A17" s="11" t="s">
        <v>27</v>
      </c>
      <c r="B17" s="12"/>
      <c r="C17" s="12"/>
    </row>
    <row r="18" spans="1:3" ht="10.5" x14ac:dyDescent="0.25">
      <c r="A18" s="7"/>
      <c r="C18" s="5"/>
    </row>
    <row r="19" spans="1:3" ht="10.5" x14ac:dyDescent="0.25">
      <c r="A19" s="14" t="s">
        <v>28</v>
      </c>
      <c r="B19" s="15"/>
      <c r="C19" s="20"/>
    </row>
    <row r="20" spans="1:3" ht="10.5" x14ac:dyDescent="0.25">
      <c r="A20" s="7"/>
      <c r="C20" s="17"/>
    </row>
    <row r="21" spans="1:3" ht="10.5" x14ac:dyDescent="0.25">
      <c r="A21" s="7"/>
      <c r="C21" s="17"/>
    </row>
    <row r="22" spans="1:3" ht="10.5" x14ac:dyDescent="0.25">
      <c r="A22" s="7"/>
    </row>
    <row r="23" spans="1:3" ht="10.5" x14ac:dyDescent="0.25">
      <c r="A23" s="14" t="s">
        <v>29</v>
      </c>
      <c r="B23" s="15"/>
      <c r="C23" s="16"/>
    </row>
    <row r="24" spans="1:3" ht="10.5" x14ac:dyDescent="0.25">
      <c r="A24" s="7"/>
    </row>
    <row r="25" spans="1:3" ht="10.5" x14ac:dyDescent="0.25">
      <c r="A25" s="7"/>
    </row>
    <row r="26" spans="1:3" ht="10.5" x14ac:dyDescent="0.25">
      <c r="A26" s="7"/>
    </row>
    <row r="27" spans="1:3" ht="10.5" x14ac:dyDescent="0.25">
      <c r="A27" s="7"/>
    </row>
    <row r="28" spans="1:3" ht="10.5" x14ac:dyDescent="0.25">
      <c r="A28" s="7"/>
    </row>
    <row r="29" spans="1:3" ht="10.5" x14ac:dyDescent="0.25">
      <c r="A29" s="7"/>
    </row>
    <row r="30" spans="1:3" ht="10.5" x14ac:dyDescent="0.25">
      <c r="A30" s="14" t="s">
        <v>30</v>
      </c>
      <c r="B30" s="15"/>
      <c r="C30" s="16"/>
    </row>
    <row r="31" spans="1:3" ht="10.5" x14ac:dyDescent="0.25">
      <c r="A31" s="7"/>
    </row>
    <row r="32" spans="1:3" ht="10.5" x14ac:dyDescent="0.25">
      <c r="A32" s="7"/>
    </row>
    <row r="33" spans="1:4" ht="10.5" x14ac:dyDescent="0.25">
      <c r="A33" s="14" t="s">
        <v>31</v>
      </c>
      <c r="B33" s="15"/>
      <c r="C33" s="16"/>
    </row>
    <row r="34" spans="1:4" ht="10.5" x14ac:dyDescent="0.25">
      <c r="A34" s="7"/>
    </row>
    <row r="36" spans="1:4" ht="10.5" x14ac:dyDescent="0.25">
      <c r="A36" s="14" t="s">
        <v>32</v>
      </c>
      <c r="B36" s="15"/>
      <c r="C36" s="16"/>
    </row>
    <row r="37" spans="1:4" ht="10.5" x14ac:dyDescent="0.25">
      <c r="A37" s="7"/>
      <c r="C37" s="5"/>
    </row>
    <row r="38" spans="1:4" ht="10.5" x14ac:dyDescent="0.25">
      <c r="A38" s="7"/>
      <c r="C38" s="5"/>
    </row>
    <row r="39" spans="1:4" ht="10.5" x14ac:dyDescent="0.25">
      <c r="A39" s="14" t="s">
        <v>33</v>
      </c>
      <c r="B39" s="15"/>
      <c r="C39" s="16"/>
      <c r="D39" s="21"/>
    </row>
    <row r="40" spans="1:4" x14ac:dyDescent="0.2">
      <c r="D40" s="21"/>
    </row>
    <row r="41" spans="1:4" x14ac:dyDescent="0.2">
      <c r="B41" s="5"/>
      <c r="C41" s="26"/>
      <c r="D41" s="21"/>
    </row>
    <row r="42" spans="1:4" x14ac:dyDescent="0.2">
      <c r="C42" s="17"/>
      <c r="D42" s="21"/>
    </row>
    <row r="43" spans="1:4" x14ac:dyDescent="0.2">
      <c r="C43" s="22"/>
      <c r="D43" s="23"/>
    </row>
    <row r="44" spans="1:4" ht="27.5" customHeight="1" x14ac:dyDescent="0.2">
      <c r="C44" s="28" t="s">
        <v>40</v>
      </c>
      <c r="D44" s="23"/>
    </row>
    <row r="45" spans="1:4" x14ac:dyDescent="0.2">
      <c r="D45" s="21"/>
    </row>
    <row r="46" spans="1:4" x14ac:dyDescent="0.2">
      <c r="C46" s="25" t="s">
        <v>220</v>
      </c>
      <c r="D46" s="21"/>
    </row>
    <row r="47" spans="1:4" x14ac:dyDescent="0.2">
      <c r="C47" s="17"/>
      <c r="D47" s="24"/>
    </row>
    <row r="48" spans="1:4" x14ac:dyDescent="0.2">
      <c r="D48" s="3"/>
    </row>
  </sheetData>
  <pageMargins left="0.25" right="0.25" top="0.75" bottom="0.75" header="0.3" footer="0.3"/>
  <pageSetup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byObjPOSEnrOnly</vt:lpstr>
      <vt:lpstr>CheckSourcesEnrOnly</vt:lpstr>
      <vt:lpstr>byObjPOS</vt:lpstr>
      <vt:lpstr>CheckSources</vt:lpstr>
      <vt:lpstr>Notes</vt:lpstr>
      <vt:lpstr>byObjPOS!Print_Area</vt:lpstr>
      <vt:lpstr>byObjPOSEnrOnly!Print_Area</vt:lpstr>
      <vt:lpstr>Notes!Print_Area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2024-02-21T22:41:45Z</cp:lastPrinted>
  <dcterms:created xsi:type="dcterms:W3CDTF">2015-12-04T21:49:47Z</dcterms:created>
  <dcterms:modified xsi:type="dcterms:W3CDTF">2024-02-21T22:43:10Z</dcterms:modified>
</cp:coreProperties>
</file>