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B2FC48EF-7A82-4B35-8E3E-3A1B7C306E8E}" xr6:coauthVersionLast="47" xr6:coauthVersionMax="47" xr10:uidLastSave="{00000000-0000-0000-0000-000000000000}"/>
  <bookViews>
    <workbookView xWindow="-28920" yWindow="-120" windowWidth="29040" windowHeight="15720" xr2:uid="{00000000-000D-0000-FFFF-FFFF00000000}"/>
  </bookViews>
  <sheets>
    <sheet name="Peer Rankings 2022-23" sheetId="17" r:id="rId1"/>
  </sheets>
  <definedNames>
    <definedName name="_xlnm.Print_Area" localSheetId="0">'Peer Rankings 2022-23'!$A$1:$G$25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7" l="1"/>
  <c r="F21" i="17" s="1"/>
  <c r="D19" i="17"/>
  <c r="D21" i="17" s="1"/>
  <c r="B19" i="17"/>
  <c r="B21" i="17" s="1"/>
  <c r="G11" i="17"/>
  <c r="E11" i="17"/>
  <c r="C11" i="17"/>
  <c r="G15" i="17"/>
  <c r="E15" i="17"/>
  <c r="C15" i="17"/>
  <c r="G8" i="17"/>
  <c r="E8" i="17"/>
  <c r="C8" i="17"/>
  <c r="G17" i="17"/>
  <c r="E17" i="17"/>
  <c r="C17" i="17"/>
  <c r="G14" i="17"/>
  <c r="E14" i="17"/>
  <c r="C14" i="17"/>
  <c r="G7" i="17"/>
  <c r="E7" i="17"/>
  <c r="C7" i="17"/>
  <c r="G13" i="17"/>
  <c r="E13" i="17"/>
  <c r="C13" i="17"/>
  <c r="G10" i="17"/>
  <c r="E10" i="17"/>
  <c r="C10" i="17"/>
  <c r="G12" i="17"/>
  <c r="E12" i="17"/>
  <c r="C12" i="17"/>
  <c r="G9" i="17"/>
  <c r="E9" i="17"/>
  <c r="C9" i="17"/>
  <c r="G16" i="17"/>
  <c r="E16" i="17"/>
  <c r="C16" i="17"/>
</calcChain>
</file>

<file path=xl/sharedStrings.xml><?xml version="1.0" encoding="utf-8"?>
<sst xmlns="http://schemas.openxmlformats.org/spreadsheetml/2006/main" count="27" uniqueCount="23">
  <si>
    <t>University</t>
  </si>
  <si>
    <t>Amount</t>
  </si>
  <si>
    <t>Rank</t>
  </si>
  <si>
    <t>University of Wisconsin-Madison</t>
  </si>
  <si>
    <t>University of Iowa</t>
  </si>
  <si>
    <t>University of Iowa's Official Peer Group</t>
  </si>
  <si>
    <t>Full Professor</t>
  </si>
  <si>
    <t>Associate Professor</t>
  </si>
  <si>
    <t>Assistant Professor</t>
  </si>
  <si>
    <t>Peer Group Median (w/o Iowa)</t>
  </si>
  <si>
    <t>Percent Increase Needed to Reach Median</t>
  </si>
  <si>
    <t>University of Minnesota-Twin Cities</t>
  </si>
  <si>
    <t>University of Arizona</t>
  </si>
  <si>
    <t xml:space="preserve">Source: American Association of University Professors (AAUP) annual salary survey for fulltime instructional faculty. Faculty members employed on 12-month contracts are included, but their salaries have been converted to 9-month rates. Medical schools are excluded.  The average salaries reported to the AAUP by all institutions are affected by several factors, including faculty turnover and promotions, and individual salary adjustments for promotion, competitive market, or equity, in addition to the institution's announced annual increases.  </t>
  </si>
  <si>
    <t>Indiana University-Bloomington</t>
  </si>
  <si>
    <t>2022-23 Average Faculty Salaries by Professorial Rank</t>
  </si>
  <si>
    <t>University of Michigan-Ann Arbor</t>
  </si>
  <si>
    <t>Michigan State University</t>
  </si>
  <si>
    <t>University of Illinois Urbana-Champaign</t>
  </si>
  <si>
    <t>Ohio State University-Main Campus</t>
  </si>
  <si>
    <t>University of Utah</t>
  </si>
  <si>
    <t>University of North Carolina</t>
  </si>
  <si>
    <t>Update for FY24 not yet available as of 2023-24 Data Digest publication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</si>
</sst>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6" formatCode="0.0%"/>
  </numFmts>
  <fonts count="15" x14ac:knownFonts="1">
    <font>
      <sz val="11"/>
      <color theme="1"/>
      <name val="Arial"/>
      <family val="2"/>
      <scheme val="minor"/>
    </font>
    <font>
      <sz val="10"/>
      <color theme="1"/>
      <name val="Calibri Light"/>
      <family val="2"/>
    </font>
    <font>
      <sz val="10"/>
      <color theme="1"/>
      <name val="Arial"/>
      <family val="2"/>
      <scheme val="minor"/>
    </font>
    <font>
      <sz val="11"/>
      <color theme="1"/>
      <name val="Arial"/>
      <family val="2"/>
      <scheme val="minor"/>
    </font>
    <font>
      <b/>
      <sz val="8"/>
      <name val="Arial"/>
      <family val="2"/>
    </font>
    <font>
      <sz val="8"/>
      <name val="Arial"/>
      <family val="2"/>
    </font>
    <font>
      <b/>
      <sz val="10"/>
      <color theme="1"/>
      <name val="Arial"/>
      <family val="2"/>
      <scheme val="minor"/>
    </font>
    <font>
      <b/>
      <sz val="12"/>
      <name val="Arial"/>
      <family val="2"/>
    </font>
    <font>
      <sz val="10"/>
      <name val="Arial"/>
      <family val="2"/>
    </font>
    <font>
      <b/>
      <sz val="10"/>
      <name val="Arial"/>
      <family val="2"/>
    </font>
    <font>
      <sz val="7.5"/>
      <color theme="1"/>
      <name val="Arial"/>
      <family val="2"/>
    </font>
    <font>
      <b/>
      <sz val="11"/>
      <name val="Arial"/>
      <family val="2"/>
    </font>
    <font>
      <sz val="7.5"/>
      <color theme="1"/>
      <name val="Arial"/>
      <family val="2"/>
      <scheme val="minor"/>
    </font>
    <font>
      <sz val="10"/>
      <color theme="1"/>
      <name val="Calibri Light"/>
      <family val="2"/>
    </font>
    <font>
      <i/>
      <sz val="7.5"/>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43" fontId="3"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3" fillId="0" borderId="0"/>
    <xf numFmtId="0" fontId="1" fillId="0" borderId="0"/>
  </cellStyleXfs>
  <cellXfs count="29">
    <xf numFmtId="0" fontId="0" fillId="0" borderId="0" xfId="0"/>
    <xf numFmtId="0" fontId="2" fillId="0" borderId="0" xfId="0" applyFont="1"/>
    <xf numFmtId="0" fontId="5" fillId="0" borderId="0" xfId="0" applyFont="1"/>
    <xf numFmtId="3" fontId="5" fillId="0" borderId="0" xfId="0" applyNumberFormat="1" applyFont="1"/>
    <xf numFmtId="0" fontId="4" fillId="0" borderId="1" xfId="0" applyFont="1" applyBorder="1" applyAlignment="1">
      <alignment horizontal="right"/>
    </xf>
    <xf numFmtId="0" fontId="5" fillId="0" borderId="0" xfId="0" applyFont="1" applyAlignment="1">
      <alignment horizontal="right"/>
    </xf>
    <xf numFmtId="0" fontId="5" fillId="0" borderId="0" xfId="0" applyFont="1" applyAlignment="1">
      <alignment wrapText="1"/>
    </xf>
    <xf numFmtId="164" fontId="5" fillId="0" borderId="0" xfId="0" applyNumberFormat="1" applyFont="1"/>
    <xf numFmtId="3" fontId="4" fillId="0" borderId="0" xfId="0" applyNumberFormat="1" applyFont="1"/>
    <xf numFmtId="164" fontId="4" fillId="0" borderId="0" xfId="0" applyNumberFormat="1" applyFont="1"/>
    <xf numFmtId="3" fontId="5" fillId="0" borderId="0" xfId="1" applyNumberFormat="1" applyFont="1" applyFill="1"/>
    <xf numFmtId="0" fontId="6" fillId="0" borderId="0" xfId="0" applyFont="1"/>
    <xf numFmtId="0" fontId="4" fillId="0" borderId="1" xfId="0" applyFont="1" applyBorder="1"/>
    <xf numFmtId="0" fontId="4" fillId="0" borderId="0" xfId="0" applyFont="1"/>
    <xf numFmtId="0" fontId="5" fillId="0" borderId="1" xfId="0" applyFont="1" applyBorder="1" applyAlignment="1">
      <alignment wrapText="1"/>
    </xf>
    <xf numFmtId="0" fontId="7" fillId="0" borderId="0" xfId="0" applyFont="1" applyAlignment="1">
      <alignment wrapText="1"/>
    </xf>
    <xf numFmtId="0" fontId="9" fillId="0" borderId="0" xfId="0" applyFont="1" applyAlignment="1">
      <alignment vertical="top" wrapText="1"/>
    </xf>
    <xf numFmtId="0" fontId="9" fillId="0" borderId="0" xfId="0" applyFont="1" applyAlignment="1">
      <alignment horizontal="center" vertical="top" wrapText="1"/>
    </xf>
    <xf numFmtId="0" fontId="4" fillId="0" borderId="0" xfId="0" applyFont="1" applyAlignment="1">
      <alignment wrapText="1"/>
    </xf>
    <xf numFmtId="3" fontId="2" fillId="0" borderId="0" xfId="0" applyNumberFormat="1" applyFont="1"/>
    <xf numFmtId="166" fontId="5" fillId="0" borderId="0" xfId="0" applyNumberFormat="1" applyFont="1"/>
    <xf numFmtId="3" fontId="6" fillId="0" borderId="0" xfId="0" applyNumberFormat="1" applyFont="1"/>
    <xf numFmtId="3" fontId="5" fillId="0" borderId="1" xfId="1" applyNumberFormat="1" applyFont="1" applyFill="1" applyBorder="1"/>
    <xf numFmtId="0" fontId="4" fillId="0" borderId="2" xfId="0" applyFont="1" applyBorder="1" applyAlignment="1">
      <alignment horizontal="centerContinuous" wrapText="1"/>
    </xf>
    <xf numFmtId="0" fontId="12" fillId="0" borderId="0" xfId="0" applyFont="1"/>
    <xf numFmtId="0" fontId="11" fillId="0" borderId="0" xfId="0" applyFont="1" applyAlignment="1">
      <alignment horizontal="center" wrapText="1"/>
    </xf>
    <xf numFmtId="0" fontId="9" fillId="0" borderId="0" xfId="0" applyFont="1" applyAlignment="1">
      <alignment horizontal="center" vertical="top" wrapText="1"/>
    </xf>
    <xf numFmtId="0" fontId="10" fillId="0" borderId="3" xfId="0" applyFont="1" applyBorder="1" applyAlignment="1">
      <alignment horizontal="left" vertical="top" wrapText="1"/>
    </xf>
    <xf numFmtId="0" fontId="14" fillId="0" borderId="0" xfId="0" applyFont="1" applyAlignment="1">
      <alignment horizontal="left" vertical="top" wrapText="1"/>
    </xf>
  </cellXfs>
  <cellStyles count="9">
    <cellStyle name="Comma" xfId="1" builtinId="3"/>
    <cellStyle name="Comma 2" xfId="5" xr:uid="{00000000-0005-0000-0000-000001000000}"/>
    <cellStyle name="Currency 3" xfId="4" xr:uid="{00000000-0005-0000-0000-000003000000}"/>
    <cellStyle name="Normal" xfId="0" builtinId="0"/>
    <cellStyle name="Normal 2" xfId="2" xr:uid="{00000000-0005-0000-0000-000005000000}"/>
    <cellStyle name="Normal 3" xfId="3" xr:uid="{00000000-0005-0000-0000-000006000000}"/>
    <cellStyle name="Normal 4" xfId="7" xr:uid="{00000000-0005-0000-0000-000007000000}"/>
    <cellStyle name="Normal 4 2" xfId="8" xr:uid="{023CC580-7BB4-4C38-86AC-2A12D10A4121}"/>
    <cellStyle name="Percent 2"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FE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00BB-CFDE-46D5-827F-1484123EC7E2}">
  <dimension ref="A1:I25"/>
  <sheetViews>
    <sheetView tabSelected="1" zoomScale="110" zoomScaleNormal="110" workbookViewId="0">
      <selection activeCell="J23" sqref="J23"/>
    </sheetView>
  </sheetViews>
  <sheetFormatPr defaultColWidth="9" defaultRowHeight="12.75" customHeight="1" x14ac:dyDescent="0.25"/>
  <cols>
    <col min="1" max="1" width="29.75" style="1" customWidth="1"/>
    <col min="2" max="7" width="10.58203125" style="1" customWidth="1"/>
    <col min="8" max="8" width="1.58203125" style="1" customWidth="1"/>
    <col min="9" max="16384" width="9" style="1"/>
  </cols>
  <sheetData>
    <row r="1" spans="1:9" customFormat="1" ht="18" customHeight="1" x14ac:dyDescent="0.35">
      <c r="A1" s="25" t="s">
        <v>15</v>
      </c>
      <c r="B1" s="25"/>
      <c r="C1" s="25"/>
      <c r="D1" s="25"/>
      <c r="E1" s="25"/>
      <c r="F1" s="25"/>
      <c r="G1" s="25"/>
      <c r="H1" s="15"/>
      <c r="I1" s="15"/>
    </row>
    <row r="2" spans="1:9" ht="12.75" customHeight="1" x14ac:dyDescent="0.25">
      <c r="A2" s="26" t="s">
        <v>5</v>
      </c>
      <c r="B2" s="26"/>
      <c r="C2" s="26"/>
      <c r="D2" s="26"/>
      <c r="E2" s="26"/>
      <c r="F2" s="26"/>
      <c r="G2" s="26"/>
      <c r="H2" s="16"/>
      <c r="I2" s="16"/>
    </row>
    <row r="3" spans="1:9" ht="6" customHeight="1" x14ac:dyDescent="0.25">
      <c r="A3" s="17"/>
      <c r="B3" s="17"/>
      <c r="C3" s="17"/>
      <c r="D3" s="17"/>
      <c r="E3" s="17"/>
      <c r="F3" s="17"/>
      <c r="G3" s="17"/>
      <c r="H3" s="16"/>
      <c r="I3" s="16"/>
    </row>
    <row r="4" spans="1:9" s="11" customFormat="1" ht="12.75" customHeight="1" x14ac:dyDescent="0.3">
      <c r="A4" s="13"/>
      <c r="B4" s="23" t="s">
        <v>6</v>
      </c>
      <c r="C4" s="23"/>
      <c r="D4" s="23" t="s">
        <v>7</v>
      </c>
      <c r="E4" s="23"/>
      <c r="F4" s="23" t="s">
        <v>8</v>
      </c>
      <c r="G4" s="23"/>
    </row>
    <row r="5" spans="1:9" s="11" customFormat="1" ht="12.75" customHeight="1" x14ac:dyDescent="0.3">
      <c r="A5" s="12" t="s">
        <v>0</v>
      </c>
      <c r="B5" s="4" t="s">
        <v>1</v>
      </c>
      <c r="C5" s="4" t="s">
        <v>2</v>
      </c>
      <c r="D5" s="4" t="s">
        <v>1</v>
      </c>
      <c r="E5" s="4" t="s">
        <v>2</v>
      </c>
      <c r="F5" s="4" t="s">
        <v>1</v>
      </c>
      <c r="G5" s="4" t="s">
        <v>2</v>
      </c>
    </row>
    <row r="6" spans="1:9" ht="11.25" customHeight="1" x14ac:dyDescent="0.25">
      <c r="B6" s="5"/>
      <c r="C6" s="5"/>
      <c r="D6" s="5"/>
      <c r="E6" s="5"/>
      <c r="F6" s="2"/>
      <c r="G6" s="2"/>
    </row>
    <row r="7" spans="1:9" ht="12" customHeight="1" x14ac:dyDescent="0.25">
      <c r="A7" s="6" t="s">
        <v>16</v>
      </c>
      <c r="B7" s="3">
        <v>189118.98948985565</v>
      </c>
      <c r="C7" s="7">
        <f t="shared" ref="C7:C17" si="0">RANK(B7,B$7:B$17)</f>
        <v>1</v>
      </c>
      <c r="D7" s="3">
        <v>125013.40159895034</v>
      </c>
      <c r="E7" s="7">
        <f t="shared" ref="E7:E17" si="1">RANK(D7,D$7:D$17)</f>
        <v>2</v>
      </c>
      <c r="F7" s="3">
        <v>106859.7201934715</v>
      </c>
      <c r="G7" s="7">
        <f t="shared" ref="G7:G17" si="2">RANK(F7,F$7:F$17)</f>
        <v>2</v>
      </c>
      <c r="I7" s="19"/>
    </row>
    <row r="8" spans="1:9" ht="12" customHeight="1" x14ac:dyDescent="0.25">
      <c r="A8" s="6" t="s">
        <v>3</v>
      </c>
      <c r="B8" s="3">
        <v>173455.91025979977</v>
      </c>
      <c r="C8" s="7">
        <f t="shared" si="0"/>
        <v>2</v>
      </c>
      <c r="D8" s="3">
        <v>127111.10707137725</v>
      </c>
      <c r="E8" s="7">
        <f t="shared" si="1"/>
        <v>1</v>
      </c>
      <c r="F8" s="3">
        <v>105808.17108929962</v>
      </c>
      <c r="G8" s="7">
        <f t="shared" si="2"/>
        <v>3</v>
      </c>
      <c r="I8" s="19"/>
    </row>
    <row r="9" spans="1:9" ht="12" customHeight="1" x14ac:dyDescent="0.25">
      <c r="A9" s="6" t="s">
        <v>17</v>
      </c>
      <c r="B9" s="3">
        <v>171519.56079243138</v>
      </c>
      <c r="C9" s="7">
        <f t="shared" si="0"/>
        <v>3</v>
      </c>
      <c r="D9" s="3">
        <v>114166.80868121955</v>
      </c>
      <c r="E9" s="7">
        <f t="shared" si="1"/>
        <v>4</v>
      </c>
      <c r="F9" s="3">
        <v>90694.598781843422</v>
      </c>
      <c r="G9" s="7">
        <f t="shared" si="2"/>
        <v>10</v>
      </c>
      <c r="I9" s="19"/>
    </row>
    <row r="10" spans="1:9" ht="12" customHeight="1" x14ac:dyDescent="0.25">
      <c r="A10" s="6" t="s">
        <v>18</v>
      </c>
      <c r="B10" s="3">
        <v>170598.31089113801</v>
      </c>
      <c r="C10" s="7">
        <f t="shared" si="0"/>
        <v>4</v>
      </c>
      <c r="D10" s="3">
        <v>116834.13872589545</v>
      </c>
      <c r="E10" s="7">
        <f t="shared" si="1"/>
        <v>3</v>
      </c>
      <c r="F10" s="3">
        <v>107125.26545737828</v>
      </c>
      <c r="G10" s="7">
        <f t="shared" si="2"/>
        <v>1</v>
      </c>
      <c r="I10" s="19"/>
    </row>
    <row r="11" spans="1:9" s="11" customFormat="1" ht="12" customHeight="1" x14ac:dyDescent="0.3">
      <c r="A11" s="6" t="s">
        <v>21</v>
      </c>
      <c r="B11" s="3">
        <v>167000</v>
      </c>
      <c r="C11" s="7">
        <f t="shared" si="0"/>
        <v>5</v>
      </c>
      <c r="D11" s="3">
        <v>104800</v>
      </c>
      <c r="E11" s="7">
        <f t="shared" si="1"/>
        <v>10</v>
      </c>
      <c r="F11" s="3">
        <v>95300</v>
      </c>
      <c r="G11" s="7">
        <f t="shared" si="2"/>
        <v>8</v>
      </c>
      <c r="I11" s="21"/>
    </row>
    <row r="12" spans="1:9" ht="12" customHeight="1" x14ac:dyDescent="0.25">
      <c r="A12" s="6" t="s">
        <v>19</v>
      </c>
      <c r="B12" s="3">
        <v>165088.36106227824</v>
      </c>
      <c r="C12" s="7">
        <f t="shared" si="0"/>
        <v>6</v>
      </c>
      <c r="D12" s="3">
        <v>111950.08111263558</v>
      </c>
      <c r="E12" s="7">
        <f t="shared" si="1"/>
        <v>6</v>
      </c>
      <c r="F12" s="3">
        <v>100460.84145827744</v>
      </c>
      <c r="G12" s="7">
        <f t="shared" si="2"/>
        <v>5</v>
      </c>
      <c r="I12" s="19"/>
    </row>
    <row r="13" spans="1:9" s="11" customFormat="1" ht="12" customHeight="1" x14ac:dyDescent="0.3">
      <c r="A13" s="18" t="s">
        <v>4</v>
      </c>
      <c r="B13" s="8">
        <v>157169.55604771033</v>
      </c>
      <c r="C13" s="9">
        <f t="shared" si="0"/>
        <v>7</v>
      </c>
      <c r="D13" s="8">
        <v>101584.03618181103</v>
      </c>
      <c r="E13" s="9">
        <f t="shared" si="1"/>
        <v>11</v>
      </c>
      <c r="F13" s="8">
        <v>93850.628642587617</v>
      </c>
      <c r="G13" s="9">
        <f t="shared" si="2"/>
        <v>9</v>
      </c>
      <c r="I13" s="19"/>
    </row>
    <row r="14" spans="1:9" ht="12" customHeight="1" x14ac:dyDescent="0.25">
      <c r="A14" s="6" t="s">
        <v>11</v>
      </c>
      <c r="B14" s="3">
        <v>156062.12165258665</v>
      </c>
      <c r="C14" s="7">
        <f t="shared" si="0"/>
        <v>8</v>
      </c>
      <c r="D14" s="3">
        <v>109281.77797310954</v>
      </c>
      <c r="E14" s="7">
        <f t="shared" si="1"/>
        <v>7</v>
      </c>
      <c r="F14" s="3">
        <v>97368.969115567743</v>
      </c>
      <c r="G14" s="7">
        <f t="shared" si="2"/>
        <v>6</v>
      </c>
      <c r="I14" s="19"/>
    </row>
    <row r="15" spans="1:9" ht="12" customHeight="1" x14ac:dyDescent="0.25">
      <c r="A15" s="6" t="s">
        <v>12</v>
      </c>
      <c r="B15" s="3">
        <v>151300</v>
      </c>
      <c r="C15" s="7">
        <f t="shared" si="0"/>
        <v>9</v>
      </c>
      <c r="D15" s="3">
        <v>106100</v>
      </c>
      <c r="E15" s="7">
        <f t="shared" si="1"/>
        <v>8</v>
      </c>
      <c r="F15" s="3">
        <v>86800</v>
      </c>
      <c r="G15" s="7">
        <f t="shared" si="2"/>
        <v>11</v>
      </c>
      <c r="I15" s="19"/>
    </row>
    <row r="16" spans="1:9" ht="12" customHeight="1" x14ac:dyDescent="0.25">
      <c r="A16" s="2" t="s">
        <v>14</v>
      </c>
      <c r="B16" s="3">
        <v>147013.46673214785</v>
      </c>
      <c r="C16" s="7">
        <f t="shared" si="0"/>
        <v>10</v>
      </c>
      <c r="D16" s="3">
        <v>112455.78422643419</v>
      </c>
      <c r="E16" s="7">
        <f t="shared" si="1"/>
        <v>5</v>
      </c>
      <c r="F16" s="3">
        <v>104697.05517202131</v>
      </c>
      <c r="G16" s="7">
        <f t="shared" si="2"/>
        <v>4</v>
      </c>
      <c r="I16" s="19"/>
    </row>
    <row r="17" spans="1:9" ht="12" customHeight="1" x14ac:dyDescent="0.25">
      <c r="A17" s="6" t="s">
        <v>20</v>
      </c>
      <c r="B17" s="3">
        <v>144657.12559459778</v>
      </c>
      <c r="C17" s="7">
        <f t="shared" si="0"/>
        <v>11</v>
      </c>
      <c r="D17" s="3">
        <v>104904.97254366463</v>
      </c>
      <c r="E17" s="7">
        <f t="shared" si="1"/>
        <v>9</v>
      </c>
      <c r="F17" s="3">
        <v>97148.047596403892</v>
      </c>
      <c r="G17" s="7">
        <f t="shared" si="2"/>
        <v>7</v>
      </c>
      <c r="I17" s="19"/>
    </row>
    <row r="18" spans="1:9" ht="11.25" customHeight="1" x14ac:dyDescent="0.25">
      <c r="A18" s="2"/>
      <c r="B18" s="3"/>
      <c r="C18" s="7"/>
      <c r="D18" s="10"/>
      <c r="E18" s="7"/>
      <c r="F18" s="10"/>
      <c r="G18" s="7"/>
    </row>
    <row r="19" spans="1:9" ht="12" customHeight="1" x14ac:dyDescent="0.25">
      <c r="A19" s="6" t="s">
        <v>9</v>
      </c>
      <c r="B19" s="3">
        <f>MEDIAN(B7:B12,B14:B17)</f>
        <v>166044.18053113914</v>
      </c>
      <c r="C19" s="7"/>
      <c r="D19" s="3">
        <f>MEDIAN(D7:D12,D14:D17)</f>
        <v>112202.93266953489</v>
      </c>
      <c r="E19" s="7"/>
      <c r="F19" s="3">
        <f>MEDIAN(F7:F12,F14:F17)</f>
        <v>98914.905286922585</v>
      </c>
      <c r="G19" s="7"/>
    </row>
    <row r="20" spans="1:9" ht="11.25" customHeight="1" x14ac:dyDescent="0.25">
      <c r="A20" s="6"/>
      <c r="B20" s="3"/>
      <c r="C20" s="7"/>
      <c r="D20" s="3"/>
      <c r="E20" s="7"/>
      <c r="F20" s="3"/>
      <c r="G20" s="7"/>
    </row>
    <row r="21" spans="1:9" ht="12" customHeight="1" x14ac:dyDescent="0.25">
      <c r="A21" s="6" t="s">
        <v>10</v>
      </c>
      <c r="B21" s="20">
        <f>(B19/B13)-1</f>
        <v>5.6465289503870864E-2</v>
      </c>
      <c r="C21" s="7"/>
      <c r="D21" s="20">
        <f>(D19/D13)-1</f>
        <v>0.10453312239650114</v>
      </c>
      <c r="E21" s="7"/>
      <c r="F21" s="20">
        <f>(F19/F13)-1</f>
        <v>5.3961030603442373E-2</v>
      </c>
      <c r="G21" s="7"/>
    </row>
    <row r="22" spans="1:9" ht="11.25" customHeight="1" x14ac:dyDescent="0.25">
      <c r="A22" s="14"/>
      <c r="B22" s="22"/>
      <c r="C22" s="22"/>
      <c r="D22" s="22"/>
      <c r="E22" s="22"/>
      <c r="F22" s="22"/>
      <c r="G22" s="22"/>
    </row>
    <row r="23" spans="1:9" ht="41" customHeight="1" x14ac:dyDescent="0.25">
      <c r="A23" s="27" t="s">
        <v>13</v>
      </c>
      <c r="B23" s="27"/>
      <c r="C23" s="27"/>
      <c r="D23" s="27"/>
      <c r="E23" s="27"/>
      <c r="F23" s="27"/>
      <c r="G23" s="27"/>
    </row>
    <row r="24" spans="1:9" ht="12.75" customHeight="1" x14ac:dyDescent="0.25">
      <c r="A24" s="24"/>
      <c r="D24" s="19"/>
    </row>
    <row r="25" spans="1:9" ht="12.75" customHeight="1" x14ac:dyDescent="0.25">
      <c r="A25" s="28" t="s">
        <v>22</v>
      </c>
      <c r="B25" s="28"/>
      <c r="C25" s="28"/>
      <c r="D25" s="28"/>
      <c r="E25" s="28"/>
      <c r="F25" s="28"/>
      <c r="G25" s="28"/>
    </row>
  </sheetData>
  <mergeCells count="4">
    <mergeCell ref="A1:G1"/>
    <mergeCell ref="A2:G2"/>
    <mergeCell ref="A23:G23"/>
    <mergeCell ref="A25:G25"/>
  </mergeCells>
  <printOptions horizontalCentered="1" verticalCentered="1"/>
  <pageMargins left="0.45" right="0.45" top="0.75" bottom="0.75" header="0.25" footer="0.3"/>
  <pageSetup orientation="landscape" horizontalDpi="1200" verticalDpi="1200" r:id="rId1"/>
  <headerFooter scaleWithDoc="0">
    <oddHeader>&amp;C&amp;G</oddHeader>
    <oddFooter xml:space="preserve">&amp;R&amp;"+,Italic"&amp;8Information and Resource Management, Office of the Provost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Peer Rankings 2022-23</vt:lpstr>
      <vt:lpstr>'Peer Rankings 2022-23'!Print_Area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2024-02-22T00:10:49Z</cp:lastPrinted>
  <dcterms:created xsi:type="dcterms:W3CDTF">2015-12-04T21:49:47Z</dcterms:created>
  <dcterms:modified xsi:type="dcterms:W3CDTF">2024-02-22T00:15:18Z</dcterms:modified>
</cp:coreProperties>
</file>