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U:\provost\Data_Digest\2023-24\"/>
    </mc:Choice>
  </mc:AlternateContent>
  <xr:revisionPtr revIDLastSave="0" documentId="13_ncr:1_{B752A910-C169-4229-9703-E3125C73067D}" xr6:coauthVersionLast="47" xr6:coauthVersionMax="47" xr10:uidLastSave="{00000000-0000-0000-0000-000000000000}"/>
  <bookViews>
    <workbookView xWindow="-28920" yWindow="-120" windowWidth="29040" windowHeight="15840" tabRatio="828" xr2:uid="{00000000-000D-0000-FFFF-FFFF00000000}"/>
  </bookViews>
  <sheets>
    <sheet name="URM" sheetId="57" r:id="rId1"/>
    <sheet name="Overview" sheetId="3" state="hidden" r:id="rId2"/>
  </sheets>
  <definedNames>
    <definedName name="_xlnm.Print_Area" localSheetId="1">Overview!$A$1:$L$28</definedName>
    <definedName name="_xlnm.Print_Area" localSheetId="0">URM!$A$1:$T$44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3" l="1"/>
  <c r="L23" i="3"/>
  <c r="L21" i="3"/>
  <c r="L20" i="3"/>
  <c r="L19" i="3"/>
  <c r="L17" i="3"/>
  <c r="L16" i="3"/>
  <c r="L14" i="3"/>
  <c r="L12" i="3"/>
  <c r="L10" i="3"/>
  <c r="L9" i="3"/>
</calcChain>
</file>

<file path=xl/sharedStrings.xml><?xml version="1.0" encoding="utf-8"?>
<sst xmlns="http://schemas.openxmlformats.org/spreadsheetml/2006/main" count="66" uniqueCount="45">
  <si>
    <t>Women</t>
  </si>
  <si>
    <t>Men</t>
  </si>
  <si>
    <t>Retention and Graduation Rates of New Freshmen Groups by Fall Semester Entrance Cohort</t>
  </si>
  <si>
    <t>2013 Cohort</t>
  </si>
  <si>
    <t>2008 Cohort</t>
  </si>
  <si>
    <t xml:space="preserve">1-Year Retention Rate </t>
  </si>
  <si>
    <t>Percentage Point Difference</t>
  </si>
  <si>
    <t>6-Year Graduation Rate</t>
  </si>
  <si>
    <t>Head</t>
  </si>
  <si>
    <t>Count</t>
  </si>
  <si>
    <t>All New Freshmen</t>
  </si>
  <si>
    <t>-</t>
  </si>
  <si>
    <t>First Generation in College</t>
  </si>
  <si>
    <t>Non-Residents (Domestic and International)</t>
  </si>
  <si>
    <t>Pell Grant Recipients</t>
  </si>
  <si>
    <t>Subsidized Stafford Loan Recipient (No Pell Grant)</t>
  </si>
  <si>
    <t>Did not Receive Stafford or Pell</t>
  </si>
  <si>
    <t>First-Year Interest Groups</t>
  </si>
  <si>
    <t>Residential Learning Communities</t>
  </si>
  <si>
    <t>Fall</t>
  </si>
  <si>
    <t>Cohort</t>
  </si>
  <si>
    <t>Semester</t>
  </si>
  <si>
    <t>After 4 Years</t>
  </si>
  <si>
    <t>After 5 Years</t>
  </si>
  <si>
    <t>After 6 Years</t>
  </si>
  <si>
    <t>of Entrance</t>
  </si>
  <si>
    <t>Minority</t>
  </si>
  <si>
    <t>Iowa Residents</t>
  </si>
  <si>
    <t>Notes:  Fall Semester entrance cohorts include undergraduates who first enrolled in fall or in the immediate previous summer term. Students who</t>
  </si>
  <si>
    <t>enter the PharmD program without a bachelor's degree are counted as "graduated" in this tabulation when they complete 120 credits.</t>
  </si>
  <si>
    <t xml:space="preserve">Minority students include African-American, Native American, Hispanic, and Asian.  </t>
  </si>
  <si>
    <t>Retention and Graduation Rates of New First Time Full Time Students</t>
  </si>
  <si>
    <t>Headcount</t>
  </si>
  <si>
    <t>Cumulative Graduation Rate</t>
  </si>
  <si>
    <t xml:space="preserve"> 1 Year</t>
  </si>
  <si>
    <t>International</t>
  </si>
  <si>
    <t>Retention Rate After</t>
  </si>
  <si>
    <t>URM</t>
  </si>
  <si>
    <t>by Underrepresented Minority (URM) Status and Fall Semester Entrance Cohort</t>
  </si>
  <si>
    <t xml:space="preserve">   enter the PharmD program without a bachelor's degree are counted as "graduated" in this tabulation when they complete 120 credits. </t>
  </si>
  <si>
    <t xml:space="preserve">"Underrepresented Minority" (URM) includes Hispanic/Latinx, American Indian or Alaskan Native, Black or African American, Native Hawaiian or Other Pacific </t>
  </si>
  <si>
    <t>Non-URM</t>
  </si>
  <si>
    <t>Unknown/</t>
  </si>
  <si>
    <t xml:space="preserve">  Islander, and Two or More Races (where at least one race is included in the preceding list).  </t>
  </si>
  <si>
    <t>Source: MAUI academic persistence data fall 2023 snapshot for fall 2006 cohort and later; Registrar's data warehouse (longstudy tables) prior to fall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</si>
</sst>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11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  <scheme val="minor"/>
    </font>
    <font>
      <sz val="8"/>
      <name val="Arial"/>
      <family val="1"/>
      <scheme val="minor"/>
    </font>
    <font>
      <i/>
      <sz val="8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top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Continuous" wrapText="1"/>
    </xf>
    <xf numFmtId="0" fontId="4" fillId="0" borderId="0" xfId="0" applyFont="1" applyAlignment="1">
      <alignment horizontal="center"/>
    </xf>
    <xf numFmtId="165" fontId="4" fillId="0" borderId="0" xfId="1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37" fontId="4" fillId="0" borderId="0" xfId="1" applyNumberFormat="1" applyFont="1" applyFill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37" fontId="4" fillId="0" borderId="0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1" applyNumberFormat="1" applyFont="1" applyFill="1" applyAlignment="1">
      <alignment vertical="center"/>
    </xf>
    <xf numFmtId="0" fontId="4" fillId="0" borderId="0" xfId="0" applyFont="1" applyAlignment="1">
      <alignment vertical="top" wrapText="1"/>
    </xf>
    <xf numFmtId="3" fontId="4" fillId="0" borderId="0" xfId="1" applyNumberFormat="1" applyFont="1" applyFill="1" applyAlignment="1">
      <alignment vertical="top"/>
    </xf>
    <xf numFmtId="164" fontId="4" fillId="0" borderId="0" xfId="0" applyNumberFormat="1" applyFont="1"/>
    <xf numFmtId="165" fontId="4" fillId="0" borderId="0" xfId="1" applyNumberFormat="1" applyFont="1" applyFill="1" applyBorder="1" applyAlignment="1">
      <alignment horizontal="right"/>
    </xf>
    <xf numFmtId="166" fontId="4" fillId="0" borderId="0" xfId="1" applyNumberFormat="1" applyFont="1" applyAlignment="1">
      <alignment horizontal="right"/>
    </xf>
    <xf numFmtId="166" fontId="4" fillId="0" borderId="0" xfId="1" applyNumberFormat="1" applyFont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0" fontId="8" fillId="0" borderId="0" xfId="0" applyFont="1"/>
    <xf numFmtId="0" fontId="4" fillId="0" borderId="1" xfId="0" applyFont="1" applyBorder="1" applyAlignment="1">
      <alignment horizontal="center"/>
    </xf>
    <xf numFmtId="166" fontId="4" fillId="2" borderId="0" xfId="1" applyNumberFormat="1" applyFont="1" applyFill="1" applyBorder="1" applyAlignment="1">
      <alignment horizontal="right"/>
    </xf>
    <xf numFmtId="166" fontId="4" fillId="0" borderId="1" xfId="1" applyNumberFormat="1" applyFont="1" applyFill="1" applyBorder="1" applyAlignment="1">
      <alignment horizontal="right"/>
    </xf>
    <xf numFmtId="0" fontId="9" fillId="0" borderId="0" xfId="0" applyFont="1"/>
    <xf numFmtId="165" fontId="4" fillId="0" borderId="1" xfId="1" applyNumberFormat="1" applyFont="1" applyFill="1" applyBorder="1" applyAlignment="1">
      <alignment horizontal="right"/>
    </xf>
    <xf numFmtId="0" fontId="10" fillId="0" borderId="0" xfId="0" applyFont="1"/>
    <xf numFmtId="166" fontId="4" fillId="2" borderId="1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48A54"/>
      <color rgb="FF000000"/>
      <color rgb="FFFFF6C9"/>
      <color rgb="FFFFC000"/>
      <color rgb="FFFFE100"/>
      <color rgb="FFE8FFD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tx1"/>
                </a:solidFill>
              </a:rPr>
              <a:t>Trend in 1st-Year</a:t>
            </a:r>
            <a:r>
              <a:rPr lang="en-US" sz="900" b="1" baseline="0">
                <a:solidFill>
                  <a:schemeClr val="tx1"/>
                </a:solidFill>
              </a:rPr>
              <a:t> Retention Rate</a:t>
            </a:r>
            <a:endParaRPr lang="en-US" sz="900" b="1">
              <a:solidFill>
                <a:schemeClr val="tx1"/>
              </a:solidFill>
            </a:endParaRP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URM!$F$7</c:f>
              <c:strCache>
                <c:ptCount val="1"/>
                <c:pt idx="0">
                  <c:v>URM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URM!$A$17:$A$26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URM!$F$17:$F$26</c:f>
              <c:numCache>
                <c:formatCode>0.0%</c:formatCode>
                <c:ptCount val="10"/>
                <c:pt idx="0">
                  <c:v>0.84837499999999999</c:v>
                </c:pt>
                <c:pt idx="1">
                  <c:v>0.85736699999999999</c:v>
                </c:pt>
                <c:pt idx="2">
                  <c:v>0.82278499999999999</c:v>
                </c:pt>
                <c:pt idx="3">
                  <c:v>0.8</c:v>
                </c:pt>
                <c:pt idx="4">
                  <c:v>0.81730800000000003</c:v>
                </c:pt>
                <c:pt idx="5">
                  <c:v>0.82244600000000001</c:v>
                </c:pt>
                <c:pt idx="6">
                  <c:v>0.85774600000000001</c:v>
                </c:pt>
                <c:pt idx="7">
                  <c:v>0.84700299999999995</c:v>
                </c:pt>
                <c:pt idx="8">
                  <c:v>0.84806199999999998</c:v>
                </c:pt>
                <c:pt idx="9">
                  <c:v>0.87196799999999997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F5-4CD8-95ED-EAF8E7473E27}"/>
            </c:ext>
          </c:extLst>
        </c:ser>
        <c:ser>
          <c:idx val="1"/>
          <c:order val="1"/>
          <c:tx>
            <c:strRef>
              <c:f>URM!$G$7</c:f>
              <c:strCache>
                <c:ptCount val="1"/>
                <c:pt idx="0">
                  <c:v>Non-URM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URM!$A$17:$A$26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URM!$G$17:$G$26</c:f>
              <c:numCache>
                <c:formatCode>0.0%</c:formatCode>
                <c:ptCount val="10"/>
                <c:pt idx="0">
                  <c:v>0.86058100000000004</c:v>
                </c:pt>
                <c:pt idx="1">
                  <c:v>0.85173699999999997</c:v>
                </c:pt>
                <c:pt idx="2">
                  <c:v>0.87661800000000001</c:v>
                </c:pt>
                <c:pt idx="3">
                  <c:v>0.86682800000000004</c:v>
                </c:pt>
                <c:pt idx="4">
                  <c:v>0.86390400000000001</c:v>
                </c:pt>
                <c:pt idx="5">
                  <c:v>0.86365999999999998</c:v>
                </c:pt>
                <c:pt idx="6">
                  <c:v>0.88585000000000003</c:v>
                </c:pt>
                <c:pt idx="7">
                  <c:v>0.88612100000000005</c:v>
                </c:pt>
                <c:pt idx="8">
                  <c:v>0.89239100000000005</c:v>
                </c:pt>
                <c:pt idx="9">
                  <c:v>0.896617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F5-4CD8-95ED-EAF8E7473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414496"/>
        <c:axId val="558423680"/>
      </c:lineChart>
      <c:catAx>
        <c:axId val="5584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23680"/>
        <c:crosses val="autoZero"/>
        <c:auto val="1"/>
        <c:lblAlgn val="ctr"/>
        <c:lblOffset val="100"/>
        <c:tickMarkSkip val="2"/>
        <c:noMultiLvlLbl val="0"/>
      </c:catAx>
      <c:valAx>
        <c:axId val="558423680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1449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tx1"/>
                </a:solidFill>
              </a:rPr>
              <a:t>Trend in 6-Year</a:t>
            </a:r>
            <a:r>
              <a:rPr lang="en-US" sz="900" b="1" baseline="0">
                <a:solidFill>
                  <a:schemeClr val="tx1"/>
                </a:solidFill>
              </a:rPr>
              <a:t> Graduation Rate</a:t>
            </a:r>
            <a:endParaRPr lang="en-US" sz="900" b="1">
              <a:solidFill>
                <a:schemeClr val="tx1"/>
              </a:solidFill>
            </a:endParaRP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URM!$R$7</c:f>
              <c:strCache>
                <c:ptCount val="1"/>
                <c:pt idx="0">
                  <c:v>URM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URM!$A$12:$A$21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URM!$R$12:$R$21</c:f>
              <c:numCache>
                <c:formatCode>0.0%</c:formatCode>
                <c:ptCount val="10"/>
                <c:pt idx="0">
                  <c:v>0.57633599999999996</c:v>
                </c:pt>
                <c:pt idx="1">
                  <c:v>0.64497000000000004</c:v>
                </c:pt>
                <c:pt idx="2">
                  <c:v>0.64464699999999997</c:v>
                </c:pt>
                <c:pt idx="3">
                  <c:v>0.64807700000000001</c:v>
                </c:pt>
                <c:pt idx="4">
                  <c:v>0.65535699999999997</c:v>
                </c:pt>
                <c:pt idx="5">
                  <c:v>0.62274399999999996</c:v>
                </c:pt>
                <c:pt idx="6">
                  <c:v>0.65046999999999999</c:v>
                </c:pt>
                <c:pt idx="7">
                  <c:v>0.62531599999999998</c:v>
                </c:pt>
                <c:pt idx="8">
                  <c:v>0.64520500000000003</c:v>
                </c:pt>
                <c:pt idx="9">
                  <c:v>0.63301300000000005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69-4FC7-AE1B-0B07C4096EE7}"/>
            </c:ext>
          </c:extLst>
        </c:ser>
        <c:ser>
          <c:idx val="1"/>
          <c:order val="1"/>
          <c:tx>
            <c:strRef>
              <c:f>URM!$S$7</c:f>
              <c:strCache>
                <c:ptCount val="1"/>
                <c:pt idx="0">
                  <c:v>Non-URM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URM!$A$12:$A$21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URM!$S$12:$S$21</c:f>
              <c:numCache>
                <c:formatCode>0.0%</c:formatCode>
                <c:ptCount val="10"/>
                <c:pt idx="0">
                  <c:v>0.70799900000000004</c:v>
                </c:pt>
                <c:pt idx="1">
                  <c:v>0.72909199999999996</c:v>
                </c:pt>
                <c:pt idx="2">
                  <c:v>0.72636999999999996</c:v>
                </c:pt>
                <c:pt idx="3">
                  <c:v>0.74918600000000002</c:v>
                </c:pt>
                <c:pt idx="4">
                  <c:v>0.74681600000000004</c:v>
                </c:pt>
                <c:pt idx="5">
                  <c:v>0.73491700000000004</c:v>
                </c:pt>
                <c:pt idx="6">
                  <c:v>0.73883399999999999</c:v>
                </c:pt>
                <c:pt idx="7">
                  <c:v>0.76039699999999999</c:v>
                </c:pt>
                <c:pt idx="8">
                  <c:v>0.74987899999999996</c:v>
                </c:pt>
                <c:pt idx="9">
                  <c:v>0.74520299999999995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69-4FC7-AE1B-0B07C4096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414496"/>
        <c:axId val="558423680"/>
        <c:extLst/>
      </c:lineChart>
      <c:catAx>
        <c:axId val="5584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23680"/>
        <c:crosses val="autoZero"/>
        <c:auto val="1"/>
        <c:lblAlgn val="ctr"/>
        <c:lblOffset val="100"/>
        <c:tickMarkSkip val="2"/>
        <c:noMultiLvlLbl val="0"/>
      </c:catAx>
      <c:valAx>
        <c:axId val="558423680"/>
        <c:scaling>
          <c:orientation val="minMax"/>
          <c:max val="0.9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14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31</xdr:row>
      <xdr:rowOff>133350</xdr:rowOff>
    </xdr:from>
    <xdr:to>
      <xdr:col>9</xdr:col>
      <xdr:colOff>492125</xdr:colOff>
      <xdr:row>41</xdr:row>
      <xdr:rowOff>117474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0DD4E1-77DF-4229-B0FF-5174C2500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561973</xdr:colOff>
      <xdr:row>31</xdr:row>
      <xdr:rowOff>133350</xdr:rowOff>
    </xdr:from>
    <xdr:to>
      <xdr:col>19</xdr:col>
      <xdr:colOff>457198</xdr:colOff>
      <xdr:row>41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18D10A-96DF-4456-8CE2-55847C6EB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5AD04-A5FC-4BBF-9241-B3A7C2868137}">
  <sheetPr>
    <pageSetUpPr fitToPage="1"/>
  </sheetPr>
  <dimension ref="A1:T44"/>
  <sheetViews>
    <sheetView tabSelected="1" workbookViewId="0">
      <pane xSplit="1" ySplit="7" topLeftCell="B8" activePane="bottomRight" state="frozen"/>
      <selection activeCell="E34" sqref="E34"/>
      <selection pane="topRight" activeCell="E34" sqref="E34"/>
      <selection pane="bottomLeft" activeCell="E34" sqref="E34"/>
      <selection pane="bottomRight" activeCell="Z33" sqref="Z33"/>
    </sheetView>
  </sheetViews>
  <sheetFormatPr defaultColWidth="9" defaultRowHeight="12.5" x14ac:dyDescent="0.25"/>
  <cols>
    <col min="1" max="1" width="9.5" style="1" customWidth="1"/>
    <col min="2" max="2" width="7.58203125" style="1" customWidth="1"/>
    <col min="3" max="3" width="8" style="1" customWidth="1"/>
    <col min="4" max="4" width="8.58203125" style="1" customWidth="1"/>
    <col min="5" max="5" width="1.58203125" style="1" customWidth="1"/>
    <col min="6" max="6" width="7.58203125" style="1" customWidth="1"/>
    <col min="7" max="7" width="8" style="1" customWidth="1"/>
    <col min="8" max="8" width="8.58203125" style="1" customWidth="1"/>
    <col min="9" max="9" width="1.58203125" style="1" customWidth="1"/>
    <col min="10" max="10" width="7.58203125" style="1" customWidth="1"/>
    <col min="11" max="11" width="8" style="1" customWidth="1"/>
    <col min="12" max="12" width="8.58203125" style="1" customWidth="1"/>
    <col min="13" max="13" width="1.58203125" style="1" customWidth="1"/>
    <col min="14" max="14" width="7.58203125" style="1" customWidth="1"/>
    <col min="15" max="15" width="8" style="1" customWidth="1"/>
    <col min="16" max="16" width="8.58203125" style="1" customWidth="1"/>
    <col min="17" max="17" width="1.58203125" style="1" customWidth="1"/>
    <col min="18" max="18" width="7.58203125" style="1" customWidth="1"/>
    <col min="19" max="19" width="8" style="1" customWidth="1"/>
    <col min="20" max="20" width="8.58203125" style="1" customWidth="1"/>
    <col min="21" max="21" width="2.5" style="1" customWidth="1"/>
    <col min="22" max="16384" width="9" style="1"/>
  </cols>
  <sheetData>
    <row r="1" spans="1:20" ht="17.25" customHeight="1" x14ac:dyDescent="0.25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9.5" customHeight="1" x14ac:dyDescent="0.25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0.5" customHeight="1" x14ac:dyDescent="0.35">
      <c r="A3" s="8"/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.75" customHeight="1" x14ac:dyDescent="0.25">
      <c r="A4" s="11" t="s">
        <v>19</v>
      </c>
      <c r="B4" s="54" t="s">
        <v>20</v>
      </c>
      <c r="C4" s="54"/>
      <c r="D4" s="54"/>
      <c r="E4" s="2"/>
      <c r="F4" s="54" t="s">
        <v>36</v>
      </c>
      <c r="G4" s="54"/>
      <c r="H4" s="54"/>
      <c r="I4" s="2"/>
      <c r="J4" s="17" t="s">
        <v>33</v>
      </c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2.75" customHeight="1" x14ac:dyDescent="0.25">
      <c r="A5" s="11" t="s">
        <v>21</v>
      </c>
      <c r="B5" s="52" t="s">
        <v>32</v>
      </c>
      <c r="C5" s="52"/>
      <c r="D5" s="52"/>
      <c r="E5" s="4"/>
      <c r="F5" s="51" t="s">
        <v>34</v>
      </c>
      <c r="G5" s="51"/>
      <c r="H5" s="51"/>
      <c r="I5" s="11"/>
      <c r="J5" s="55" t="s">
        <v>22</v>
      </c>
      <c r="K5" s="55"/>
      <c r="L5" s="55"/>
      <c r="M5" s="2"/>
      <c r="N5" s="55" t="s">
        <v>23</v>
      </c>
      <c r="O5" s="55"/>
      <c r="P5" s="55"/>
      <c r="Q5" s="2"/>
      <c r="R5" s="55" t="s">
        <v>24</v>
      </c>
      <c r="S5" s="55"/>
      <c r="T5" s="55"/>
    </row>
    <row r="6" spans="1:20" ht="12.75" customHeight="1" x14ac:dyDescent="0.25">
      <c r="A6" s="11"/>
      <c r="B6" s="11"/>
      <c r="C6" s="11"/>
      <c r="D6" s="11" t="s">
        <v>42</v>
      </c>
      <c r="E6" s="4"/>
      <c r="F6" s="13"/>
      <c r="G6" s="13"/>
      <c r="H6" s="11" t="s">
        <v>42</v>
      </c>
      <c r="I6" s="11"/>
      <c r="J6" s="13"/>
      <c r="K6" s="13"/>
      <c r="L6" s="11" t="s">
        <v>42</v>
      </c>
      <c r="M6" s="2"/>
      <c r="N6" s="13"/>
      <c r="O6" s="13"/>
      <c r="P6" s="11" t="s">
        <v>42</v>
      </c>
      <c r="Q6" s="2"/>
      <c r="R6" s="13"/>
      <c r="S6" s="13"/>
      <c r="T6" s="11" t="s">
        <v>42</v>
      </c>
    </row>
    <row r="7" spans="1:20" x14ac:dyDescent="0.25">
      <c r="A7" s="15" t="s">
        <v>25</v>
      </c>
      <c r="B7" s="15" t="s">
        <v>37</v>
      </c>
      <c r="C7" s="15" t="s">
        <v>41</v>
      </c>
      <c r="D7" s="15" t="s">
        <v>35</v>
      </c>
      <c r="E7" s="15"/>
      <c r="F7" s="15" t="s">
        <v>37</v>
      </c>
      <c r="G7" s="15" t="s">
        <v>41</v>
      </c>
      <c r="H7" s="15" t="s">
        <v>35</v>
      </c>
      <c r="I7" s="15"/>
      <c r="J7" s="15" t="s">
        <v>37</v>
      </c>
      <c r="K7" s="15" t="s">
        <v>41</v>
      </c>
      <c r="L7" s="15" t="s">
        <v>35</v>
      </c>
      <c r="M7" s="15"/>
      <c r="N7" s="15" t="s">
        <v>37</v>
      </c>
      <c r="O7" s="15" t="s">
        <v>41</v>
      </c>
      <c r="P7" s="15" t="s">
        <v>35</v>
      </c>
      <c r="Q7" s="15"/>
      <c r="R7" s="15" t="s">
        <v>37</v>
      </c>
      <c r="S7" s="15" t="s">
        <v>41</v>
      </c>
      <c r="T7" s="15" t="s">
        <v>35</v>
      </c>
    </row>
    <row r="8" spans="1:20" x14ac:dyDescent="0.25">
      <c r="A8" s="18">
        <v>2004</v>
      </c>
      <c r="B8" s="19">
        <v>194</v>
      </c>
      <c r="C8" s="19">
        <v>3690</v>
      </c>
      <c r="D8" s="19">
        <v>98</v>
      </c>
      <c r="E8" s="39"/>
      <c r="F8" s="40">
        <v>0.80412399999999995</v>
      </c>
      <c r="G8" s="39">
        <v>0.84552799999999995</v>
      </c>
      <c r="H8" s="39">
        <v>0.81632700000000002</v>
      </c>
      <c r="I8" s="39"/>
      <c r="J8" s="39">
        <v>0.35566999999999999</v>
      </c>
      <c r="K8" s="39">
        <v>0.447967</v>
      </c>
      <c r="L8" s="39">
        <v>0.37755100000000003</v>
      </c>
      <c r="M8" s="39"/>
      <c r="N8" s="39">
        <v>0.56185600000000002</v>
      </c>
      <c r="O8" s="39">
        <v>0.67127400000000004</v>
      </c>
      <c r="P8" s="39">
        <v>0.653061</v>
      </c>
      <c r="Q8" s="39"/>
      <c r="R8" s="39">
        <v>0.59793799999999997</v>
      </c>
      <c r="S8" s="39">
        <v>0.70135499999999995</v>
      </c>
      <c r="T8" s="39">
        <v>0.67346899999999998</v>
      </c>
    </row>
    <row r="9" spans="1:20" x14ac:dyDescent="0.25">
      <c r="A9" s="18">
        <v>2005</v>
      </c>
      <c r="B9" s="19">
        <v>200</v>
      </c>
      <c r="C9" s="19">
        <v>3481</v>
      </c>
      <c r="D9" s="19">
        <v>137</v>
      </c>
      <c r="E9" s="39"/>
      <c r="F9" s="40">
        <v>0.83</v>
      </c>
      <c r="G9" s="39">
        <v>0.83941399999999999</v>
      </c>
      <c r="H9" s="39">
        <v>0.89781</v>
      </c>
      <c r="I9" s="39"/>
      <c r="J9" s="39">
        <v>0.3</v>
      </c>
      <c r="K9" s="39">
        <v>0.47658699999999998</v>
      </c>
      <c r="L9" s="39">
        <v>0.54744499999999996</v>
      </c>
      <c r="M9" s="39"/>
      <c r="N9" s="39">
        <v>0.54</v>
      </c>
      <c r="O9" s="39">
        <v>0.68658399999999997</v>
      </c>
      <c r="P9" s="39">
        <v>0.72992699999999999</v>
      </c>
      <c r="Q9" s="39"/>
      <c r="R9" s="39">
        <v>0.57499999999999996</v>
      </c>
      <c r="S9" s="39">
        <v>0.71330099999999996</v>
      </c>
      <c r="T9" s="39">
        <v>0.77372300000000005</v>
      </c>
    </row>
    <row r="10" spans="1:20" x14ac:dyDescent="0.25">
      <c r="A10" s="18">
        <v>2006</v>
      </c>
      <c r="B10" s="19">
        <v>215</v>
      </c>
      <c r="C10" s="19">
        <v>3922</v>
      </c>
      <c r="D10" s="19">
        <v>119</v>
      </c>
      <c r="E10" s="39"/>
      <c r="F10" s="40">
        <v>0.78604700000000005</v>
      </c>
      <c r="G10" s="39">
        <v>0.82789400000000002</v>
      </c>
      <c r="H10" s="39">
        <v>0.86554600000000004</v>
      </c>
      <c r="I10" s="39"/>
      <c r="J10" s="39">
        <v>0.28837200000000002</v>
      </c>
      <c r="K10" s="39">
        <v>0.47909200000000002</v>
      </c>
      <c r="L10" s="39">
        <v>0.45378200000000002</v>
      </c>
      <c r="M10" s="39"/>
      <c r="N10" s="39">
        <v>0.50697700000000001</v>
      </c>
      <c r="O10" s="39">
        <v>0.68613000000000002</v>
      </c>
      <c r="P10" s="39">
        <v>0.66386599999999996</v>
      </c>
      <c r="Q10" s="39"/>
      <c r="R10" s="39">
        <v>0.567442</v>
      </c>
      <c r="S10" s="39">
        <v>0.705507</v>
      </c>
      <c r="T10" s="39">
        <v>0.71428599999999998</v>
      </c>
    </row>
    <row r="11" spans="1:20" x14ac:dyDescent="0.25">
      <c r="A11" s="18">
        <v>2007</v>
      </c>
      <c r="B11" s="19">
        <v>252</v>
      </c>
      <c r="C11" s="19">
        <v>3796</v>
      </c>
      <c r="D11" s="19">
        <v>205</v>
      </c>
      <c r="E11" s="39"/>
      <c r="F11" s="40">
        <v>0.83333299999999999</v>
      </c>
      <c r="G11" s="40">
        <v>0.83324600000000004</v>
      </c>
      <c r="H11" s="40">
        <v>0.795122</v>
      </c>
      <c r="I11" s="39"/>
      <c r="J11" s="39">
        <v>0.37301600000000001</v>
      </c>
      <c r="K11" s="39">
        <v>0.48472100000000001</v>
      </c>
      <c r="L11" s="39">
        <v>0.42926799999999998</v>
      </c>
      <c r="M11" s="39"/>
      <c r="N11" s="39">
        <v>0.62698399999999999</v>
      </c>
      <c r="O11" s="39">
        <v>0.67781899999999995</v>
      </c>
      <c r="P11" s="39">
        <v>0.59512200000000004</v>
      </c>
      <c r="Q11" s="39"/>
      <c r="R11" s="39">
        <v>0.65079399999999998</v>
      </c>
      <c r="S11" s="39">
        <v>0.70416199999999995</v>
      </c>
      <c r="T11" s="39">
        <v>0.61463400000000001</v>
      </c>
    </row>
    <row r="12" spans="1:20" x14ac:dyDescent="0.25">
      <c r="A12" s="18">
        <v>2008</v>
      </c>
      <c r="B12" s="19">
        <v>262</v>
      </c>
      <c r="C12" s="19">
        <v>3613</v>
      </c>
      <c r="D12" s="19">
        <v>307</v>
      </c>
      <c r="E12" s="40"/>
      <c r="F12" s="40">
        <v>0.790076</v>
      </c>
      <c r="G12" s="40">
        <v>0.82728999999999997</v>
      </c>
      <c r="H12" s="40">
        <v>0.89576500000000003</v>
      </c>
      <c r="I12" s="39"/>
      <c r="J12" s="39">
        <v>0.38167899999999999</v>
      </c>
      <c r="K12" s="39">
        <v>0.48574600000000001</v>
      </c>
      <c r="L12" s="39">
        <v>0.521173</v>
      </c>
      <c r="M12" s="39"/>
      <c r="N12" s="39">
        <v>0.55725199999999997</v>
      </c>
      <c r="O12" s="39">
        <v>0.68142800000000003</v>
      </c>
      <c r="P12" s="39">
        <v>0.700326</v>
      </c>
      <c r="Q12" s="39"/>
      <c r="R12" s="39">
        <v>0.57633599999999996</v>
      </c>
      <c r="S12" s="39">
        <v>0.70799900000000004</v>
      </c>
      <c r="T12" s="39">
        <v>0.73941400000000002</v>
      </c>
    </row>
    <row r="13" spans="1:20" x14ac:dyDescent="0.25">
      <c r="A13" s="18">
        <v>2009</v>
      </c>
      <c r="B13" s="19">
        <v>338</v>
      </c>
      <c r="C13" s="19">
        <v>3348</v>
      </c>
      <c r="D13" s="19">
        <v>318</v>
      </c>
      <c r="E13" s="40"/>
      <c r="F13" s="40">
        <v>0.86982199999999998</v>
      </c>
      <c r="G13" s="40">
        <v>0.86469499999999999</v>
      </c>
      <c r="H13" s="40">
        <v>0.87735799999999997</v>
      </c>
      <c r="I13" s="40"/>
      <c r="J13" s="39">
        <v>0.42603600000000003</v>
      </c>
      <c r="K13" s="39">
        <v>0.51881699999999997</v>
      </c>
      <c r="L13" s="39">
        <v>0.531447</v>
      </c>
      <c r="M13" s="39"/>
      <c r="N13" s="39">
        <v>0.61242600000000003</v>
      </c>
      <c r="O13" s="39">
        <v>0.69653500000000002</v>
      </c>
      <c r="P13" s="39">
        <v>0.71698099999999998</v>
      </c>
      <c r="Q13" s="39"/>
      <c r="R13" s="39">
        <v>0.64497000000000004</v>
      </c>
      <c r="S13" s="39">
        <v>0.72909199999999996</v>
      </c>
      <c r="T13" s="39">
        <v>0.74213799999999996</v>
      </c>
    </row>
    <row r="14" spans="1:20" x14ac:dyDescent="0.25">
      <c r="A14" s="18">
        <v>2010</v>
      </c>
      <c r="B14" s="19">
        <v>439</v>
      </c>
      <c r="C14" s="19">
        <v>3523</v>
      </c>
      <c r="D14" s="19">
        <v>495</v>
      </c>
      <c r="E14" s="40"/>
      <c r="F14" s="40">
        <v>0.84510300000000005</v>
      </c>
      <c r="G14" s="40">
        <v>0.85012799999999999</v>
      </c>
      <c r="H14" s="40">
        <v>0.90303</v>
      </c>
      <c r="I14" s="40"/>
      <c r="J14" s="39">
        <v>0.43963600000000003</v>
      </c>
      <c r="K14" s="39">
        <v>0.52228200000000002</v>
      </c>
      <c r="L14" s="39">
        <v>0.49090899999999998</v>
      </c>
      <c r="M14" s="39"/>
      <c r="N14" s="39">
        <v>0.61047799999999997</v>
      </c>
      <c r="O14" s="39">
        <v>0.69997200000000004</v>
      </c>
      <c r="P14" s="39">
        <v>0.70303000000000004</v>
      </c>
      <c r="Q14" s="39"/>
      <c r="R14" s="39">
        <v>0.64464699999999997</v>
      </c>
      <c r="S14" s="39">
        <v>0.72636999999999996</v>
      </c>
      <c r="T14" s="39">
        <v>0.74343400000000004</v>
      </c>
    </row>
    <row r="15" spans="1:20" x14ac:dyDescent="0.25">
      <c r="A15" s="18">
        <v>2011</v>
      </c>
      <c r="B15" s="19">
        <v>520</v>
      </c>
      <c r="C15" s="19">
        <v>3377</v>
      </c>
      <c r="D15" s="19">
        <v>536</v>
      </c>
      <c r="E15" s="40"/>
      <c r="F15" s="40">
        <v>0.81346200000000002</v>
      </c>
      <c r="G15" s="40">
        <v>0.85549299999999995</v>
      </c>
      <c r="H15" s="40">
        <v>0.89552200000000004</v>
      </c>
      <c r="I15" s="40"/>
      <c r="J15" s="39">
        <v>0.43269200000000002</v>
      </c>
      <c r="K15" s="39">
        <v>0.56085300000000005</v>
      </c>
      <c r="L15" s="39">
        <v>0.524254</v>
      </c>
      <c r="M15" s="39"/>
      <c r="N15" s="39">
        <v>0.61923099999999998</v>
      </c>
      <c r="O15" s="39">
        <v>0.72756900000000002</v>
      </c>
      <c r="P15" s="39">
        <v>0.70709</v>
      </c>
      <c r="Q15" s="39"/>
      <c r="R15" s="39">
        <v>0.64807700000000001</v>
      </c>
      <c r="S15" s="39">
        <v>0.74918600000000002</v>
      </c>
      <c r="T15" s="39">
        <v>0.74813399999999997</v>
      </c>
    </row>
    <row r="16" spans="1:20" x14ac:dyDescent="0.25">
      <c r="A16" s="18">
        <v>2012</v>
      </c>
      <c r="B16" s="19">
        <v>560</v>
      </c>
      <c r="C16" s="19">
        <v>3298</v>
      </c>
      <c r="D16" s="19">
        <v>435</v>
      </c>
      <c r="E16" s="40"/>
      <c r="F16" s="40">
        <v>0.82857099999999995</v>
      </c>
      <c r="G16" s="40">
        <v>0.86355400000000004</v>
      </c>
      <c r="H16" s="40">
        <v>0.85747099999999998</v>
      </c>
      <c r="I16" s="40"/>
      <c r="J16" s="39">
        <v>0.44464300000000001</v>
      </c>
      <c r="K16" s="39">
        <v>0.55427499999999996</v>
      </c>
      <c r="L16" s="39">
        <v>0.46896599999999999</v>
      </c>
      <c r="M16" s="39"/>
      <c r="N16" s="39">
        <v>0.62142900000000001</v>
      </c>
      <c r="O16" s="39">
        <v>0.72528800000000004</v>
      </c>
      <c r="P16" s="39">
        <v>0.70574700000000001</v>
      </c>
      <c r="Q16" s="39"/>
      <c r="R16" s="39">
        <v>0.65535699999999997</v>
      </c>
      <c r="S16" s="39">
        <v>0.74681600000000004</v>
      </c>
      <c r="T16" s="39">
        <v>0.73103399999999996</v>
      </c>
    </row>
    <row r="17" spans="1:20" x14ac:dyDescent="0.25">
      <c r="A17" s="18">
        <v>2013</v>
      </c>
      <c r="B17" s="19">
        <v>554</v>
      </c>
      <c r="C17" s="19">
        <v>3199</v>
      </c>
      <c r="D17" s="19">
        <v>516</v>
      </c>
      <c r="E17" s="40"/>
      <c r="F17" s="40">
        <v>0.84837499999999999</v>
      </c>
      <c r="G17" s="40">
        <v>0.86058100000000004</v>
      </c>
      <c r="H17" s="40">
        <v>0.87790699999999999</v>
      </c>
      <c r="I17" s="40"/>
      <c r="J17" s="39">
        <v>0.458484</v>
      </c>
      <c r="K17" s="39">
        <v>0.56236299999999995</v>
      </c>
      <c r="L17" s="39">
        <v>0.53876000000000002</v>
      </c>
      <c r="M17" s="39"/>
      <c r="N17" s="39">
        <v>0.60108300000000003</v>
      </c>
      <c r="O17" s="39">
        <v>0.70709599999999995</v>
      </c>
      <c r="P17" s="39">
        <v>0.71705399999999997</v>
      </c>
      <c r="Q17" s="39"/>
      <c r="R17" s="39">
        <v>0.62274399999999996</v>
      </c>
      <c r="S17" s="39">
        <v>0.73491700000000004</v>
      </c>
      <c r="T17" s="39">
        <v>0.76162799999999997</v>
      </c>
    </row>
    <row r="18" spans="1:20" x14ac:dyDescent="0.25">
      <c r="A18" s="18">
        <v>2014</v>
      </c>
      <c r="B18" s="19">
        <v>638</v>
      </c>
      <c r="C18" s="19">
        <v>3224</v>
      </c>
      <c r="D18" s="19">
        <v>485</v>
      </c>
      <c r="E18" s="40"/>
      <c r="F18" s="40">
        <v>0.85736699999999999</v>
      </c>
      <c r="G18" s="40">
        <v>0.85173699999999997</v>
      </c>
      <c r="H18" s="40">
        <v>0.86185599999999996</v>
      </c>
      <c r="I18" s="40"/>
      <c r="J18" s="39">
        <v>0.47492200000000001</v>
      </c>
      <c r="K18" s="39">
        <v>0.56048399999999998</v>
      </c>
      <c r="L18" s="39">
        <v>0.45773200000000003</v>
      </c>
      <c r="M18" s="39"/>
      <c r="N18" s="39">
        <v>0.62539199999999995</v>
      </c>
      <c r="O18" s="39">
        <v>0.71464000000000005</v>
      </c>
      <c r="P18" s="39">
        <v>0.68247400000000003</v>
      </c>
      <c r="Q18" s="39"/>
      <c r="R18" s="39">
        <v>0.65046999999999999</v>
      </c>
      <c r="S18" s="39">
        <v>0.73883399999999999</v>
      </c>
      <c r="T18" s="39">
        <v>0.72371099999999999</v>
      </c>
    </row>
    <row r="19" spans="1:20" x14ac:dyDescent="0.25">
      <c r="A19" s="18">
        <v>2015</v>
      </c>
      <c r="B19" s="19">
        <v>790</v>
      </c>
      <c r="C19" s="19">
        <v>3631</v>
      </c>
      <c r="D19" s="19">
        <v>423</v>
      </c>
      <c r="E19" s="40"/>
      <c r="F19" s="40">
        <v>0.82278499999999999</v>
      </c>
      <c r="G19" s="40">
        <v>0.87661800000000001</v>
      </c>
      <c r="H19" s="40">
        <v>0.90780099999999997</v>
      </c>
      <c r="I19" s="40"/>
      <c r="J19" s="39">
        <v>0.46708899999999998</v>
      </c>
      <c r="K19" s="39">
        <v>0.57862800000000003</v>
      </c>
      <c r="L19" s="39">
        <v>0.57210399999999995</v>
      </c>
      <c r="M19" s="39"/>
      <c r="N19" s="39">
        <v>0.59873399999999999</v>
      </c>
      <c r="O19" s="39">
        <v>0.74056699999999998</v>
      </c>
      <c r="P19" s="39">
        <v>0.728132</v>
      </c>
      <c r="Q19" s="39"/>
      <c r="R19" s="39">
        <v>0.62531599999999998</v>
      </c>
      <c r="S19" s="39">
        <v>0.76039699999999999</v>
      </c>
      <c r="T19" s="39">
        <v>0.75650099999999998</v>
      </c>
    </row>
    <row r="20" spans="1:20" x14ac:dyDescent="0.25">
      <c r="A20" s="18">
        <v>2016</v>
      </c>
      <c r="B20" s="19">
        <v>730</v>
      </c>
      <c r="C20" s="19">
        <v>4130</v>
      </c>
      <c r="D20" s="19">
        <v>362</v>
      </c>
      <c r="E20" s="40"/>
      <c r="F20" s="40">
        <v>0.8</v>
      </c>
      <c r="G20" s="40">
        <v>0.86682800000000004</v>
      </c>
      <c r="H20" s="40">
        <v>0.90055200000000002</v>
      </c>
      <c r="I20" s="40"/>
      <c r="J20" s="40">
        <v>0.46849299999999999</v>
      </c>
      <c r="K20" s="40">
        <v>0.56803899999999996</v>
      </c>
      <c r="L20" s="40">
        <v>0.56629799999999997</v>
      </c>
      <c r="M20" s="40"/>
      <c r="N20" s="40">
        <v>0.61643800000000004</v>
      </c>
      <c r="O20" s="40">
        <v>0.72905600000000004</v>
      </c>
      <c r="P20" s="40">
        <v>0.75414400000000004</v>
      </c>
      <c r="Q20" s="41"/>
      <c r="R20" s="41">
        <v>0.64520500000000003</v>
      </c>
      <c r="S20" s="41">
        <v>0.74987899999999996</v>
      </c>
      <c r="T20" s="41">
        <v>0.78176800000000002</v>
      </c>
    </row>
    <row r="21" spans="1:20" x14ac:dyDescent="0.25">
      <c r="A21" s="18">
        <v>2017</v>
      </c>
      <c r="B21" s="19">
        <v>624</v>
      </c>
      <c r="C21" s="19">
        <v>3909</v>
      </c>
      <c r="D21" s="19">
        <v>174</v>
      </c>
      <c r="E21" s="40"/>
      <c r="F21" s="40">
        <v>0.81730800000000003</v>
      </c>
      <c r="G21" s="40">
        <v>0.86390400000000001</v>
      </c>
      <c r="H21" s="40">
        <v>0.89655200000000002</v>
      </c>
      <c r="I21" s="40"/>
      <c r="J21" s="40">
        <v>0.48397400000000002</v>
      </c>
      <c r="K21" s="40">
        <v>0.58761799999999997</v>
      </c>
      <c r="L21" s="40">
        <v>0.52873599999999998</v>
      </c>
      <c r="M21" s="41"/>
      <c r="N21" s="41">
        <v>0.62339699999999998</v>
      </c>
      <c r="O21" s="41">
        <v>0.72755199999999998</v>
      </c>
      <c r="P21" s="41">
        <v>0.68390799999999996</v>
      </c>
      <c r="Q21" s="41"/>
      <c r="R21" s="41">
        <v>0.63301300000000005</v>
      </c>
      <c r="S21" s="41">
        <v>0.74520299999999995</v>
      </c>
      <c r="T21" s="41">
        <v>0.75287400000000004</v>
      </c>
    </row>
    <row r="22" spans="1:20" x14ac:dyDescent="0.25">
      <c r="A22" s="18">
        <v>2018</v>
      </c>
      <c r="B22" s="19">
        <v>597</v>
      </c>
      <c r="C22" s="19">
        <v>3858</v>
      </c>
      <c r="D22" s="19">
        <v>271</v>
      </c>
      <c r="E22" s="40"/>
      <c r="F22" s="40">
        <v>0.82244600000000001</v>
      </c>
      <c r="G22" s="40">
        <v>0.86365999999999998</v>
      </c>
      <c r="H22" s="40">
        <v>0.87822900000000004</v>
      </c>
      <c r="I22" s="41"/>
      <c r="J22" s="41">
        <v>0.51926300000000003</v>
      </c>
      <c r="K22" s="41">
        <v>0.59072100000000005</v>
      </c>
      <c r="L22" s="41">
        <v>0.59778600000000004</v>
      </c>
      <c r="M22" s="41"/>
      <c r="N22" s="41">
        <v>0.65996600000000005</v>
      </c>
      <c r="O22" s="41">
        <v>0.73172599999999999</v>
      </c>
      <c r="P22" s="41">
        <v>0.74538700000000002</v>
      </c>
      <c r="Q22" s="41"/>
      <c r="R22" s="44"/>
      <c r="S22" s="44"/>
      <c r="T22" s="44"/>
    </row>
    <row r="23" spans="1:20" x14ac:dyDescent="0.25">
      <c r="A23" s="18">
        <v>2019</v>
      </c>
      <c r="B23" s="19">
        <v>710</v>
      </c>
      <c r="C23" s="19">
        <v>3986</v>
      </c>
      <c r="D23" s="19">
        <v>229</v>
      </c>
      <c r="E23" s="40"/>
      <c r="F23" s="40">
        <v>0.85774600000000001</v>
      </c>
      <c r="G23" s="40">
        <v>0.88585000000000003</v>
      </c>
      <c r="H23" s="40">
        <v>0.86899599999999999</v>
      </c>
      <c r="I23" s="41"/>
      <c r="J23" s="41">
        <v>0.51267600000000002</v>
      </c>
      <c r="K23" s="41">
        <v>0.62318099999999998</v>
      </c>
      <c r="L23" s="41">
        <v>0.54148499999999999</v>
      </c>
      <c r="M23" s="41"/>
      <c r="N23" s="44"/>
      <c r="O23" s="44"/>
      <c r="P23" s="44"/>
      <c r="Q23" s="44"/>
      <c r="R23" s="44"/>
      <c r="S23" s="44"/>
      <c r="T23" s="44"/>
    </row>
    <row r="24" spans="1:20" x14ac:dyDescent="0.25">
      <c r="A24" s="18">
        <v>2020</v>
      </c>
      <c r="B24" s="19">
        <v>634</v>
      </c>
      <c r="C24" s="19">
        <v>3653</v>
      </c>
      <c r="D24" s="19">
        <v>173</v>
      </c>
      <c r="E24" s="40"/>
      <c r="F24" s="40">
        <v>0.84700299999999995</v>
      </c>
      <c r="G24" s="40">
        <v>0.88612100000000005</v>
      </c>
      <c r="H24" s="40">
        <v>0.86705200000000004</v>
      </c>
      <c r="I24" s="41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x14ac:dyDescent="0.25">
      <c r="A25" s="18">
        <v>2021</v>
      </c>
      <c r="B25" s="38">
        <v>645</v>
      </c>
      <c r="C25" s="38">
        <v>3680</v>
      </c>
      <c r="D25" s="38">
        <v>166</v>
      </c>
      <c r="E25" s="41"/>
      <c r="F25" s="41">
        <v>0.84806199999999998</v>
      </c>
      <c r="G25" s="41">
        <v>0.89239100000000005</v>
      </c>
      <c r="H25" s="41">
        <v>0.90361400000000003</v>
      </c>
      <c r="I25" s="41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x14ac:dyDescent="0.25">
      <c r="A26" s="43">
        <v>2022</v>
      </c>
      <c r="B26" s="47">
        <v>742</v>
      </c>
      <c r="C26" s="47">
        <v>4227</v>
      </c>
      <c r="D26" s="47">
        <v>188</v>
      </c>
      <c r="E26" s="45"/>
      <c r="F26" s="45">
        <v>0.87196799999999997</v>
      </c>
      <c r="G26" s="45">
        <v>0.896617</v>
      </c>
      <c r="H26" s="45">
        <v>0.89361699999999999</v>
      </c>
      <c r="I26" s="45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 x14ac:dyDescent="0.25">
      <c r="A27" s="42" t="s">
        <v>44</v>
      </c>
      <c r="B27" s="1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2" customHeight="1" x14ac:dyDescent="0.25">
      <c r="A28" s="53" t="s">
        <v>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25">
      <c r="A29" s="20" t="s">
        <v>39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20" x14ac:dyDescent="0.25">
      <c r="A30" s="46" t="s">
        <v>40</v>
      </c>
    </row>
    <row r="31" spans="1:20" x14ac:dyDescent="0.25">
      <c r="A31" s="46" t="s">
        <v>43</v>
      </c>
    </row>
    <row r="32" spans="1:20" ht="14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4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4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4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4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4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4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4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4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4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4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4" spans="1:19" x14ac:dyDescent="0.25">
      <c r="A44" s="48"/>
    </row>
  </sheetData>
  <mergeCells count="10">
    <mergeCell ref="A1:T1"/>
    <mergeCell ref="A2:T2"/>
    <mergeCell ref="B4:D4"/>
    <mergeCell ref="F4:H4"/>
    <mergeCell ref="A28:T28"/>
    <mergeCell ref="B5:D5"/>
    <mergeCell ref="F5:H5"/>
    <mergeCell ref="J5:L5"/>
    <mergeCell ref="N5:P5"/>
    <mergeCell ref="R5:T5"/>
  </mergeCells>
  <printOptions horizontalCentered="1" verticalCentered="1"/>
  <pageMargins left="0.45" right="0.45" top="0.75" bottom="0.75" header="0.25" footer="0.3"/>
  <pageSetup scale="87"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A28"/>
  <sheetViews>
    <sheetView workbookViewId="0">
      <selection activeCell="D37" sqref="D37"/>
    </sheetView>
  </sheetViews>
  <sheetFormatPr defaultColWidth="9" defaultRowHeight="14" x14ac:dyDescent="0.3"/>
  <cols>
    <col min="1" max="1" width="4.5" customWidth="1"/>
    <col min="4" max="5" width="7.33203125" customWidth="1"/>
    <col min="6" max="6" width="7.33203125" style="6" customWidth="1"/>
    <col min="7" max="7" width="9.25" customWidth="1"/>
    <col min="8" max="8" width="1.58203125" customWidth="1"/>
    <col min="9" max="11" width="7.33203125" customWidth="1"/>
    <col min="12" max="12" width="10.08203125" customWidth="1"/>
    <col min="13" max="27" width="8.6640625" customWidth="1"/>
    <col min="28" max="16384" width="9" style="1"/>
  </cols>
  <sheetData>
    <row r="1" spans="1:12" ht="28" x14ac:dyDescent="0.35">
      <c r="A1" s="5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6" customHeight="1" x14ac:dyDescent="0.35">
      <c r="A2" s="8"/>
      <c r="B2" s="9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x14ac:dyDescent="0.35">
      <c r="A3" s="8"/>
      <c r="B3" s="9"/>
      <c r="C3" s="7"/>
      <c r="D3" s="51" t="s">
        <v>3</v>
      </c>
      <c r="E3" s="51"/>
      <c r="F3" s="51"/>
      <c r="G3" s="51"/>
      <c r="H3" s="10"/>
      <c r="I3" s="51" t="s">
        <v>4</v>
      </c>
      <c r="J3" s="51"/>
      <c r="K3" s="51"/>
      <c r="L3" s="51"/>
    </row>
    <row r="4" spans="1:12" x14ac:dyDescent="0.3">
      <c r="A4" s="11"/>
      <c r="B4" s="12"/>
      <c r="C4" s="2"/>
      <c r="D4" s="12"/>
      <c r="E4" s="56" t="s">
        <v>5</v>
      </c>
      <c r="F4" s="56"/>
      <c r="G4" s="56" t="s">
        <v>6</v>
      </c>
      <c r="H4" s="13"/>
      <c r="I4" s="14"/>
      <c r="J4" s="56" t="s">
        <v>7</v>
      </c>
      <c r="K4" s="56"/>
      <c r="L4" s="56" t="s">
        <v>6</v>
      </c>
    </row>
    <row r="5" spans="1:12" x14ac:dyDescent="0.3">
      <c r="A5" s="11"/>
      <c r="B5" s="12"/>
      <c r="C5" s="4"/>
      <c r="D5" s="14" t="s">
        <v>8</v>
      </c>
      <c r="E5" s="56"/>
      <c r="F5" s="56"/>
      <c r="G5" s="56"/>
      <c r="H5" s="14"/>
      <c r="I5" s="14" t="s">
        <v>8</v>
      </c>
      <c r="J5" s="56"/>
      <c r="K5" s="56"/>
      <c r="L5" s="56"/>
    </row>
    <row r="6" spans="1:12" x14ac:dyDescent="0.3">
      <c r="A6" s="15"/>
      <c r="B6" s="3"/>
      <c r="C6" s="3"/>
      <c r="D6" s="3" t="s">
        <v>9</v>
      </c>
      <c r="E6" s="57"/>
      <c r="F6" s="57"/>
      <c r="G6" s="57"/>
      <c r="H6" s="14"/>
      <c r="I6" s="16" t="s">
        <v>9</v>
      </c>
      <c r="J6" s="57"/>
      <c r="K6" s="57"/>
      <c r="L6" s="57"/>
    </row>
    <row r="7" spans="1:12" x14ac:dyDescent="0.3">
      <c r="A7" s="58" t="s">
        <v>10</v>
      </c>
      <c r="B7" s="58"/>
      <c r="C7" s="58"/>
      <c r="D7" s="21"/>
      <c r="E7" s="59"/>
      <c r="F7" s="59"/>
      <c r="G7" s="22" t="s">
        <v>11</v>
      </c>
      <c r="H7" s="22"/>
      <c r="I7" s="23"/>
      <c r="J7" s="59"/>
      <c r="K7" s="59"/>
      <c r="L7" s="22" t="s">
        <v>11</v>
      </c>
    </row>
    <row r="8" spans="1:12" ht="9" customHeight="1" x14ac:dyDescent="0.3">
      <c r="A8" s="24"/>
      <c r="B8" s="24"/>
      <c r="C8" s="24"/>
      <c r="D8" s="21"/>
      <c r="E8" s="60"/>
      <c r="F8" s="60"/>
      <c r="G8" s="22"/>
      <c r="H8" s="22"/>
      <c r="I8" s="23"/>
      <c r="J8" s="25"/>
      <c r="K8" s="25"/>
      <c r="L8" s="22"/>
    </row>
    <row r="9" spans="1:12" x14ac:dyDescent="0.3">
      <c r="A9" s="61" t="s">
        <v>0</v>
      </c>
      <c r="B9" s="61"/>
      <c r="C9" s="61"/>
      <c r="D9" s="21"/>
      <c r="E9" s="62"/>
      <c r="F9" s="62"/>
      <c r="G9" s="22"/>
      <c r="H9" s="22"/>
      <c r="I9" s="23"/>
      <c r="J9" s="62"/>
      <c r="K9" s="62"/>
      <c r="L9" s="22">
        <f>J9-$J$7</f>
        <v>0</v>
      </c>
    </row>
    <row r="10" spans="1:12" x14ac:dyDescent="0.3">
      <c r="A10" s="61" t="s">
        <v>1</v>
      </c>
      <c r="B10" s="61"/>
      <c r="C10" s="61"/>
      <c r="D10" s="21"/>
      <c r="E10" s="62"/>
      <c r="F10" s="62"/>
      <c r="G10" s="22"/>
      <c r="H10" s="22"/>
      <c r="I10" s="23"/>
      <c r="J10" s="62"/>
      <c r="K10" s="62"/>
      <c r="L10" s="22">
        <f>J10-$J$7</f>
        <v>0</v>
      </c>
    </row>
    <row r="11" spans="1:12" ht="9" customHeight="1" x14ac:dyDescent="0.3">
      <c r="A11" s="24"/>
      <c r="B11" s="24"/>
      <c r="C11" s="24"/>
      <c r="D11" s="21"/>
      <c r="E11" s="62"/>
      <c r="F11" s="62"/>
      <c r="G11" s="22"/>
      <c r="H11" s="22"/>
      <c r="I11" s="23"/>
      <c r="J11" s="22"/>
      <c r="K11" s="22"/>
      <c r="L11" s="22"/>
    </row>
    <row r="12" spans="1:12" x14ac:dyDescent="0.3">
      <c r="A12" s="61" t="s">
        <v>26</v>
      </c>
      <c r="B12" s="61"/>
      <c r="C12" s="61"/>
      <c r="D12" s="21"/>
      <c r="E12" s="62"/>
      <c r="F12" s="62"/>
      <c r="G12" s="22"/>
      <c r="H12" s="22"/>
      <c r="I12" s="23"/>
      <c r="J12" s="62"/>
      <c r="K12" s="62"/>
      <c r="L12" s="22">
        <f>J12-$J$7</f>
        <v>0</v>
      </c>
    </row>
    <row r="13" spans="1:12" ht="9" customHeight="1" x14ac:dyDescent="0.3">
      <c r="A13" s="26"/>
      <c r="B13" s="26"/>
      <c r="C13" s="26"/>
      <c r="D13" s="26"/>
      <c r="E13" s="63"/>
      <c r="F13" s="63"/>
      <c r="G13" s="27"/>
      <c r="H13" s="27"/>
      <c r="I13" s="28"/>
      <c r="J13" s="27"/>
      <c r="K13" s="27"/>
      <c r="L13" s="27"/>
    </row>
    <row r="14" spans="1:12" x14ac:dyDescent="0.3">
      <c r="A14" s="61" t="s">
        <v>12</v>
      </c>
      <c r="B14" s="61"/>
      <c r="C14" s="61"/>
      <c r="D14" s="29"/>
      <c r="E14" s="61"/>
      <c r="F14" s="61"/>
      <c r="G14" s="22"/>
      <c r="H14" s="24"/>
      <c r="I14" s="29"/>
      <c r="J14" s="61"/>
      <c r="K14" s="61"/>
      <c r="L14" s="30">
        <f>-(J7-J14)</f>
        <v>0</v>
      </c>
    </row>
    <row r="15" spans="1:12" ht="9" customHeight="1" x14ac:dyDescent="0.3">
      <c r="A15" s="26"/>
      <c r="B15" s="26"/>
      <c r="C15" s="26"/>
      <c r="D15" s="26"/>
      <c r="E15" s="27"/>
      <c r="F15" s="27"/>
      <c r="G15" s="27"/>
      <c r="H15" s="27"/>
      <c r="I15" s="28"/>
      <c r="J15" s="27"/>
      <c r="K15" s="27"/>
      <c r="L15" s="27"/>
    </row>
    <row r="16" spans="1:12" x14ac:dyDescent="0.3">
      <c r="A16" s="61" t="s">
        <v>27</v>
      </c>
      <c r="B16" s="61"/>
      <c r="C16" s="61"/>
      <c r="D16" s="31"/>
      <c r="E16" s="60"/>
      <c r="F16" s="60"/>
      <c r="G16" s="22"/>
      <c r="H16" s="22"/>
      <c r="I16" s="23"/>
      <c r="J16" s="60"/>
      <c r="K16" s="60"/>
      <c r="L16" s="22">
        <f>J16-$J$7</f>
        <v>0</v>
      </c>
    </row>
    <row r="17" spans="1:12" x14ac:dyDescent="0.3">
      <c r="A17" s="61" t="s">
        <v>13</v>
      </c>
      <c r="B17" s="61"/>
      <c r="C17" s="61"/>
      <c r="D17" s="31"/>
      <c r="E17" s="60"/>
      <c r="F17" s="60"/>
      <c r="G17" s="25"/>
      <c r="H17" s="25"/>
      <c r="I17" s="23"/>
      <c r="J17" s="60"/>
      <c r="K17" s="60"/>
      <c r="L17" s="22">
        <f>J17-$J$7</f>
        <v>0</v>
      </c>
    </row>
    <row r="18" spans="1:12" ht="9" customHeight="1" x14ac:dyDescent="0.3">
      <c r="A18" s="24"/>
      <c r="B18" s="24"/>
      <c r="C18" s="24"/>
      <c r="D18" s="31"/>
      <c r="E18" s="60"/>
      <c r="F18" s="60"/>
      <c r="G18" s="22"/>
      <c r="H18" s="22"/>
      <c r="I18" s="23"/>
      <c r="J18" s="25"/>
      <c r="K18" s="25"/>
      <c r="L18" s="22"/>
    </row>
    <row r="19" spans="1:12" x14ac:dyDescent="0.3">
      <c r="A19" s="61" t="s">
        <v>14</v>
      </c>
      <c r="B19" s="61"/>
      <c r="C19" s="61"/>
      <c r="D19" s="23"/>
      <c r="E19" s="60"/>
      <c r="F19" s="60"/>
      <c r="G19" s="25"/>
      <c r="H19" s="25"/>
      <c r="I19" s="23"/>
      <c r="J19" s="60"/>
      <c r="K19" s="60"/>
      <c r="L19" s="25">
        <f>J19-$J$7</f>
        <v>0</v>
      </c>
    </row>
    <row r="20" spans="1:12" ht="20.25" customHeight="1" x14ac:dyDescent="0.3">
      <c r="A20" s="64" t="s">
        <v>15</v>
      </c>
      <c r="B20" s="64"/>
      <c r="C20" s="64"/>
      <c r="D20" s="23"/>
      <c r="E20" s="60"/>
      <c r="F20" s="60"/>
      <c r="G20" s="25"/>
      <c r="H20" s="25"/>
      <c r="I20" s="23"/>
      <c r="J20" s="60"/>
      <c r="K20" s="60"/>
      <c r="L20" s="25">
        <f>J20-$J$7</f>
        <v>0</v>
      </c>
    </row>
    <row r="21" spans="1:12" x14ac:dyDescent="0.3">
      <c r="A21" s="61" t="s">
        <v>16</v>
      </c>
      <c r="B21" s="61"/>
      <c r="C21" s="61"/>
      <c r="D21" s="32"/>
      <c r="E21" s="61"/>
      <c r="F21" s="61"/>
      <c r="G21" s="25"/>
      <c r="H21" s="25"/>
      <c r="I21" s="33"/>
      <c r="J21" s="65"/>
      <c r="K21" s="65"/>
      <c r="L21" s="25">
        <f>J21-$J$7</f>
        <v>0</v>
      </c>
    </row>
    <row r="22" spans="1:12" ht="9" customHeight="1" x14ac:dyDescent="0.3">
      <c r="A22" s="20"/>
      <c r="B22" s="20"/>
      <c r="C22" s="20"/>
      <c r="D22" s="34"/>
      <c r="E22" s="61"/>
      <c r="F22" s="61"/>
      <c r="G22" s="24"/>
      <c r="H22" s="24"/>
      <c r="I22" s="33"/>
      <c r="J22" s="24"/>
      <c r="K22" s="24"/>
      <c r="L22" s="24"/>
    </row>
    <row r="23" spans="1:12" x14ac:dyDescent="0.3">
      <c r="A23" s="61" t="s">
        <v>17</v>
      </c>
      <c r="B23" s="61"/>
      <c r="C23" s="61"/>
      <c r="D23" s="34"/>
      <c r="E23" s="65"/>
      <c r="F23" s="65"/>
      <c r="G23" s="25"/>
      <c r="H23" s="25"/>
      <c r="I23" s="33"/>
      <c r="J23" s="65"/>
      <c r="K23" s="65"/>
      <c r="L23" s="25">
        <f>J23-$J$7</f>
        <v>0</v>
      </c>
    </row>
    <row r="24" spans="1:12" x14ac:dyDescent="0.3">
      <c r="A24" s="64" t="s">
        <v>18</v>
      </c>
      <c r="B24" s="64"/>
      <c r="C24" s="64"/>
      <c r="D24" s="34"/>
      <c r="E24" s="65"/>
      <c r="F24" s="65"/>
      <c r="G24" s="25"/>
      <c r="H24" s="25"/>
      <c r="I24" s="33"/>
      <c r="J24" s="65"/>
      <c r="K24" s="65"/>
      <c r="L24" s="25">
        <f>J24-$J$7</f>
        <v>0</v>
      </c>
    </row>
    <row r="25" spans="1:12" ht="9" customHeight="1" x14ac:dyDescent="0.3">
      <c r="A25" s="35"/>
      <c r="B25" s="35"/>
      <c r="C25" s="35"/>
      <c r="D25" s="36"/>
      <c r="E25" s="67"/>
      <c r="F25" s="67"/>
      <c r="G25" s="37"/>
      <c r="H25" s="37"/>
      <c r="I25" s="37"/>
      <c r="J25" s="37"/>
      <c r="K25" s="37"/>
      <c r="L25" s="37"/>
    </row>
    <row r="26" spans="1:12" x14ac:dyDescent="0.3">
      <c r="A26" s="66" t="s">
        <v>28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x14ac:dyDescent="0.3">
      <c r="A27" s="66" t="s">
        <v>29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x14ac:dyDescent="0.3">
      <c r="A28" s="66" t="s">
        <v>30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</sheetData>
  <mergeCells count="51">
    <mergeCell ref="E22:F22"/>
    <mergeCell ref="A23:C23"/>
    <mergeCell ref="E23:F23"/>
    <mergeCell ref="J23:K23"/>
    <mergeCell ref="A28:L28"/>
    <mergeCell ref="A24:C24"/>
    <mergeCell ref="E24:F24"/>
    <mergeCell ref="J24:K24"/>
    <mergeCell ref="E25:F25"/>
    <mergeCell ref="A26:L26"/>
    <mergeCell ref="A27:L27"/>
    <mergeCell ref="A20:C20"/>
    <mergeCell ref="E20:F20"/>
    <mergeCell ref="J20:K20"/>
    <mergeCell ref="A21:C21"/>
    <mergeCell ref="E21:F21"/>
    <mergeCell ref="J21:K21"/>
    <mergeCell ref="A17:C17"/>
    <mergeCell ref="E17:F17"/>
    <mergeCell ref="J17:K17"/>
    <mergeCell ref="E18:F18"/>
    <mergeCell ref="A19:C19"/>
    <mergeCell ref="E19:F19"/>
    <mergeCell ref="J19:K19"/>
    <mergeCell ref="E13:F13"/>
    <mergeCell ref="A14:C14"/>
    <mergeCell ref="E14:F14"/>
    <mergeCell ref="J14:K14"/>
    <mergeCell ref="A16:C16"/>
    <mergeCell ref="E16:F16"/>
    <mergeCell ref="J16:K16"/>
    <mergeCell ref="A10:C10"/>
    <mergeCell ref="E10:F10"/>
    <mergeCell ref="J10:K10"/>
    <mergeCell ref="E11:F11"/>
    <mergeCell ref="A12:C12"/>
    <mergeCell ref="E12:F12"/>
    <mergeCell ref="J12:K12"/>
    <mergeCell ref="A7:C7"/>
    <mergeCell ref="E7:F7"/>
    <mergeCell ref="J7:K7"/>
    <mergeCell ref="E8:F8"/>
    <mergeCell ref="A9:C9"/>
    <mergeCell ref="E9:F9"/>
    <mergeCell ref="J9:K9"/>
    <mergeCell ref="D3:G3"/>
    <mergeCell ref="I3:L3"/>
    <mergeCell ref="E4:F6"/>
    <mergeCell ref="G4:G6"/>
    <mergeCell ref="J4:K6"/>
    <mergeCell ref="L4:L6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URM</vt:lpstr>
      <vt:lpstr>Overview</vt:lpstr>
      <vt:lpstr>Overview!Print_Area</vt:lpstr>
      <vt:lpstr>URM!Print_Area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2024-01-13T01:55:30Z</cp:lastPrinted>
  <dcterms:created xsi:type="dcterms:W3CDTF">2015-12-04T21:49:47Z</dcterms:created>
  <dcterms:modified xsi:type="dcterms:W3CDTF">2024-01-13T01:55:52Z</dcterms:modified>
</cp:coreProperties>
</file>