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U:\provost\Data_Digest\2024-25\Excel\"/>
    </mc:Choice>
  </mc:AlternateContent>
  <xr:revisionPtr revIDLastSave="0" documentId="13_ncr:1_{4F70CEE1-71E1-446D-92E8-B1C2E6C4466E}" xr6:coauthVersionLast="47" xr6:coauthVersionMax="47" xr10:uidLastSave="{00000000-0000-0000-0000-000000000000}"/>
  <bookViews>
    <workbookView xWindow="-28920" yWindow="-120" windowWidth="29040" windowHeight="15720" tabRatio="828" xr2:uid="{00000000-000D-0000-FFFF-FFFF00000000}"/>
  </bookViews>
  <sheets>
    <sheet name="Table" sheetId="56" r:id="rId1"/>
    <sheet name="Overview" sheetId="3" state="hidden" r:id="rId2"/>
  </sheets>
  <definedNames>
    <definedName name="_xlnm.Print_Area" localSheetId="1">Overview!$A$1:$L$28</definedName>
    <definedName name="_xlnm.Print_Area" localSheetId="0">Table!$A$1:$T$34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3" l="1"/>
  <c r="L23" i="3"/>
  <c r="L21" i="3"/>
  <c r="L20" i="3"/>
  <c r="L19" i="3"/>
  <c r="L17" i="3"/>
  <c r="L16" i="3"/>
  <c r="L14" i="3"/>
  <c r="L12" i="3"/>
  <c r="L10" i="3"/>
  <c r="L9" i="3"/>
</calcChain>
</file>

<file path=xl/sharedStrings.xml><?xml version="1.0" encoding="utf-8"?>
<sst xmlns="http://schemas.openxmlformats.org/spreadsheetml/2006/main" count="59" uniqueCount="42">
  <si>
    <t>Women</t>
  </si>
  <si>
    <t>Men</t>
  </si>
  <si>
    <t>Retention and Graduation Rates of New Freshmen Groups by Fall Semester Entrance Cohort</t>
  </si>
  <si>
    <t>2013 Cohort</t>
  </si>
  <si>
    <t>2008 Cohort</t>
  </si>
  <si>
    <t xml:space="preserve">1-Year Retention Rate </t>
  </si>
  <si>
    <t>Percentage Point Difference</t>
  </si>
  <si>
    <t>6-Year Graduation Rate</t>
  </si>
  <si>
    <t>Head</t>
  </si>
  <si>
    <t>Count</t>
  </si>
  <si>
    <t>All New Freshmen</t>
  </si>
  <si>
    <t>-</t>
  </si>
  <si>
    <t>First Generation in College</t>
  </si>
  <si>
    <t>Non-Residents (Domestic and International)</t>
  </si>
  <si>
    <t>Pell Grant Recipients</t>
  </si>
  <si>
    <t>Subsidized Stafford Loan Recipient (No Pell Grant)</t>
  </si>
  <si>
    <t>Did not Receive Stafford or Pell</t>
  </si>
  <si>
    <t>First-Year Interest Groups</t>
  </si>
  <si>
    <t>Residential Learning Communities</t>
  </si>
  <si>
    <t>Fall</t>
  </si>
  <si>
    <t>Cohort</t>
  </si>
  <si>
    <t>Semester</t>
  </si>
  <si>
    <t>After 4 Years</t>
  </si>
  <si>
    <t>After 5 Years</t>
  </si>
  <si>
    <t>After 6 Years</t>
  </si>
  <si>
    <t>of Entrance</t>
  </si>
  <si>
    <t>Minority</t>
  </si>
  <si>
    <t>Iowa Residents</t>
  </si>
  <si>
    <t xml:space="preserve">enter the PharmD program without a bachelor's degree are counted as "graduated" in this tabulation when they complete 120 credits. </t>
  </si>
  <si>
    <t>Notes:  Fall Semester entrance cohorts include undergraduates who first enrolled in fall or in the immediate previous summer term. Students who</t>
  </si>
  <si>
    <t>enter the PharmD program without a bachelor's degree are counted as "graduated" in this tabulation when they complete 120 credits.</t>
  </si>
  <si>
    <t xml:space="preserve">Minority students include African-American, Native American, Hispanic, and Asian.  </t>
  </si>
  <si>
    <t>Retention and Graduation Rates of New First Time Full Time Students</t>
  </si>
  <si>
    <t>Headcount</t>
  </si>
  <si>
    <t>Cumulative Graduation Rate</t>
  </si>
  <si>
    <t xml:space="preserve"> 1 Year</t>
  </si>
  <si>
    <t>Retention Rate After</t>
  </si>
  <si>
    <t>Not First-Generation</t>
  </si>
  <si>
    <t>by First-Generation Status and Fall Semester Entrance Cohort</t>
  </si>
  <si>
    <t>First-Generation</t>
  </si>
  <si>
    <t>Not Reported</t>
  </si>
  <si>
    <t>Source: MAUI academic persistence data fall 2023 snapshot for fall 2006 cohort and later; Registrar's data warehouse (longstudy tables) prior to fall 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</si>
</sst>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%"/>
  </numFmts>
  <fonts count="10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  <scheme val="minor"/>
    </font>
    <font>
      <i/>
      <sz val="8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Continuous" wrapText="1"/>
    </xf>
    <xf numFmtId="0" fontId="5" fillId="0" borderId="0" xfId="0" applyFont="1" applyAlignment="1">
      <alignment horizontal="centerContinuous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Continuous" wrapText="1"/>
    </xf>
    <xf numFmtId="0" fontId="7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top"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Continuous" wrapText="1"/>
    </xf>
    <xf numFmtId="0" fontId="4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37" fontId="4" fillId="0" borderId="0" xfId="1" applyNumberFormat="1" applyFont="1" applyFill="1" applyAlignment="1">
      <alignment horizontal="right" vertical="center"/>
    </xf>
    <xf numFmtId="164" fontId="4" fillId="0" borderId="0" xfId="1" applyNumberFormat="1" applyFont="1" applyFill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4" fillId="0" borderId="0" xfId="1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37" fontId="4" fillId="0" borderId="0" xfId="1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1" applyNumberFormat="1" applyFont="1" applyFill="1" applyAlignment="1">
      <alignment vertical="center"/>
    </xf>
    <xf numFmtId="0" fontId="4" fillId="0" borderId="0" xfId="0" applyFont="1" applyAlignment="1">
      <alignment vertical="top" wrapText="1"/>
    </xf>
    <xf numFmtId="3" fontId="4" fillId="0" borderId="0" xfId="1" applyNumberFormat="1" applyFont="1" applyFill="1" applyAlignment="1">
      <alignment vertical="top"/>
    </xf>
    <xf numFmtId="164" fontId="4" fillId="0" borderId="0" xfId="0" applyNumberFormat="1" applyFont="1"/>
    <xf numFmtId="165" fontId="4" fillId="0" borderId="0" xfId="1" applyNumberFormat="1" applyFont="1" applyFill="1" applyBorder="1" applyAlignment="1">
      <alignment horizontal="right"/>
    </xf>
    <xf numFmtId="166" fontId="4" fillId="0" borderId="0" xfId="1" applyNumberFormat="1" applyFont="1" applyAlignment="1">
      <alignment horizontal="right"/>
    </xf>
    <xf numFmtId="166" fontId="4" fillId="0" borderId="0" xfId="1" applyNumberFormat="1" applyFont="1" applyBorder="1" applyAlignment="1">
      <alignment horizontal="right"/>
    </xf>
    <xf numFmtId="166" fontId="4" fillId="0" borderId="0" xfId="1" applyNumberFormat="1" applyFont="1" applyFill="1" applyBorder="1" applyAlignment="1">
      <alignment horizontal="right"/>
    </xf>
    <xf numFmtId="0" fontId="8" fillId="0" borderId="0" xfId="0" applyFont="1"/>
    <xf numFmtId="0" fontId="4" fillId="0" borderId="1" xfId="0" applyFont="1" applyBorder="1" applyAlignment="1">
      <alignment horizontal="center"/>
    </xf>
    <xf numFmtId="166" fontId="4" fillId="2" borderId="0" xfId="1" applyNumberFormat="1" applyFont="1" applyFill="1" applyBorder="1" applyAlignment="1">
      <alignment horizontal="right"/>
    </xf>
    <xf numFmtId="166" fontId="4" fillId="0" borderId="1" xfId="1" applyNumberFormat="1" applyFont="1" applyFill="1" applyBorder="1" applyAlignment="1">
      <alignment horizontal="right"/>
    </xf>
    <xf numFmtId="165" fontId="4" fillId="0" borderId="1" xfId="1" applyNumberFormat="1" applyFont="1" applyFill="1" applyBorder="1" applyAlignment="1">
      <alignment horizontal="right"/>
    </xf>
    <xf numFmtId="0" fontId="9" fillId="0" borderId="0" xfId="0" applyFont="1"/>
    <xf numFmtId="0" fontId="3" fillId="0" borderId="1" xfId="0" applyFont="1" applyBorder="1" applyAlignment="1">
      <alignment horizontal="center" wrapText="1"/>
    </xf>
    <xf numFmtId="166" fontId="4" fillId="2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164" fontId="4" fillId="0" borderId="0" xfId="0" applyNumberFormat="1" applyFont="1" applyAlignment="1">
      <alignment horizontal="center" vertical="center"/>
    </xf>
    <xf numFmtId="164" fontId="4" fillId="0" borderId="0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64" fontId="4" fillId="0" borderId="0" xfId="1" applyNumberFormat="1" applyFont="1" applyFill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48A54"/>
      <color rgb="FF000000"/>
      <color rgb="FFFFF6C9"/>
      <color rgb="FFFFC000"/>
      <color rgb="FFFFE100"/>
      <color rgb="FFE8FFD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chemeClr val="tx1"/>
                </a:solidFill>
              </a:rPr>
              <a:t>Trend in 1st-Year</a:t>
            </a:r>
            <a:r>
              <a:rPr lang="en-US" sz="900" b="1" baseline="0">
                <a:solidFill>
                  <a:schemeClr val="tx1"/>
                </a:solidFill>
              </a:rPr>
              <a:t> Retention Rate</a:t>
            </a:r>
            <a:endParaRPr lang="en-US" sz="900" b="1">
              <a:solidFill>
                <a:schemeClr val="tx1"/>
              </a:solidFill>
            </a:endParaRPr>
          </a:p>
        </c:rich>
      </c:tx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Table!$F$6</c:f>
              <c:strCache>
                <c:ptCount val="1"/>
                <c:pt idx="0">
                  <c:v>First-Generation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Table!$A$8:$A$17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Table!$F$8:$F$17</c:f>
              <c:numCache>
                <c:formatCode>0.0%</c:formatCode>
                <c:ptCount val="10"/>
                <c:pt idx="0">
                  <c:v>0.80665500000000001</c:v>
                </c:pt>
                <c:pt idx="1">
                  <c:v>0.803454</c:v>
                </c:pt>
                <c:pt idx="2">
                  <c:v>0.79222800000000004</c:v>
                </c:pt>
                <c:pt idx="3">
                  <c:v>0.78380899999999998</c:v>
                </c:pt>
                <c:pt idx="4">
                  <c:v>0.76347299999999996</c:v>
                </c:pt>
                <c:pt idx="5">
                  <c:v>0.82149499999999998</c:v>
                </c:pt>
                <c:pt idx="6">
                  <c:v>0.79581199999999996</c:v>
                </c:pt>
                <c:pt idx="7">
                  <c:v>0.80648900000000001</c:v>
                </c:pt>
                <c:pt idx="8">
                  <c:v>0.82358500000000001</c:v>
                </c:pt>
                <c:pt idx="9">
                  <c:v>0.85339799999999999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E-4BA7-84F9-43DFC7C9B23A}"/>
            </c:ext>
          </c:extLst>
        </c:ser>
        <c:ser>
          <c:idx val="1"/>
          <c:order val="1"/>
          <c:tx>
            <c:strRef>
              <c:f>Table!$G$6</c:f>
              <c:strCache>
                <c:ptCount val="1"/>
                <c:pt idx="0">
                  <c:v>Not First-Generation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Table!$A$8:$A$17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Table!$G$8:$G$17</c:f>
              <c:numCache>
                <c:formatCode>0.0%</c:formatCode>
                <c:ptCount val="10"/>
                <c:pt idx="0">
                  <c:v>0.87196899999999999</c:v>
                </c:pt>
                <c:pt idx="1">
                  <c:v>0.891656</c:v>
                </c:pt>
                <c:pt idx="2">
                  <c:v>0.87939100000000003</c:v>
                </c:pt>
                <c:pt idx="3">
                  <c:v>0.88093200000000005</c:v>
                </c:pt>
                <c:pt idx="4">
                  <c:v>0.88651100000000005</c:v>
                </c:pt>
                <c:pt idx="5">
                  <c:v>0.89994600000000002</c:v>
                </c:pt>
                <c:pt idx="6">
                  <c:v>0.90327299999999999</c:v>
                </c:pt>
                <c:pt idx="7">
                  <c:v>0.90607300000000002</c:v>
                </c:pt>
                <c:pt idx="8">
                  <c:v>0.91098400000000002</c:v>
                </c:pt>
                <c:pt idx="9">
                  <c:v>0.91742699999999999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E-4BA7-84F9-43DFC7C9B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414496"/>
        <c:axId val="558423680"/>
      </c:lineChart>
      <c:catAx>
        <c:axId val="55841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423680"/>
        <c:crosses val="autoZero"/>
        <c:auto val="1"/>
        <c:lblAlgn val="ctr"/>
        <c:lblOffset val="100"/>
        <c:tickMarkSkip val="2"/>
        <c:noMultiLvlLbl val="0"/>
      </c:catAx>
      <c:valAx>
        <c:axId val="558423680"/>
        <c:scaling>
          <c:orientation val="minMax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414496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chemeClr val="tx1"/>
                </a:solidFill>
              </a:rPr>
              <a:t>Trend in 4-Year</a:t>
            </a:r>
            <a:r>
              <a:rPr lang="en-US" sz="900" b="1" baseline="0">
                <a:solidFill>
                  <a:schemeClr val="tx1"/>
                </a:solidFill>
              </a:rPr>
              <a:t> Graduation Rate</a:t>
            </a:r>
            <a:endParaRPr lang="en-US" sz="900" b="1">
              <a:solidFill>
                <a:schemeClr val="tx1"/>
              </a:solidFill>
            </a:endParaRPr>
          </a:p>
        </c:rich>
      </c:tx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Table!$J$6</c:f>
              <c:strCache>
                <c:ptCount val="1"/>
                <c:pt idx="0">
                  <c:v>First-Generation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Table!$A$7:$A$13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Table!$J$7:$J$13</c:f>
              <c:numCache>
                <c:formatCode>0.0%</c:formatCode>
                <c:ptCount val="6"/>
                <c:pt idx="0">
                  <c:v>0.48111500000000001</c:v>
                </c:pt>
                <c:pt idx="1">
                  <c:v>0.477796</c:v>
                </c:pt>
                <c:pt idx="2">
                  <c:v>0.458366</c:v>
                </c:pt>
                <c:pt idx="3">
                  <c:v>0.46642099999999997</c:v>
                </c:pt>
                <c:pt idx="4">
                  <c:v>0.46606799999999998</c:v>
                </c:pt>
                <c:pt idx="5">
                  <c:v>0.47756999999999999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2-4B59-8773-182C2EFBAE17}"/>
            </c:ext>
          </c:extLst>
        </c:ser>
        <c:ser>
          <c:idx val="1"/>
          <c:order val="1"/>
          <c:tx>
            <c:strRef>
              <c:f>Table!$K$6</c:f>
              <c:strCache>
                <c:ptCount val="1"/>
                <c:pt idx="0">
                  <c:v>Not First-Generation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Table!$A$7:$A$13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Table!$K$7:$K$13</c:f>
              <c:numCache>
                <c:formatCode>0.0%</c:formatCode>
                <c:ptCount val="6"/>
                <c:pt idx="0">
                  <c:v>0.57453600000000005</c:v>
                </c:pt>
                <c:pt idx="1">
                  <c:v>0.58966399999999997</c:v>
                </c:pt>
                <c:pt idx="2">
                  <c:v>0.58506199999999997</c:v>
                </c:pt>
                <c:pt idx="3">
                  <c:v>0.60598200000000002</c:v>
                </c:pt>
                <c:pt idx="4">
                  <c:v>0.61560099999999995</c:v>
                </c:pt>
                <c:pt idx="5">
                  <c:v>0.64927000000000001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2-4B59-8773-182C2EFBA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414496"/>
        <c:axId val="558423680"/>
        <c:extLst/>
      </c:lineChart>
      <c:catAx>
        <c:axId val="55841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423680"/>
        <c:crosses val="autoZero"/>
        <c:auto val="1"/>
        <c:lblAlgn val="ctr"/>
        <c:lblOffset val="100"/>
        <c:tickMarkSkip val="2"/>
        <c:noMultiLvlLbl val="0"/>
      </c:catAx>
      <c:valAx>
        <c:axId val="558423680"/>
        <c:scaling>
          <c:orientation val="minMax"/>
          <c:max val="1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414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21</xdr:row>
      <xdr:rowOff>123825</xdr:rowOff>
    </xdr:from>
    <xdr:to>
      <xdr:col>9</xdr:col>
      <xdr:colOff>371475</xdr:colOff>
      <xdr:row>31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7F6A8B-4CA0-4496-B7CA-9DBF34E1E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555622</xdr:colOff>
      <xdr:row>21</xdr:row>
      <xdr:rowOff>123825</xdr:rowOff>
    </xdr:from>
    <xdr:to>
      <xdr:col>19</xdr:col>
      <xdr:colOff>193672</xdr:colOff>
      <xdr:row>31</xdr:row>
      <xdr:rowOff>114299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A83D1D-628C-4AA9-9F83-7CBB27646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E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3DC1C-0EA5-4A10-8E49-6741AA39F02D}">
  <sheetPr>
    <pageSetUpPr fitToPage="1"/>
  </sheetPr>
  <dimension ref="A1:T34"/>
  <sheetViews>
    <sheetView tabSelected="1" workbookViewId="0">
      <pane xSplit="1" ySplit="6" topLeftCell="B8" activePane="bottomRight" state="frozen"/>
      <selection activeCell="M34" sqref="M34"/>
      <selection pane="topRight" activeCell="M34" sqref="M34"/>
      <selection pane="bottomLeft" activeCell="M34" sqref="M34"/>
      <selection pane="bottomRight" activeCell="X25" sqref="X25"/>
    </sheetView>
  </sheetViews>
  <sheetFormatPr defaultColWidth="9" defaultRowHeight="12.5" x14ac:dyDescent="0.25"/>
  <cols>
    <col min="1" max="1" width="9.5" style="1" customWidth="1"/>
    <col min="2" max="3" width="8.58203125" style="1" customWidth="1"/>
    <col min="4" max="4" width="7.83203125" style="1" customWidth="1"/>
    <col min="5" max="5" width="1.58203125" style="1" customWidth="1"/>
    <col min="6" max="7" width="8.58203125" style="1" customWidth="1"/>
    <col min="8" max="8" width="7.83203125" style="1" customWidth="1"/>
    <col min="9" max="9" width="1.58203125" style="1" customWidth="1"/>
    <col min="10" max="11" width="8.58203125" style="1" customWidth="1"/>
    <col min="12" max="12" width="7.83203125" style="1" customWidth="1"/>
    <col min="13" max="13" width="1.58203125" style="1" customWidth="1"/>
    <col min="14" max="15" width="8.58203125" style="1" customWidth="1"/>
    <col min="16" max="16" width="7.83203125" style="1" customWidth="1"/>
    <col min="17" max="17" width="1.58203125" style="1" customWidth="1"/>
    <col min="18" max="19" width="8.58203125" style="1" customWidth="1"/>
    <col min="20" max="20" width="7.83203125" style="1" customWidth="1"/>
    <col min="21" max="16384" width="9" style="1"/>
  </cols>
  <sheetData>
    <row r="1" spans="1:20" ht="17.25" customHeight="1" x14ac:dyDescent="0.25">
      <c r="A1" s="51" t="s">
        <v>32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0" ht="19.5" customHeight="1" x14ac:dyDescent="0.25">
      <c r="A2" s="51" t="s">
        <v>38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spans="1:20" ht="10.5" customHeight="1" x14ac:dyDescent="0.35">
      <c r="A3" s="8"/>
      <c r="B3" s="9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ht="12.75" customHeight="1" x14ac:dyDescent="0.25">
      <c r="A4" s="11" t="s">
        <v>19</v>
      </c>
      <c r="B4" s="54" t="s">
        <v>20</v>
      </c>
      <c r="C4" s="54"/>
      <c r="D4" s="54"/>
      <c r="E4" s="2"/>
      <c r="F4" s="54" t="s">
        <v>36</v>
      </c>
      <c r="G4" s="54"/>
      <c r="H4" s="54"/>
      <c r="I4" s="2"/>
      <c r="J4" s="17" t="s">
        <v>34</v>
      </c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ht="12.75" customHeight="1" x14ac:dyDescent="0.25">
      <c r="A5" s="11" t="s">
        <v>21</v>
      </c>
      <c r="B5" s="53" t="s">
        <v>33</v>
      </c>
      <c r="C5" s="53"/>
      <c r="D5" s="53"/>
      <c r="E5" s="4"/>
      <c r="F5" s="52" t="s">
        <v>35</v>
      </c>
      <c r="G5" s="52"/>
      <c r="H5" s="52"/>
      <c r="I5" s="11"/>
      <c r="J5" s="55" t="s">
        <v>22</v>
      </c>
      <c r="K5" s="55"/>
      <c r="L5" s="55"/>
      <c r="M5" s="2"/>
      <c r="N5" s="55" t="s">
        <v>23</v>
      </c>
      <c r="O5" s="55"/>
      <c r="P5" s="55"/>
      <c r="Q5" s="2"/>
      <c r="R5" s="55" t="s">
        <v>24</v>
      </c>
      <c r="S5" s="55"/>
      <c r="T5" s="55"/>
    </row>
    <row r="6" spans="1:20" ht="21" x14ac:dyDescent="0.25">
      <c r="A6" s="15" t="s">
        <v>25</v>
      </c>
      <c r="B6" s="48" t="s">
        <v>39</v>
      </c>
      <c r="C6" s="48" t="s">
        <v>37</v>
      </c>
      <c r="D6" s="48" t="s">
        <v>40</v>
      </c>
      <c r="E6" s="3"/>
      <c r="F6" s="48" t="s">
        <v>39</v>
      </c>
      <c r="G6" s="48" t="s">
        <v>37</v>
      </c>
      <c r="H6" s="48" t="s">
        <v>40</v>
      </c>
      <c r="I6" s="3"/>
      <c r="J6" s="48" t="s">
        <v>39</v>
      </c>
      <c r="K6" s="48" t="s">
        <v>37</v>
      </c>
      <c r="L6" s="48" t="s">
        <v>40</v>
      </c>
      <c r="M6" s="3"/>
      <c r="N6" s="48" t="s">
        <v>39</v>
      </c>
      <c r="O6" s="48" t="s">
        <v>37</v>
      </c>
      <c r="P6" s="48" t="s">
        <v>40</v>
      </c>
      <c r="Q6" s="3"/>
      <c r="R6" s="48" t="s">
        <v>39</v>
      </c>
      <c r="S6" s="48" t="s">
        <v>37</v>
      </c>
      <c r="T6" s="48" t="s">
        <v>40</v>
      </c>
    </row>
    <row r="7" spans="1:20" hidden="1" x14ac:dyDescent="0.25">
      <c r="A7" s="18">
        <v>2013</v>
      </c>
      <c r="B7" s="19">
        <v>1085</v>
      </c>
      <c r="C7" s="19">
        <v>2796</v>
      </c>
      <c r="D7" s="19">
        <v>388</v>
      </c>
      <c r="E7" s="40"/>
      <c r="F7" s="40">
        <v>0.80921699999999996</v>
      </c>
      <c r="G7" s="40">
        <v>0.87696700000000005</v>
      </c>
      <c r="H7" s="40">
        <v>0.89175300000000002</v>
      </c>
      <c r="I7" s="40"/>
      <c r="J7" s="39">
        <v>0.46635900000000002</v>
      </c>
      <c r="K7" s="39">
        <v>0.57618000000000003</v>
      </c>
      <c r="L7" s="39">
        <v>0.55412399999999995</v>
      </c>
      <c r="M7" s="39"/>
      <c r="N7" s="39">
        <v>0.60368699999999997</v>
      </c>
      <c r="O7" s="39">
        <v>0.72639500000000001</v>
      </c>
      <c r="P7" s="39">
        <v>0.72164899999999998</v>
      </c>
      <c r="Q7" s="39"/>
      <c r="R7" s="39">
        <v>0.63594499999999998</v>
      </c>
      <c r="S7" s="39">
        <v>0.75035799999999997</v>
      </c>
      <c r="T7" s="39">
        <v>0.77835100000000002</v>
      </c>
    </row>
    <row r="8" spans="1:20" x14ac:dyDescent="0.25">
      <c r="A8" s="18">
        <v>2014</v>
      </c>
      <c r="B8" s="19">
        <v>1112</v>
      </c>
      <c r="C8" s="19">
        <v>2804</v>
      </c>
      <c r="D8" s="19">
        <v>431</v>
      </c>
      <c r="E8" s="40"/>
      <c r="F8" s="40">
        <v>0.80665500000000001</v>
      </c>
      <c r="G8" s="40">
        <v>0.87196899999999999</v>
      </c>
      <c r="H8" s="40">
        <v>0.85614800000000002</v>
      </c>
      <c r="I8" s="40"/>
      <c r="J8" s="39">
        <v>0.48111500000000001</v>
      </c>
      <c r="K8" s="39">
        <v>0.57453600000000005</v>
      </c>
      <c r="L8" s="39">
        <v>0.43155500000000002</v>
      </c>
      <c r="M8" s="39"/>
      <c r="N8" s="39">
        <v>0.61960400000000004</v>
      </c>
      <c r="O8" s="39">
        <v>0.73323799999999995</v>
      </c>
      <c r="P8" s="39">
        <v>0.67053399999999996</v>
      </c>
      <c r="Q8" s="39"/>
      <c r="R8" s="39">
        <v>0.649281</v>
      </c>
      <c r="S8" s="39">
        <v>0.75499300000000003</v>
      </c>
      <c r="T8" s="39">
        <v>0.71693700000000005</v>
      </c>
    </row>
    <row r="9" spans="1:20" x14ac:dyDescent="0.25">
      <c r="A9" s="18">
        <v>2015</v>
      </c>
      <c r="B9" s="19">
        <v>1216</v>
      </c>
      <c r="C9" s="19">
        <v>3212</v>
      </c>
      <c r="D9" s="19">
        <v>416</v>
      </c>
      <c r="E9" s="40"/>
      <c r="F9" s="40">
        <v>0.803454</v>
      </c>
      <c r="G9" s="40">
        <v>0.891656</v>
      </c>
      <c r="H9" s="40">
        <v>0.90384600000000004</v>
      </c>
      <c r="I9" s="40"/>
      <c r="J9" s="39">
        <v>0.477796</v>
      </c>
      <c r="K9" s="39">
        <v>0.58966399999999997</v>
      </c>
      <c r="L9" s="39">
        <v>0.569712</v>
      </c>
      <c r="M9" s="39"/>
      <c r="N9" s="39">
        <v>0.60197400000000001</v>
      </c>
      <c r="O9" s="39">
        <v>0.75934000000000001</v>
      </c>
      <c r="P9" s="39">
        <v>0.72115399999999996</v>
      </c>
      <c r="Q9" s="39"/>
      <c r="R9" s="39">
        <v>0.627467</v>
      </c>
      <c r="S9" s="39">
        <v>0.77957699999999996</v>
      </c>
      <c r="T9" s="39">
        <v>0.74519199999999997</v>
      </c>
    </row>
    <row r="10" spans="1:20" x14ac:dyDescent="0.25">
      <c r="A10" s="18">
        <v>2016</v>
      </c>
      <c r="B10" s="19">
        <v>1261</v>
      </c>
      <c r="C10" s="19">
        <v>3615</v>
      </c>
      <c r="D10" s="19">
        <v>346</v>
      </c>
      <c r="E10" s="40"/>
      <c r="F10" s="40">
        <v>0.79222800000000004</v>
      </c>
      <c r="G10" s="40">
        <v>0.87939100000000003</v>
      </c>
      <c r="H10" s="40">
        <v>0.90173400000000004</v>
      </c>
      <c r="I10" s="40"/>
      <c r="J10" s="40">
        <v>0.458366</v>
      </c>
      <c r="K10" s="40">
        <v>0.58506199999999997</v>
      </c>
      <c r="L10" s="40">
        <v>0.57803499999999997</v>
      </c>
      <c r="M10" s="40"/>
      <c r="N10" s="40">
        <v>0.610626</v>
      </c>
      <c r="O10" s="40">
        <v>0.74771799999999999</v>
      </c>
      <c r="P10" s="40">
        <v>0.75433499999999998</v>
      </c>
      <c r="Q10" s="40"/>
      <c r="R10" s="41">
        <v>0.63283100000000003</v>
      </c>
      <c r="S10" s="41">
        <v>0.76957100000000001</v>
      </c>
      <c r="T10" s="41">
        <v>0.78323699999999996</v>
      </c>
    </row>
    <row r="11" spans="1:20" x14ac:dyDescent="0.25">
      <c r="A11" s="18">
        <v>2017</v>
      </c>
      <c r="B11" s="19">
        <v>1087</v>
      </c>
      <c r="C11" s="19">
        <v>3477</v>
      </c>
      <c r="D11" s="19">
        <v>143</v>
      </c>
      <c r="E11" s="40"/>
      <c r="F11" s="40">
        <v>0.78380899999999998</v>
      </c>
      <c r="G11" s="40">
        <v>0.88093200000000005</v>
      </c>
      <c r="H11" s="40">
        <v>0.89510500000000004</v>
      </c>
      <c r="I11" s="40"/>
      <c r="J11" s="40">
        <v>0.46642099999999997</v>
      </c>
      <c r="K11" s="40">
        <v>0.60598200000000002</v>
      </c>
      <c r="L11" s="40">
        <v>0.54545500000000002</v>
      </c>
      <c r="M11" s="41"/>
      <c r="N11" s="41">
        <v>0.58601700000000001</v>
      </c>
      <c r="O11" s="41">
        <v>0.752085</v>
      </c>
      <c r="P11" s="41">
        <v>0.70629399999999998</v>
      </c>
      <c r="Q11" s="41"/>
      <c r="R11" s="41">
        <v>0.60533599999999999</v>
      </c>
      <c r="S11" s="41">
        <v>0.76847900000000002</v>
      </c>
      <c r="T11" s="41">
        <v>0.77622400000000003</v>
      </c>
    </row>
    <row r="12" spans="1:20" x14ac:dyDescent="0.25">
      <c r="A12" s="18">
        <v>2018</v>
      </c>
      <c r="B12" s="19">
        <v>1002</v>
      </c>
      <c r="C12" s="19">
        <v>3551</v>
      </c>
      <c r="D12" s="19">
        <v>173</v>
      </c>
      <c r="E12" s="40"/>
      <c r="F12" s="40">
        <v>0.76347299999999996</v>
      </c>
      <c r="G12" s="40">
        <v>0.88651100000000005</v>
      </c>
      <c r="H12" s="40">
        <v>0.855491</v>
      </c>
      <c r="I12" s="40"/>
      <c r="J12" s="41">
        <v>0.46606799999999998</v>
      </c>
      <c r="K12" s="41">
        <v>0.61560099999999995</v>
      </c>
      <c r="L12" s="41">
        <v>0.56647400000000003</v>
      </c>
      <c r="M12" s="41"/>
      <c r="N12" s="41">
        <v>0.59880199999999995</v>
      </c>
      <c r="O12" s="41">
        <v>0.76006799999999997</v>
      </c>
      <c r="P12" s="41">
        <v>0.71676300000000004</v>
      </c>
      <c r="Q12" s="41"/>
      <c r="R12" s="41">
        <v>0.625749</v>
      </c>
      <c r="S12" s="41">
        <v>0.78062500000000001</v>
      </c>
      <c r="T12" s="41">
        <v>0.73988399999999999</v>
      </c>
    </row>
    <row r="13" spans="1:20" x14ac:dyDescent="0.25">
      <c r="A13" s="18">
        <v>2019</v>
      </c>
      <c r="B13" s="19">
        <v>1070</v>
      </c>
      <c r="C13" s="19">
        <v>3698</v>
      </c>
      <c r="D13" s="19">
        <v>157</v>
      </c>
      <c r="E13" s="40"/>
      <c r="F13" s="40">
        <v>0.82149499999999998</v>
      </c>
      <c r="G13" s="40">
        <v>0.89994600000000002</v>
      </c>
      <c r="H13" s="40">
        <v>0.84076399999999996</v>
      </c>
      <c r="I13" s="40"/>
      <c r="J13" s="41">
        <v>0.47756999999999999</v>
      </c>
      <c r="K13" s="41">
        <v>0.64927000000000001</v>
      </c>
      <c r="L13" s="41">
        <v>0.49044599999999999</v>
      </c>
      <c r="M13" s="41"/>
      <c r="N13" s="41">
        <v>0.61308399999999996</v>
      </c>
      <c r="O13" s="41">
        <v>0.77988100000000005</v>
      </c>
      <c r="P13" s="41">
        <v>0.63694300000000004</v>
      </c>
      <c r="Q13" s="44"/>
      <c r="R13" s="44"/>
      <c r="S13" s="44"/>
      <c r="T13" s="44"/>
    </row>
    <row r="14" spans="1:20" x14ac:dyDescent="0.25">
      <c r="A14" s="18">
        <v>2020</v>
      </c>
      <c r="B14" s="19">
        <v>955</v>
      </c>
      <c r="C14" s="19">
        <v>3391</v>
      </c>
      <c r="D14" s="19">
        <v>114</v>
      </c>
      <c r="E14" s="40"/>
      <c r="F14" s="40">
        <v>0.79581199999999996</v>
      </c>
      <c r="G14" s="40">
        <v>0.90327299999999999</v>
      </c>
      <c r="H14" s="40">
        <v>0.885965</v>
      </c>
      <c r="I14" s="40"/>
      <c r="J14" s="41">
        <v>0.51413600000000004</v>
      </c>
      <c r="K14" s="41">
        <v>0.66971400000000003</v>
      </c>
      <c r="L14" s="41">
        <v>0.640351</v>
      </c>
      <c r="M14" s="41"/>
      <c r="N14" s="44"/>
      <c r="O14" s="44"/>
      <c r="P14" s="44"/>
      <c r="Q14" s="44"/>
      <c r="R14" s="44"/>
      <c r="S14" s="44"/>
      <c r="T14" s="44"/>
    </row>
    <row r="15" spans="1:20" x14ac:dyDescent="0.25">
      <c r="A15" s="18">
        <v>2021</v>
      </c>
      <c r="B15" s="38">
        <v>863</v>
      </c>
      <c r="C15" s="38">
        <v>3524</v>
      </c>
      <c r="D15" s="38">
        <v>104</v>
      </c>
      <c r="E15" s="41"/>
      <c r="F15" s="41">
        <v>0.80648900000000001</v>
      </c>
      <c r="G15" s="41">
        <v>0.90607300000000002</v>
      </c>
      <c r="H15" s="41">
        <v>0.88461500000000004</v>
      </c>
      <c r="I15" s="41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  <row r="16" spans="1:20" x14ac:dyDescent="0.25">
      <c r="A16" s="18">
        <v>2022</v>
      </c>
      <c r="B16" s="38">
        <v>1060</v>
      </c>
      <c r="C16" s="38">
        <v>4033</v>
      </c>
      <c r="D16" s="38">
        <v>64</v>
      </c>
      <c r="E16" s="41"/>
      <c r="F16" s="41">
        <v>0.82358500000000001</v>
      </c>
      <c r="G16" s="41">
        <v>0.91098400000000002</v>
      </c>
      <c r="H16" s="41">
        <v>0.90625</v>
      </c>
      <c r="I16" s="41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</row>
    <row r="17" spans="1:20" x14ac:dyDescent="0.25">
      <c r="A17" s="43">
        <v>2023</v>
      </c>
      <c r="B17" s="46">
        <v>1030</v>
      </c>
      <c r="C17" s="46">
        <v>3948</v>
      </c>
      <c r="D17" s="46">
        <v>72</v>
      </c>
      <c r="E17" s="45"/>
      <c r="F17" s="45">
        <v>0.85339799999999999</v>
      </c>
      <c r="G17" s="45">
        <v>0.91742699999999999</v>
      </c>
      <c r="H17" s="45">
        <v>0.86111099999999996</v>
      </c>
      <c r="I17" s="45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</row>
    <row r="18" spans="1:20" x14ac:dyDescent="0.25">
      <c r="A18" s="42" t="s">
        <v>41</v>
      </c>
      <c r="B18" s="19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</row>
    <row r="19" spans="1:20" ht="12" customHeight="1" x14ac:dyDescent="0.25">
      <c r="A19" s="50" t="s">
        <v>29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</row>
    <row r="20" spans="1:20" x14ac:dyDescent="0.25">
      <c r="A20" s="20" t="s">
        <v>28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20" x14ac:dyDescent="0.25">
      <c r="A21" s="20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20" ht="14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20" ht="14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20" ht="14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20" ht="14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20" ht="14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20" ht="14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20" ht="14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20" ht="14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20" ht="14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20" ht="14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20" ht="14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4" spans="1:1" x14ac:dyDescent="0.25">
      <c r="A34" s="47"/>
    </row>
  </sheetData>
  <mergeCells count="10">
    <mergeCell ref="R5:T5"/>
    <mergeCell ref="A19:T19"/>
    <mergeCell ref="B5:D5"/>
    <mergeCell ref="A1:T1"/>
    <mergeCell ref="A2:T2"/>
    <mergeCell ref="B4:D4"/>
    <mergeCell ref="F4:H4"/>
    <mergeCell ref="F5:H5"/>
    <mergeCell ref="J5:L5"/>
    <mergeCell ref="N5:P5"/>
  </mergeCells>
  <printOptions horizontalCentered="1" verticalCentered="1"/>
  <pageMargins left="0.45" right="0.45" top="0.75" bottom="0.75" header="0.25" footer="0.3"/>
  <pageSetup scale="83" orientation="landscape" r:id="rId1"/>
  <headerFooter scaleWithDoc="0">
    <oddHeader>&amp;C&amp;G</oddHeader>
    <oddFooter xml:space="preserve">&amp;R&amp;"+,Italic"&amp;8Information and Resource Management, Office of the Provost            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AA28"/>
  <sheetViews>
    <sheetView workbookViewId="0">
      <selection activeCell="D37" sqref="D37"/>
    </sheetView>
  </sheetViews>
  <sheetFormatPr defaultColWidth="9" defaultRowHeight="14" x14ac:dyDescent="0.3"/>
  <cols>
    <col min="1" max="1" width="4.5" customWidth="1"/>
    <col min="4" max="5" width="7.33203125" customWidth="1"/>
    <col min="6" max="6" width="7.33203125" style="6" customWidth="1"/>
    <col min="7" max="7" width="9.25" customWidth="1"/>
    <col min="8" max="8" width="1.58203125" customWidth="1"/>
    <col min="9" max="11" width="7.33203125" customWidth="1"/>
    <col min="12" max="12" width="10.08203125" customWidth="1"/>
    <col min="13" max="27" width="8.6640625" customWidth="1"/>
    <col min="28" max="16384" width="9" style="1"/>
  </cols>
  <sheetData>
    <row r="1" spans="1:12" ht="28" x14ac:dyDescent="0.35">
      <c r="A1" s="5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6" customHeight="1" x14ac:dyDescent="0.35">
      <c r="A2" s="8"/>
      <c r="B2" s="9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6.5" x14ac:dyDescent="0.35">
      <c r="A3" s="8"/>
      <c r="B3" s="9"/>
      <c r="C3" s="7"/>
      <c r="D3" s="52" t="s">
        <v>3</v>
      </c>
      <c r="E3" s="52"/>
      <c r="F3" s="52"/>
      <c r="G3" s="52"/>
      <c r="H3" s="10"/>
      <c r="I3" s="52" t="s">
        <v>4</v>
      </c>
      <c r="J3" s="52"/>
      <c r="K3" s="52"/>
      <c r="L3" s="52"/>
    </row>
    <row r="4" spans="1:12" x14ac:dyDescent="0.3">
      <c r="A4" s="11"/>
      <c r="B4" s="12"/>
      <c r="C4" s="2"/>
      <c r="D4" s="12"/>
      <c r="E4" s="66" t="s">
        <v>5</v>
      </c>
      <c r="F4" s="66"/>
      <c r="G4" s="66" t="s">
        <v>6</v>
      </c>
      <c r="H4" s="13"/>
      <c r="I4" s="14"/>
      <c r="J4" s="66" t="s">
        <v>7</v>
      </c>
      <c r="K4" s="66"/>
      <c r="L4" s="66" t="s">
        <v>6</v>
      </c>
    </row>
    <row r="5" spans="1:12" x14ac:dyDescent="0.3">
      <c r="A5" s="11"/>
      <c r="B5" s="12"/>
      <c r="C5" s="4"/>
      <c r="D5" s="14" t="s">
        <v>8</v>
      </c>
      <c r="E5" s="66"/>
      <c r="F5" s="66"/>
      <c r="G5" s="66"/>
      <c r="H5" s="14"/>
      <c r="I5" s="14" t="s">
        <v>8</v>
      </c>
      <c r="J5" s="66"/>
      <c r="K5" s="66"/>
      <c r="L5" s="66"/>
    </row>
    <row r="6" spans="1:12" x14ac:dyDescent="0.3">
      <c r="A6" s="15"/>
      <c r="B6" s="3"/>
      <c r="C6" s="3"/>
      <c r="D6" s="3" t="s">
        <v>9</v>
      </c>
      <c r="E6" s="67"/>
      <c r="F6" s="67"/>
      <c r="G6" s="67"/>
      <c r="H6" s="14"/>
      <c r="I6" s="16" t="s">
        <v>9</v>
      </c>
      <c r="J6" s="67"/>
      <c r="K6" s="67"/>
      <c r="L6" s="67"/>
    </row>
    <row r="7" spans="1:12" x14ac:dyDescent="0.3">
      <c r="A7" s="64" t="s">
        <v>10</v>
      </c>
      <c r="B7" s="64"/>
      <c r="C7" s="64"/>
      <c r="D7" s="21"/>
      <c r="E7" s="65"/>
      <c r="F7" s="65"/>
      <c r="G7" s="22" t="s">
        <v>11</v>
      </c>
      <c r="H7" s="22"/>
      <c r="I7" s="23"/>
      <c r="J7" s="65"/>
      <c r="K7" s="65"/>
      <c r="L7" s="22" t="s">
        <v>11</v>
      </c>
    </row>
    <row r="8" spans="1:12" ht="9" customHeight="1" x14ac:dyDescent="0.3">
      <c r="A8" s="24"/>
      <c r="B8" s="24"/>
      <c r="C8" s="24"/>
      <c r="D8" s="21"/>
      <c r="E8" s="61"/>
      <c r="F8" s="61"/>
      <c r="G8" s="22"/>
      <c r="H8" s="22"/>
      <c r="I8" s="23"/>
      <c r="J8" s="25"/>
      <c r="K8" s="25"/>
      <c r="L8" s="22"/>
    </row>
    <row r="9" spans="1:12" x14ac:dyDescent="0.3">
      <c r="A9" s="56" t="s">
        <v>0</v>
      </c>
      <c r="B9" s="56"/>
      <c r="C9" s="56"/>
      <c r="D9" s="21"/>
      <c r="E9" s="63"/>
      <c r="F9" s="63"/>
      <c r="G9" s="22"/>
      <c r="H9" s="22"/>
      <c r="I9" s="23"/>
      <c r="J9" s="63"/>
      <c r="K9" s="63"/>
      <c r="L9" s="22">
        <f>J9-$J$7</f>
        <v>0</v>
      </c>
    </row>
    <row r="10" spans="1:12" x14ac:dyDescent="0.3">
      <c r="A10" s="56" t="s">
        <v>1</v>
      </c>
      <c r="B10" s="56"/>
      <c r="C10" s="56"/>
      <c r="D10" s="21"/>
      <c r="E10" s="63"/>
      <c r="F10" s="63"/>
      <c r="G10" s="22"/>
      <c r="H10" s="22"/>
      <c r="I10" s="23"/>
      <c r="J10" s="63"/>
      <c r="K10" s="63"/>
      <c r="L10" s="22">
        <f>J10-$J$7</f>
        <v>0</v>
      </c>
    </row>
    <row r="11" spans="1:12" ht="9" customHeight="1" x14ac:dyDescent="0.3">
      <c r="A11" s="24"/>
      <c r="B11" s="24"/>
      <c r="C11" s="24"/>
      <c r="D11" s="21"/>
      <c r="E11" s="63"/>
      <c r="F11" s="63"/>
      <c r="G11" s="22"/>
      <c r="H11" s="22"/>
      <c r="I11" s="23"/>
      <c r="J11" s="22"/>
      <c r="K11" s="22"/>
      <c r="L11" s="22"/>
    </row>
    <row r="12" spans="1:12" x14ac:dyDescent="0.3">
      <c r="A12" s="56" t="s">
        <v>26</v>
      </c>
      <c r="B12" s="56"/>
      <c r="C12" s="56"/>
      <c r="D12" s="21"/>
      <c r="E12" s="63"/>
      <c r="F12" s="63"/>
      <c r="G12" s="22"/>
      <c r="H12" s="22"/>
      <c r="I12" s="23"/>
      <c r="J12" s="63"/>
      <c r="K12" s="63"/>
      <c r="L12" s="22">
        <f>J12-$J$7</f>
        <v>0</v>
      </c>
    </row>
    <row r="13" spans="1:12" ht="9" customHeight="1" x14ac:dyDescent="0.3">
      <c r="A13" s="26"/>
      <c r="B13" s="26"/>
      <c r="C13" s="26"/>
      <c r="D13" s="26"/>
      <c r="E13" s="62"/>
      <c r="F13" s="62"/>
      <c r="G13" s="27"/>
      <c r="H13" s="27"/>
      <c r="I13" s="28"/>
      <c r="J13" s="27"/>
      <c r="K13" s="27"/>
      <c r="L13" s="27"/>
    </row>
    <row r="14" spans="1:12" x14ac:dyDescent="0.3">
      <c r="A14" s="56" t="s">
        <v>12</v>
      </c>
      <c r="B14" s="56"/>
      <c r="C14" s="56"/>
      <c r="D14" s="29"/>
      <c r="E14" s="56"/>
      <c r="F14" s="56"/>
      <c r="G14" s="22"/>
      <c r="H14" s="24"/>
      <c r="I14" s="29"/>
      <c r="J14" s="56"/>
      <c r="K14" s="56"/>
      <c r="L14" s="30">
        <f>-(J7-J14)</f>
        <v>0</v>
      </c>
    </row>
    <row r="15" spans="1:12" ht="9" customHeight="1" x14ac:dyDescent="0.3">
      <c r="A15" s="26"/>
      <c r="B15" s="26"/>
      <c r="C15" s="26"/>
      <c r="D15" s="26"/>
      <c r="E15" s="27"/>
      <c r="F15" s="27"/>
      <c r="G15" s="27"/>
      <c r="H15" s="27"/>
      <c r="I15" s="28"/>
      <c r="J15" s="27"/>
      <c r="K15" s="27"/>
      <c r="L15" s="27"/>
    </row>
    <row r="16" spans="1:12" x14ac:dyDescent="0.3">
      <c r="A16" s="56" t="s">
        <v>27</v>
      </c>
      <c r="B16" s="56"/>
      <c r="C16" s="56"/>
      <c r="D16" s="31"/>
      <c r="E16" s="61"/>
      <c r="F16" s="61"/>
      <c r="G16" s="22"/>
      <c r="H16" s="22"/>
      <c r="I16" s="23"/>
      <c r="J16" s="61"/>
      <c r="K16" s="61"/>
      <c r="L16" s="22">
        <f>J16-$J$7</f>
        <v>0</v>
      </c>
    </row>
    <row r="17" spans="1:12" x14ac:dyDescent="0.3">
      <c r="A17" s="56" t="s">
        <v>13</v>
      </c>
      <c r="B17" s="56"/>
      <c r="C17" s="56"/>
      <c r="D17" s="31"/>
      <c r="E17" s="61"/>
      <c r="F17" s="61"/>
      <c r="G17" s="25"/>
      <c r="H17" s="25"/>
      <c r="I17" s="23"/>
      <c r="J17" s="61"/>
      <c r="K17" s="61"/>
      <c r="L17" s="22">
        <f>J17-$J$7</f>
        <v>0</v>
      </c>
    </row>
    <row r="18" spans="1:12" ht="9" customHeight="1" x14ac:dyDescent="0.3">
      <c r="A18" s="24"/>
      <c r="B18" s="24"/>
      <c r="C18" s="24"/>
      <c r="D18" s="31"/>
      <c r="E18" s="61"/>
      <c r="F18" s="61"/>
      <c r="G18" s="22"/>
      <c r="H18" s="22"/>
      <c r="I18" s="23"/>
      <c r="J18" s="25"/>
      <c r="K18" s="25"/>
      <c r="L18" s="22"/>
    </row>
    <row r="19" spans="1:12" x14ac:dyDescent="0.3">
      <c r="A19" s="56" t="s">
        <v>14</v>
      </c>
      <c r="B19" s="56"/>
      <c r="C19" s="56"/>
      <c r="D19" s="23"/>
      <c r="E19" s="61"/>
      <c r="F19" s="61"/>
      <c r="G19" s="25"/>
      <c r="H19" s="25"/>
      <c r="I19" s="23"/>
      <c r="J19" s="61"/>
      <c r="K19" s="61"/>
      <c r="L19" s="25">
        <f>J19-$J$7</f>
        <v>0</v>
      </c>
    </row>
    <row r="20" spans="1:12" ht="20.25" customHeight="1" x14ac:dyDescent="0.3">
      <c r="A20" s="59" t="s">
        <v>15</v>
      </c>
      <c r="B20" s="59"/>
      <c r="C20" s="59"/>
      <c r="D20" s="23"/>
      <c r="E20" s="61"/>
      <c r="F20" s="61"/>
      <c r="G20" s="25"/>
      <c r="H20" s="25"/>
      <c r="I20" s="23"/>
      <c r="J20" s="61"/>
      <c r="K20" s="61"/>
      <c r="L20" s="25">
        <f>J20-$J$7</f>
        <v>0</v>
      </c>
    </row>
    <row r="21" spans="1:12" x14ac:dyDescent="0.3">
      <c r="A21" s="56" t="s">
        <v>16</v>
      </c>
      <c r="B21" s="56"/>
      <c r="C21" s="56"/>
      <c r="D21" s="32"/>
      <c r="E21" s="56"/>
      <c r="F21" s="56"/>
      <c r="G21" s="25"/>
      <c r="H21" s="25"/>
      <c r="I21" s="33"/>
      <c r="J21" s="57"/>
      <c r="K21" s="57"/>
      <c r="L21" s="25">
        <f>J21-$J$7</f>
        <v>0</v>
      </c>
    </row>
    <row r="22" spans="1:12" ht="9" customHeight="1" x14ac:dyDescent="0.3">
      <c r="A22" s="20"/>
      <c r="B22" s="20"/>
      <c r="C22" s="20"/>
      <c r="D22" s="34"/>
      <c r="E22" s="56"/>
      <c r="F22" s="56"/>
      <c r="G22" s="24"/>
      <c r="H22" s="24"/>
      <c r="I22" s="33"/>
      <c r="J22" s="24"/>
      <c r="K22" s="24"/>
      <c r="L22" s="24"/>
    </row>
    <row r="23" spans="1:12" x14ac:dyDescent="0.3">
      <c r="A23" s="56" t="s">
        <v>17</v>
      </c>
      <c r="B23" s="56"/>
      <c r="C23" s="56"/>
      <c r="D23" s="34"/>
      <c r="E23" s="57"/>
      <c r="F23" s="57"/>
      <c r="G23" s="25"/>
      <c r="H23" s="25"/>
      <c r="I23" s="33"/>
      <c r="J23" s="57"/>
      <c r="K23" s="57"/>
      <c r="L23" s="25">
        <f>J23-$J$7</f>
        <v>0</v>
      </c>
    </row>
    <row r="24" spans="1:12" x14ac:dyDescent="0.3">
      <c r="A24" s="59" t="s">
        <v>18</v>
      </c>
      <c r="B24" s="59"/>
      <c r="C24" s="59"/>
      <c r="D24" s="34"/>
      <c r="E24" s="57"/>
      <c r="F24" s="57"/>
      <c r="G24" s="25"/>
      <c r="H24" s="25"/>
      <c r="I24" s="33"/>
      <c r="J24" s="57"/>
      <c r="K24" s="57"/>
      <c r="L24" s="25">
        <f>J24-$J$7</f>
        <v>0</v>
      </c>
    </row>
    <row r="25" spans="1:12" ht="9" customHeight="1" x14ac:dyDescent="0.3">
      <c r="A25" s="35"/>
      <c r="B25" s="35"/>
      <c r="C25" s="35"/>
      <c r="D25" s="36"/>
      <c r="E25" s="60"/>
      <c r="F25" s="60"/>
      <c r="G25" s="37"/>
      <c r="H25" s="37"/>
      <c r="I25" s="37"/>
      <c r="J25" s="37"/>
      <c r="K25" s="37"/>
      <c r="L25" s="37"/>
    </row>
    <row r="26" spans="1:12" x14ac:dyDescent="0.3">
      <c r="A26" s="58" t="s">
        <v>29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</row>
    <row r="27" spans="1:12" x14ac:dyDescent="0.3">
      <c r="A27" s="58" t="s">
        <v>30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</row>
    <row r="28" spans="1:12" x14ac:dyDescent="0.3">
      <c r="A28" s="58" t="s">
        <v>31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</row>
  </sheetData>
  <mergeCells count="51">
    <mergeCell ref="D3:G3"/>
    <mergeCell ref="I3:L3"/>
    <mergeCell ref="E4:F6"/>
    <mergeCell ref="G4:G6"/>
    <mergeCell ref="J4:K6"/>
    <mergeCell ref="L4:L6"/>
    <mergeCell ref="A7:C7"/>
    <mergeCell ref="E7:F7"/>
    <mergeCell ref="J7:K7"/>
    <mergeCell ref="E8:F8"/>
    <mergeCell ref="A9:C9"/>
    <mergeCell ref="E9:F9"/>
    <mergeCell ref="J9:K9"/>
    <mergeCell ref="A10:C10"/>
    <mergeCell ref="E10:F10"/>
    <mergeCell ref="J10:K10"/>
    <mergeCell ref="E11:F11"/>
    <mergeCell ref="A12:C12"/>
    <mergeCell ref="E12:F12"/>
    <mergeCell ref="J12:K12"/>
    <mergeCell ref="E13:F13"/>
    <mergeCell ref="A14:C14"/>
    <mergeCell ref="E14:F14"/>
    <mergeCell ref="J14:K14"/>
    <mergeCell ref="A16:C16"/>
    <mergeCell ref="E16:F16"/>
    <mergeCell ref="J16:K16"/>
    <mergeCell ref="A17:C17"/>
    <mergeCell ref="E17:F17"/>
    <mergeCell ref="J17:K17"/>
    <mergeCell ref="E18:F18"/>
    <mergeCell ref="A19:C19"/>
    <mergeCell ref="E19:F19"/>
    <mergeCell ref="J19:K19"/>
    <mergeCell ref="A20:C20"/>
    <mergeCell ref="E20:F20"/>
    <mergeCell ref="J20:K20"/>
    <mergeCell ref="A21:C21"/>
    <mergeCell ref="E21:F21"/>
    <mergeCell ref="J21:K21"/>
    <mergeCell ref="E22:F22"/>
    <mergeCell ref="A23:C23"/>
    <mergeCell ref="E23:F23"/>
    <mergeCell ref="J23:K23"/>
    <mergeCell ref="A28:L28"/>
    <mergeCell ref="A24:C24"/>
    <mergeCell ref="E24:F24"/>
    <mergeCell ref="J24:K24"/>
    <mergeCell ref="E25:F25"/>
    <mergeCell ref="A26:L26"/>
    <mergeCell ref="A27:L27"/>
  </mergeCells>
  <printOptions horizontalCentered="1" verticalCentered="1"/>
  <pageMargins left="0.45" right="0.45" top="0.75" bottom="0.75" header="0.25" footer="0.3"/>
  <pageSetup orientation="landscape" horizontalDpi="1200" verticalDpi="1200" r:id="rId1"/>
  <headerFooter scaleWithDoc="0">
    <oddHeader>&amp;C&amp;G</oddHeader>
    <oddFooter xml:space="preserve">&amp;R&amp;"+,Italic"&amp;8Information and Resource Management, Office of the Provost           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</vt:lpstr>
      <vt:lpstr>Overview</vt:lpstr>
      <vt:lpstr>Overview!Print_Area</vt:lpstr>
      <vt:lpstr>Table!Print_Area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Yows, Kristina</dc:creator>
  <cp:lastModifiedBy>Yows, Kristina</cp:lastModifiedBy>
  <cp:lastPrinted>2024-09-18T22:40:06Z</cp:lastPrinted>
  <dcterms:created xsi:type="dcterms:W3CDTF">2015-12-04T21:49:47Z</dcterms:created>
  <dcterms:modified xsi:type="dcterms:W3CDTF">2025-03-17T19:51:19Z</dcterms:modified>
</cp:coreProperties>
</file>