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5D06FB07-4C04-42B8-AAE8-32BA700E939A}" xr6:coauthVersionLast="47" xr6:coauthVersionMax="47" xr10:uidLastSave="{00000000-0000-0000-0000-000000000000}"/>
  <bookViews>
    <workbookView showVerticalScroll="0" xWindow="-28920" yWindow="-120" windowWidth="29040" windowHeight="15840" xr2:uid="{00000000-000D-0000-FFFF-FFFF00000000}"/>
  </bookViews>
  <sheets>
    <sheet name=" By Fund Group" sheetId="15" r:id="rId1"/>
  </sheets>
  <definedNames>
    <definedName name="_xlnm.Print_Area" localSheetId="0">' By Fund Group'!$A$1:$K$25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5" l="1"/>
  <c r="I12" i="15"/>
  <c r="H12" i="15"/>
  <c r="G12" i="15"/>
  <c r="E12" i="15"/>
  <c r="D12" i="15"/>
  <c r="C12" i="15"/>
  <c r="B12" i="15"/>
  <c r="K11" i="15"/>
  <c r="F11" i="15"/>
  <c r="K10" i="15"/>
  <c r="F10" i="15"/>
  <c r="K9" i="15"/>
  <c r="F9" i="15"/>
  <c r="K8" i="15"/>
  <c r="F8" i="15"/>
  <c r="K7" i="15"/>
  <c r="F7" i="15"/>
  <c r="K6" i="15"/>
  <c r="F6" i="15"/>
  <c r="K5" i="15"/>
  <c r="F5" i="15"/>
  <c r="F12" i="15" l="1"/>
  <c r="K12" i="15"/>
</calcChain>
</file>

<file path=xl/sharedStrings.xml><?xml version="1.0" encoding="utf-8"?>
<sst xmlns="http://schemas.openxmlformats.org/spreadsheetml/2006/main" count="23" uniqueCount="17">
  <si>
    <t>Fund Name</t>
  </si>
  <si>
    <t>Total</t>
  </si>
  <si>
    <t>Tenured</t>
  </si>
  <si>
    <t>Tenure Track</t>
  </si>
  <si>
    <t>Clinical Track</t>
  </si>
  <si>
    <t>Other Non-Tenure Track</t>
  </si>
  <si>
    <t>General Education Funds</t>
  </si>
  <si>
    <t>Organized Activities Funds</t>
  </si>
  <si>
    <t>Stores Services Rev Funds</t>
  </si>
  <si>
    <t>Auxiliary Funds</t>
  </si>
  <si>
    <t>Restricted Funds</t>
  </si>
  <si>
    <t>Agency Funds</t>
  </si>
  <si>
    <t>November 1 Faculty FTE by Fund Group</t>
  </si>
  <si>
    <t>P3 Strategic Initiative Funds</t>
  </si>
  <si>
    <t>Source: November 1 Peoplesoft HR, as reported in ProView.  Fall 2021 total faculty FTE includes 0.1 FTE in other funds not shown here.</t>
  </si>
  <si>
    <t>Fall 2014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</si>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</sst>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Continuous" wrapText="1"/>
    </xf>
    <xf numFmtId="0" fontId="3" fillId="0" borderId="1" xfId="0" applyFont="1" applyBorder="1" applyAlignment="1">
      <alignment horizontal="centerContinuous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/>
    <xf numFmtId="164" fontId="4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4" fontId="4" fillId="0" borderId="0" xfId="1" applyNumberFormat="1" applyFont="1" applyFill="1" applyBorder="1"/>
    <xf numFmtId="4" fontId="3" fillId="0" borderId="1" xfId="1" applyNumberFormat="1" applyFont="1" applyFill="1" applyBorder="1"/>
    <xf numFmtId="0" fontId="3" fillId="0" borderId="4" xfId="0" applyFont="1" applyBorder="1" applyAlignment="1">
      <alignment horizontal="right" wrapText="1"/>
    </xf>
    <xf numFmtId="4" fontId="4" fillId="0" borderId="5" xfId="1" applyNumberFormat="1" applyFont="1" applyFill="1" applyBorder="1"/>
    <xf numFmtId="4" fontId="3" fillId="0" borderId="0" xfId="1" applyNumberFormat="1" applyFont="1" applyFill="1" applyBorder="1"/>
    <xf numFmtId="4" fontId="3" fillId="0" borderId="6" xfId="1" applyNumberFormat="1" applyFont="1" applyFill="1" applyBorder="1"/>
    <xf numFmtId="17" fontId="3" fillId="0" borderId="1" xfId="0" quotePrefix="1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2014 Faculty FTE</a:t>
            </a:r>
          </a:p>
        </c:rich>
      </c:tx>
      <c:layout>
        <c:manualLayout>
          <c:xMode val="edge"/>
          <c:yMode val="edge"/>
          <c:x val="1.7056167979002626E-2"/>
          <c:y val="4.1586917019987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41940947126399"/>
          <c:y val="6.7261431346728032E-2"/>
          <c:w val="0.26620048907924881"/>
          <c:h val="0.83101359896736504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3"/>
          <c:dPt>
            <c:idx val="3"/>
            <c:bubble3D val="0"/>
            <c:explosion val="0"/>
            <c:extLst>
              <c:ext xmlns:c16="http://schemas.microsoft.com/office/drawing/2014/chart" uri="{C3380CC4-5D6E-409C-BE32-E72D297353CC}">
                <c16:uniqueId val="{00000001-3E9B-43DD-AFE5-27C1D573F288}"/>
              </c:ext>
            </c:extLst>
          </c:dPt>
          <c:dLbls>
            <c:dLbl>
              <c:idx val="0"/>
              <c:layout>
                <c:manualLayout>
                  <c:x val="-3.595623279331147E-2"/>
                  <c:y val="-4.93361033051080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45836823588542"/>
                      <c:h val="0.313156167979002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E9B-43DD-AFE5-27C1D573F288}"/>
                </c:ext>
              </c:extLst>
            </c:dLbl>
            <c:dLbl>
              <c:idx val="1"/>
              <c:layout>
                <c:manualLayout>
                  <c:x val="2.8241832180510098E-2"/>
                  <c:y val="-8.60533776034179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B-43DD-AFE5-27C1D573F288}"/>
                </c:ext>
              </c:extLst>
            </c:dLbl>
            <c:dLbl>
              <c:idx val="2"/>
              <c:layout>
                <c:manualLayout>
                  <c:x val="0.10112490802980006"/>
                  <c:y val="-0.208601133338898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9B-43DD-AFE5-27C1D573F288}"/>
                </c:ext>
              </c:extLst>
            </c:dLbl>
            <c:dLbl>
              <c:idx val="3"/>
              <c:layout>
                <c:manualLayout>
                  <c:x val="4.8387734777833619E-2"/>
                  <c:y val="-3.889314182949353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baseline="0"/>
                      <a:t>Gifts &amp; Endowments</a:t>
                    </a:r>
                    <a:br>
                      <a:rPr lang="en-US" sz="800" b="0" i="0" baseline="0"/>
                    </a:br>
                    <a:r>
                      <a:rPr lang="en-US" sz="800" b="0" i="0" baseline="0"/>
                      <a:t>16%</a:t>
                    </a:r>
                    <a:endParaRPr lang="en-US" sz="8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E9B-43DD-AFE5-27C1D573F2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 By Fund Group'!$A$5:$A$7,' By Fund Group'!$A$9)</c:f>
              <c:strCache>
                <c:ptCount val="4"/>
                <c:pt idx="0">
                  <c:v>General Education Funds</c:v>
                </c:pt>
                <c:pt idx="1">
                  <c:v>Organized Activities Funds</c:v>
                </c:pt>
                <c:pt idx="2">
                  <c:v>Stores Services Rev Funds</c:v>
                </c:pt>
                <c:pt idx="3">
                  <c:v>Restricted Funds</c:v>
                </c:pt>
              </c:strCache>
            </c:strRef>
          </c:cat>
          <c:val>
            <c:numRef>
              <c:f>(' By Fund Group'!$F$5:$F$7,' By Fund Group'!$F$9)</c:f>
              <c:numCache>
                <c:formatCode>#,##0.00</c:formatCode>
                <c:ptCount val="4"/>
                <c:pt idx="0">
                  <c:v>1529.966903</c:v>
                </c:pt>
                <c:pt idx="1">
                  <c:v>725.54304500000001</c:v>
                </c:pt>
                <c:pt idx="2">
                  <c:v>15.968190000000002</c:v>
                </c:pt>
                <c:pt idx="3">
                  <c:v>270.47537199999999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9B-43DD-AFE5-27C1D573F2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2023 Faculty FTE</a:t>
            </a:r>
          </a:p>
        </c:rich>
      </c:tx>
      <c:layout>
        <c:manualLayout>
          <c:xMode val="edge"/>
          <c:yMode val="edge"/>
          <c:x val="1.7056167979002626E-2"/>
          <c:y val="4.1586917019987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41940947126399"/>
          <c:y val="6.7261431346728032E-2"/>
          <c:w val="0.26620048907924881"/>
          <c:h val="0.83101359896736504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3"/>
          <c:dLbls>
            <c:dLbl>
              <c:idx val="0"/>
              <c:layout>
                <c:manualLayout>
                  <c:x val="-4.2162438028579774E-2"/>
                  <c:y val="-0.129777874987848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461747837076"/>
                      <c:h val="0.291512345679012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5C0-4BA1-B2CC-8442227EEE7E}"/>
                </c:ext>
              </c:extLst>
            </c:dLbl>
            <c:dLbl>
              <c:idx val="1"/>
              <c:layout>
                <c:manualLayout>
                  <c:x val="5.1889641701763911E-2"/>
                  <c:y val="1.5886530084799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C0-4BA1-B2CC-8442227EEE7E}"/>
                </c:ext>
              </c:extLst>
            </c:dLbl>
            <c:dLbl>
              <c:idx val="2"/>
              <c:layout>
                <c:manualLayout>
                  <c:x val="9.0036501251297071E-2"/>
                  <c:y val="-0.17463435445127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C0-4BA1-B2CC-8442227EEE7E}"/>
                </c:ext>
              </c:extLst>
            </c:dLbl>
            <c:dLbl>
              <c:idx val="3"/>
              <c:layout>
                <c:manualLayout>
                  <c:x val="3.2513947384483918E-2"/>
                  <c:y val="-5.0345473600252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0-4BA1-B2CC-8442227EEE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 By Fund Group'!$A$5:$A$7,' By Fund Group'!$A$9)</c:f>
              <c:strCache>
                <c:ptCount val="4"/>
                <c:pt idx="0">
                  <c:v>General Education Funds</c:v>
                </c:pt>
                <c:pt idx="1">
                  <c:v>Organized Activities Funds</c:v>
                </c:pt>
                <c:pt idx="2">
                  <c:v>Stores Services Rev Funds</c:v>
                </c:pt>
                <c:pt idx="3">
                  <c:v>Restricted Funds</c:v>
                </c:pt>
              </c:strCache>
            </c:strRef>
          </c:cat>
          <c:val>
            <c:numRef>
              <c:f>(' By Fund Group'!$K$5:$K$7,' By Fund Group'!$K$9)</c:f>
              <c:numCache>
                <c:formatCode>#,##0.00</c:formatCode>
                <c:ptCount val="4"/>
                <c:pt idx="0">
                  <c:v>1421.0032040000001</c:v>
                </c:pt>
                <c:pt idx="1">
                  <c:v>978.04129599999999</c:v>
                </c:pt>
                <c:pt idx="2">
                  <c:v>15.400967</c:v>
                </c:pt>
                <c:pt idx="3">
                  <c:v>320.87910299999999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0-4BA1-B2CC-8442227EEE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13</xdr:row>
      <xdr:rowOff>142875</xdr:rowOff>
    </xdr:from>
    <xdr:to>
      <xdr:col>5</xdr:col>
      <xdr:colOff>12010</xdr:colOff>
      <xdr:row>24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A1C7CF-E300-4082-8CB2-559799D1C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673100</xdr:colOff>
      <xdr:row>13</xdr:row>
      <xdr:rowOff>142875</xdr:rowOff>
    </xdr:from>
    <xdr:to>
      <xdr:col>10</xdr:col>
      <xdr:colOff>673100</xdr:colOff>
      <xdr:row>24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D0AB0C-5B5C-4B76-9A9E-5DE2CA78A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71FE-C023-4D2A-8200-DE0521513833}">
  <dimension ref="A1:O30"/>
  <sheetViews>
    <sheetView tabSelected="1" zoomScaleNormal="100" workbookViewId="0">
      <selection activeCell="N17" sqref="N17"/>
    </sheetView>
  </sheetViews>
  <sheetFormatPr defaultColWidth="9" defaultRowHeight="12.5" x14ac:dyDescent="0.25"/>
  <cols>
    <col min="1" max="1" width="18.25" style="1" customWidth="1"/>
    <col min="2" max="16384" width="9" style="1"/>
  </cols>
  <sheetData>
    <row r="1" spans="1:15" ht="14" x14ac:dyDescent="0.25">
      <c r="A1" s="13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6" customHeight="1" x14ac:dyDescent="0.25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</row>
    <row r="3" spans="1:15" x14ac:dyDescent="0.25">
      <c r="A3" s="4"/>
      <c r="B3" s="22" t="s">
        <v>15</v>
      </c>
      <c r="C3" s="22"/>
      <c r="D3" s="22"/>
      <c r="E3" s="22"/>
      <c r="F3" s="22"/>
      <c r="G3" s="5" t="s">
        <v>16</v>
      </c>
      <c r="H3" s="5"/>
      <c r="I3" s="6"/>
      <c r="J3" s="6"/>
      <c r="K3" s="6"/>
      <c r="L3" s="3"/>
      <c r="M3" s="3"/>
      <c r="N3" s="3"/>
      <c r="O3" s="3"/>
    </row>
    <row r="4" spans="1:15" ht="31.5" x14ac:dyDescent="0.25">
      <c r="A4" s="14" t="s">
        <v>0</v>
      </c>
      <c r="B4" s="18" t="s">
        <v>2</v>
      </c>
      <c r="C4" s="15" t="s">
        <v>3</v>
      </c>
      <c r="D4" s="15" t="s">
        <v>4</v>
      </c>
      <c r="E4" s="15" t="s">
        <v>5</v>
      </c>
      <c r="F4" s="15" t="s">
        <v>1</v>
      </c>
      <c r="G4" s="18" t="s">
        <v>2</v>
      </c>
      <c r="H4" s="15" t="s">
        <v>3</v>
      </c>
      <c r="I4" s="15" t="s">
        <v>4</v>
      </c>
      <c r="J4" s="15" t="s">
        <v>5</v>
      </c>
      <c r="K4" s="15" t="s">
        <v>1</v>
      </c>
      <c r="L4" s="7"/>
      <c r="M4" s="8"/>
      <c r="N4" s="7"/>
      <c r="O4" s="7"/>
    </row>
    <row r="5" spans="1:15" x14ac:dyDescent="0.25">
      <c r="A5" s="9" t="s">
        <v>6</v>
      </c>
      <c r="B5" s="19">
        <v>785.53086299999995</v>
      </c>
      <c r="C5" s="16">
        <v>255.204534</v>
      </c>
      <c r="D5" s="16">
        <v>152.69032899999999</v>
      </c>
      <c r="E5" s="16">
        <v>336.541177</v>
      </c>
      <c r="F5" s="16">
        <f>SUM(B5:E5)</f>
        <v>1529.966903</v>
      </c>
      <c r="G5" s="19">
        <v>652.79195500000003</v>
      </c>
      <c r="H5" s="16">
        <v>208.22689500000001</v>
      </c>
      <c r="I5" s="16">
        <v>184.35360900000001</v>
      </c>
      <c r="J5" s="16">
        <v>375.63074499999999</v>
      </c>
      <c r="K5" s="16">
        <f>SUM(G5:J5)</f>
        <v>1421.0032040000001</v>
      </c>
      <c r="L5" s="3"/>
      <c r="M5" s="3"/>
      <c r="N5" s="3"/>
      <c r="O5" s="3"/>
    </row>
    <row r="6" spans="1:15" x14ac:dyDescent="0.25">
      <c r="A6" s="9" t="s">
        <v>7</v>
      </c>
      <c r="B6" s="19">
        <v>172.61503999999999</v>
      </c>
      <c r="C6" s="16">
        <v>59.924988999999997</v>
      </c>
      <c r="D6" s="16">
        <v>388.21812399999999</v>
      </c>
      <c r="E6" s="16">
        <v>104.784892</v>
      </c>
      <c r="F6" s="16">
        <f t="shared" ref="F6:F11" si="0">SUM(B6:E6)</f>
        <v>725.54304500000001</v>
      </c>
      <c r="G6" s="19">
        <v>153.72637900000001</v>
      </c>
      <c r="H6" s="16">
        <v>69.644165999999998</v>
      </c>
      <c r="I6" s="16">
        <v>681.63310200000001</v>
      </c>
      <c r="J6" s="16">
        <v>73.037649000000002</v>
      </c>
      <c r="K6" s="16">
        <f t="shared" ref="K6:K11" si="1">SUM(G6:J6)</f>
        <v>978.04129599999999</v>
      </c>
      <c r="L6" s="3"/>
      <c r="M6" s="3"/>
      <c r="N6" s="3"/>
      <c r="O6" s="3"/>
    </row>
    <row r="7" spans="1:15" x14ac:dyDescent="0.25">
      <c r="A7" s="9" t="s">
        <v>8</v>
      </c>
      <c r="B7" s="19">
        <v>3.6784490000000001</v>
      </c>
      <c r="C7" s="16">
        <v>1.1918059999999999</v>
      </c>
      <c r="D7" s="16">
        <v>7.5553330000000001</v>
      </c>
      <c r="E7" s="16">
        <v>3.542602</v>
      </c>
      <c r="F7" s="16">
        <f t="shared" si="0"/>
        <v>15.968190000000002</v>
      </c>
      <c r="G7" s="19">
        <v>3.756821</v>
      </c>
      <c r="H7" s="16">
        <v>0.25</v>
      </c>
      <c r="I7" s="16">
        <v>8.5714679999999994</v>
      </c>
      <c r="J7" s="16">
        <v>2.8226779999999998</v>
      </c>
      <c r="K7" s="16">
        <f t="shared" si="1"/>
        <v>15.400967</v>
      </c>
      <c r="L7" s="3"/>
      <c r="M7" s="3"/>
      <c r="N7" s="3"/>
      <c r="O7" s="3"/>
    </row>
    <row r="8" spans="1:15" x14ac:dyDescent="0.25">
      <c r="A8" s="9" t="s">
        <v>9</v>
      </c>
      <c r="B8" s="19">
        <v>0.46874300000000002</v>
      </c>
      <c r="C8" s="16">
        <v>0</v>
      </c>
      <c r="D8" s="16">
        <v>0</v>
      </c>
      <c r="E8" s="16">
        <v>0</v>
      </c>
      <c r="F8" s="16">
        <f t="shared" si="0"/>
        <v>0.46874300000000002</v>
      </c>
      <c r="G8" s="19">
        <v>4.4108000000000001E-2</v>
      </c>
      <c r="H8" s="16">
        <v>0</v>
      </c>
      <c r="I8" s="16">
        <v>0.83876499999999998</v>
      </c>
      <c r="J8" s="16">
        <v>0.39999899999999999</v>
      </c>
      <c r="K8" s="16">
        <f t="shared" si="1"/>
        <v>1.282872</v>
      </c>
      <c r="L8" s="3"/>
      <c r="M8" s="3"/>
      <c r="N8" s="3"/>
      <c r="O8" s="3"/>
    </row>
    <row r="9" spans="1:15" x14ac:dyDescent="0.25">
      <c r="A9" s="9" t="s">
        <v>10</v>
      </c>
      <c r="B9" s="19">
        <v>165.10372799999999</v>
      </c>
      <c r="C9" s="16">
        <v>49.787384000000003</v>
      </c>
      <c r="D9" s="16">
        <v>17.277933999999998</v>
      </c>
      <c r="E9" s="16">
        <v>38.306325999999999</v>
      </c>
      <c r="F9" s="16">
        <f t="shared" si="0"/>
        <v>270.47537199999999</v>
      </c>
      <c r="G9" s="19">
        <v>181.548237</v>
      </c>
      <c r="H9" s="16">
        <v>46.593893999999999</v>
      </c>
      <c r="I9" s="16">
        <v>36.569980000000001</v>
      </c>
      <c r="J9" s="16">
        <v>56.166992</v>
      </c>
      <c r="K9" s="16">
        <f t="shared" si="1"/>
        <v>320.87910299999999</v>
      </c>
      <c r="L9" s="3"/>
      <c r="M9" s="3"/>
      <c r="N9" s="3"/>
      <c r="O9" s="3"/>
    </row>
    <row r="10" spans="1:15" x14ac:dyDescent="0.25">
      <c r="A10" s="9" t="s">
        <v>11</v>
      </c>
      <c r="B10" s="19">
        <v>0.53716699999999995</v>
      </c>
      <c r="C10" s="16">
        <v>0</v>
      </c>
      <c r="D10" s="16">
        <v>0</v>
      </c>
      <c r="E10" s="16">
        <v>0</v>
      </c>
      <c r="F10" s="16">
        <f t="shared" si="0"/>
        <v>0.53716699999999995</v>
      </c>
      <c r="G10" s="19">
        <v>0.25208700000000001</v>
      </c>
      <c r="H10" s="16">
        <v>0</v>
      </c>
      <c r="I10" s="16">
        <v>0</v>
      </c>
      <c r="J10" s="16">
        <v>0</v>
      </c>
      <c r="K10" s="16">
        <f t="shared" si="1"/>
        <v>0.25208700000000001</v>
      </c>
      <c r="L10" s="3"/>
      <c r="M10" s="3"/>
      <c r="N10" s="3"/>
      <c r="O10" s="3"/>
    </row>
    <row r="11" spans="1:15" x14ac:dyDescent="0.25">
      <c r="A11" s="9" t="s">
        <v>13</v>
      </c>
      <c r="B11" s="19">
        <v>0</v>
      </c>
      <c r="C11" s="16">
        <v>0</v>
      </c>
      <c r="D11" s="16">
        <v>0</v>
      </c>
      <c r="E11" s="16">
        <v>0</v>
      </c>
      <c r="F11" s="16">
        <f t="shared" si="0"/>
        <v>0</v>
      </c>
      <c r="G11" s="19">
        <v>1.4151480000000001</v>
      </c>
      <c r="H11" s="16">
        <v>5.4835859999999998</v>
      </c>
      <c r="I11" s="16">
        <v>1.9995099999999999</v>
      </c>
      <c r="J11" s="16">
        <v>0.289937</v>
      </c>
      <c r="K11" s="16">
        <f t="shared" si="1"/>
        <v>9.1881810000000002</v>
      </c>
      <c r="L11" s="3"/>
      <c r="M11" s="3"/>
      <c r="N11" s="3"/>
      <c r="O11" s="3"/>
    </row>
    <row r="12" spans="1:15" x14ac:dyDescent="0.25">
      <c r="A12" s="10" t="s">
        <v>1</v>
      </c>
      <c r="B12" s="21">
        <f>SUM(B5:B11)</f>
        <v>1127.93399</v>
      </c>
      <c r="C12" s="17">
        <f>SUM(C5:C11)</f>
        <v>366.10871299999997</v>
      </c>
      <c r="D12" s="17">
        <f>SUM(D5:D11)</f>
        <v>565.74171999999999</v>
      </c>
      <c r="E12" s="17">
        <f>SUM(E5:E11)</f>
        <v>483.17499700000002</v>
      </c>
      <c r="F12" s="20">
        <f t="shared" ref="F12:K12" si="2">SUM(F5:F11)</f>
        <v>2542.9594199999997</v>
      </c>
      <c r="G12" s="21">
        <f t="shared" si="2"/>
        <v>993.53473500000007</v>
      </c>
      <c r="H12" s="17">
        <f t="shared" si="2"/>
        <v>330.19854099999998</v>
      </c>
      <c r="I12" s="17">
        <f t="shared" si="2"/>
        <v>913.96643399999994</v>
      </c>
      <c r="J12" s="17">
        <f t="shared" si="2"/>
        <v>508.34799999999996</v>
      </c>
      <c r="K12" s="17">
        <f t="shared" si="2"/>
        <v>2746.0477100000003</v>
      </c>
      <c r="L12" s="3"/>
      <c r="M12" s="3"/>
      <c r="N12" s="3"/>
      <c r="O12" s="3"/>
    </row>
    <row r="13" spans="1:15" x14ac:dyDescent="0.25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3"/>
      <c r="M13" s="3"/>
      <c r="N13" s="3"/>
      <c r="O13" s="3"/>
    </row>
    <row r="14" spans="1:15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"/>
      <c r="M14" s="3"/>
      <c r="N14" s="3"/>
      <c r="O14" s="3"/>
    </row>
    <row r="15" spans="1:1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"/>
      <c r="M15" s="3"/>
      <c r="N15" s="3"/>
      <c r="O15" s="3"/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11"/>
      <c r="D29" s="3"/>
      <c r="E29" s="3"/>
      <c r="F29" s="3"/>
      <c r="G29" s="3"/>
      <c r="H29" s="3"/>
      <c r="I29" s="12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2">
    <mergeCell ref="B3:F3"/>
    <mergeCell ref="A13:K15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By Fund Group</vt:lpstr>
      <vt:lpstr>' By Fund Group'!Print_Area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2024-02-08T17:24:04Z</cp:lastPrinted>
  <dcterms:created xsi:type="dcterms:W3CDTF">2015-12-04T21:49:47Z</dcterms:created>
  <dcterms:modified xsi:type="dcterms:W3CDTF">2024-02-08T17:24:11Z</dcterms:modified>
</cp:coreProperties>
</file>